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130" tabRatio="810" firstSheet="14" activeTab="15"/>
  </bookViews>
  <sheets>
    <sheet name="14-1-2" sheetId="148" state="hidden" r:id="rId1"/>
    <sheet name="14-1-3" sheetId="149" state="hidden" r:id="rId2"/>
    <sheet name="14-1-4" sheetId="150" state="hidden" r:id="rId3"/>
    <sheet name="14-2-2" sheetId="152" state="hidden" r:id="rId4"/>
    <sheet name="14-3-1" sheetId="164" state="hidden" r:id="rId5"/>
    <sheet name="14-3-2" sheetId="165" state="hidden" r:id="rId6"/>
    <sheet name="14-4" sheetId="166" state="hidden" r:id="rId7"/>
    <sheet name="16-3-2" sheetId="157" state="hidden" r:id="rId8"/>
    <sheet name="16-4-2" sheetId="159" state="hidden" r:id="rId9"/>
    <sheet name="16-5" sheetId="167" state="hidden" r:id="rId10"/>
    <sheet name="17-1" sheetId="160" state="hidden" r:id="rId11"/>
    <sheet name="17-2" sheetId="161" state="hidden" r:id="rId12"/>
    <sheet name="18-1" sheetId="162" state="hidden" r:id="rId13"/>
    <sheet name="18-2" sheetId="163" state="hidden" r:id="rId14"/>
    <sheet name="Case" sheetId="171" r:id="rId15"/>
    <sheet name="13-1" sheetId="168" r:id="rId16"/>
    <sheet name="13-2" sheetId="169" r:id="rId17"/>
    <sheet name="Document" sheetId="141" r:id="rId18"/>
    <sheet name="Pixel data" sheetId="129" r:id="rId19"/>
    <sheet name="ISO9241-307" sheetId="137" r:id="rId20"/>
    <sheet name="eDP capability" sheetId="55" r:id="rId21"/>
    <sheet name="liability curve" sheetId="57" r:id="rId22"/>
  </sheets>
  <calcPr calcId="144525"/>
</workbook>
</file>

<file path=xl/sharedStrings.xml><?xml version="1.0" encoding="utf-8"?>
<sst xmlns="http://schemas.openxmlformats.org/spreadsheetml/2006/main" count="13433" uniqueCount="933">
  <si>
    <t>2022 RFI</t>
  </si>
  <si>
    <t>- Reply your recommendation spec. value if you can't accept our request.</t>
  </si>
  <si>
    <t>- Reply CAS, EDID and mechanical drawing of your recommendation panel if you already has.</t>
  </si>
  <si>
    <t>Item</t>
  </si>
  <si>
    <t>Unit</t>
  </si>
  <si>
    <t>(Supplier name, date)</t>
  </si>
  <si>
    <t>&lt;LCD&gt;</t>
  </si>
  <si>
    <t>Spec. Number</t>
  </si>
  <si>
    <t>Model Name</t>
  </si>
  <si>
    <t>-</t>
  </si>
  <si>
    <t xml:space="preserve">Module Size </t>
  </si>
  <si>
    <t>[inch]</t>
  </si>
  <si>
    <t>Resolution</t>
  </si>
  <si>
    <t>LC Technology</t>
  </si>
  <si>
    <t>Reply Your Technology(Hope IPS equivalent)</t>
  </si>
  <si>
    <t>Active Element</t>
  </si>
  <si>
    <t>Reply Your Technology either LTPS / Oxide / a-Si</t>
  </si>
  <si>
    <t>Display mode</t>
  </si>
  <si>
    <t>Normally Black</t>
  </si>
  <si>
    <t>LC Type</t>
  </si>
  <si>
    <t xml:space="preserve"> Negative/Positive</t>
  </si>
  <si>
    <t>Self-running mode function</t>
  </si>
  <si>
    <t>Yes</t>
  </si>
  <si>
    <t>Auto recovery function</t>
  </si>
  <si>
    <t>Maximum Brightness</t>
  </si>
  <si>
    <t>[cd/m2]</t>
  </si>
  <si>
    <t>300 nit +/-15%</t>
  </si>
  <si>
    <t>Minimum Brightness</t>
  </si>
  <si>
    <t>3nits (no filcker)1%~100% PWM duty support</t>
  </si>
  <si>
    <t>VESA DisplayHDR</t>
  </si>
  <si>
    <t>No</t>
  </si>
  <si>
    <t>Dolby Vision Support</t>
  </si>
  <si>
    <t>PWM Frequency</t>
  </si>
  <si>
    <t>[Hz]</t>
  </si>
  <si>
    <t>200 - 2K</t>
  </si>
  <si>
    <t>Brightness control method from system</t>
  </si>
  <si>
    <t>PWM or AUX(Nits based)</t>
  </si>
  <si>
    <t xml:space="preserve">LED dimming control method by LED controller </t>
  </si>
  <si>
    <t>DC mode(Flickerless)</t>
  </si>
  <si>
    <t>Half brigthness viewing angle (Left/Right)</t>
  </si>
  <si>
    <t>[deg]</t>
  </si>
  <si>
    <t>30 / 30 typ (reply your recommendation)</t>
  </si>
  <si>
    <t>Half brigthness viewing angle (Upper/Lower)</t>
  </si>
  <si>
    <t>25 / 25 typ (reply your recommendation)</t>
  </si>
  <si>
    <t>Contrast Ratio</t>
  </si>
  <si>
    <t>800:1 Typ</t>
  </si>
  <si>
    <t>Gamut(CIE1931)</t>
  </si>
  <si>
    <t>[%]</t>
  </si>
  <si>
    <t>NTSC 45%(typ)</t>
  </si>
  <si>
    <t>White Color Chromaticity(CIE1931)</t>
  </si>
  <si>
    <t>(0.313, 0.329), Tolerance +/-0.030</t>
  </si>
  <si>
    <t>Red color Chromaticity(CIE1931)</t>
  </si>
  <si>
    <t>(0.580, 0.335), Tolerance +/-0.030</t>
  </si>
  <si>
    <t>Green color Chromaticity(CIE1931)</t>
  </si>
  <si>
    <t>(0.330, 0.565), Tolerance +/-0.030</t>
  </si>
  <si>
    <t>Blue color Chromaticity(CIE1931)</t>
  </si>
  <si>
    <t>(0.155, 0.130), Tolerance +/-0.030</t>
  </si>
  <si>
    <t>Viewing Angle (Left/Right)</t>
  </si>
  <si>
    <t>89 / 89 typ</t>
  </si>
  <si>
    <t>Viewing Angle (Upper/Lower)</t>
  </si>
  <si>
    <t>View Angle (CR=100:1) L/R/U/D</t>
  </si>
  <si>
    <t xml:space="preserve">Reply your design </t>
  </si>
  <si>
    <t>Response Time</t>
  </si>
  <si>
    <t>[ms]</t>
  </si>
  <si>
    <t>Tr + Tf = 25 typ</t>
  </si>
  <si>
    <t>Luminance uniformity</t>
  </si>
  <si>
    <t>80% min for 5 points, 60% min for 13 points</t>
  </si>
  <si>
    <t xml:space="preserve">LCD driving method of inversion  </t>
  </si>
  <si>
    <t>Reply Your Method(2-dot inversion is not acceptable)</t>
  </si>
  <si>
    <t xml:space="preserve">Screen quality at power off </t>
  </si>
  <si>
    <t>Color : Black, Reflection ratio &lt; 5.5%(Glare)</t>
  </si>
  <si>
    <t>Surface Treatment</t>
  </si>
  <si>
    <t>Anti Glare</t>
  </si>
  <si>
    <t>Sparkling (FOS quality)</t>
  </si>
  <si>
    <t>No sparkling</t>
  </si>
  <si>
    <t>Surface hardness</t>
  </si>
  <si>
    <t>[H]</t>
  </si>
  <si>
    <t>3H</t>
  </si>
  <si>
    <t>Surface haze</t>
  </si>
  <si>
    <t>Surface CF POL AG Type</t>
  </si>
  <si>
    <t>Normal/High Clearance</t>
  </si>
  <si>
    <t>Color Depth(eDP input)</t>
  </si>
  <si>
    <t>[bit]</t>
  </si>
  <si>
    <t>RGB 8bit</t>
  </si>
  <si>
    <t>Color Depth(Source driver output)</t>
  </si>
  <si>
    <t>RGB 8bit or 6bit+2FRC</t>
  </si>
  <si>
    <t>B/L input voltage between min and max voltage switch</t>
  </si>
  <si>
    <t>no visual quality change (espeically on flicker)</t>
  </si>
  <si>
    <t>Front Surface Temperature</t>
  </si>
  <si>
    <t>[degC]</t>
  </si>
  <si>
    <t>10degC &gt; "Max Temp" - Ambient</t>
  </si>
  <si>
    <t>highest temperature of PCBA.(heavy loading pattern,100% duty B/L)</t>
  </si>
  <si>
    <t>22 degC &gt; Max temp- Ambient</t>
  </si>
  <si>
    <t>panel noise requirement</t>
  </si>
  <si>
    <t>[dB]</t>
  </si>
  <si>
    <t>less than 200mv(Test method refers to note1)</t>
  </si>
  <si>
    <t>Frame Rate</t>
  </si>
  <si>
    <t xml:space="preserve">60 at normal mode,  48 or 30 at power save mode </t>
  </si>
  <si>
    <t>Support OS</t>
  </si>
  <si>
    <t>Windows 10 and Linux</t>
  </si>
  <si>
    <t>&lt;Power Consumption&gt;</t>
  </si>
  <si>
    <t>Refer Document</t>
  </si>
  <si>
    <t>Logic Power Consumption@Masaic Pattern</t>
  </si>
  <si>
    <t>[Watts]</t>
  </si>
  <si>
    <t>0.36 typ, 0.4 max</t>
  </si>
  <si>
    <t>Logic Power Consumption@Worst Pattern</t>
  </si>
  <si>
    <t>0.5 max</t>
  </si>
  <si>
    <t>Backlight Power Consumption @Max brightness</t>
  </si>
  <si>
    <t>2.0 typ, 2.4 max</t>
  </si>
  <si>
    <t>Power Consumption Total at 60 nit include LED driver efficiency</t>
  </si>
  <si>
    <t>0.8 typ, 0.9max</t>
  </si>
  <si>
    <t>Power Consumption Total at 150 nit include LED driver efficiency</t>
  </si>
  <si>
    <t>1.4 typ, 1.6max</t>
  </si>
  <si>
    <t>Power Consumption Total at 200 nit include LED driver efficiency</t>
  </si>
  <si>
    <t>1.7 typ, 2.0max</t>
  </si>
  <si>
    <t>Power Consumption Total at 300nit include LED driver efficiency</t>
  </si>
  <si>
    <t>2.4 typ, 2.8 max</t>
  </si>
  <si>
    <t>Logic power line input voltage</t>
  </si>
  <si>
    <t>[Volts]</t>
  </si>
  <si>
    <t>3.3 ±0.3V</t>
  </si>
  <si>
    <t>Backlight power line input voltage</t>
  </si>
  <si>
    <t>5 - 21V</t>
  </si>
  <si>
    <t>Power Consumption Total at 150 nit when PSR working</t>
  </si>
  <si>
    <t>Less than PSR not working</t>
  </si>
  <si>
    <t>&lt;Interface&gt;</t>
  </si>
  <si>
    <t>Signal Interface Technology</t>
  </si>
  <si>
    <t>eDP1.2 or more</t>
  </si>
  <si>
    <t>Interface Connector</t>
  </si>
  <si>
    <t>IPEX 20729-030E</t>
  </si>
  <si>
    <t>I/F Lane Nubmer and Clock</t>
  </si>
  <si>
    <t>2 lanes, 2.7Gbps(HBR)</t>
  </si>
  <si>
    <t>Mating I/F Connector (Wire Lock) Capability</t>
  </si>
  <si>
    <t>Yes (Support Wire Lcck type I/F connector)</t>
  </si>
  <si>
    <t>Pin Assignment</t>
  </si>
  <si>
    <t xml:space="preserve"> Refer 2lane in RFQ Reference, Document Tab</t>
  </si>
  <si>
    <t>LCD panel self test support(BIST)</t>
  </si>
  <si>
    <t>EDID Format</t>
  </si>
  <si>
    <r>
      <rPr>
        <b/>
        <sz val="12"/>
        <rFont val="Arial"/>
        <charset val="134"/>
      </rPr>
      <t xml:space="preserve">TBG / LBG common </t>
    </r>
    <r>
      <rPr>
        <b/>
        <sz val="12"/>
        <rFont val="Arial Unicode MS"/>
        <charset val="128"/>
      </rPr>
      <t>（</t>
    </r>
    <r>
      <rPr>
        <b/>
        <sz val="12"/>
        <rFont val="Arial"/>
        <charset val="134"/>
      </rPr>
      <t>Supplier default</t>
    </r>
    <r>
      <rPr>
        <b/>
        <sz val="12"/>
        <rFont val="Arial Unicode MS"/>
        <charset val="128"/>
      </rPr>
      <t>）</t>
    </r>
  </si>
  <si>
    <t>LCD Serial number in EDID</t>
  </si>
  <si>
    <t>NA</t>
  </si>
  <si>
    <t>R/G/B/W color data in EDID</t>
  </si>
  <si>
    <t>Write CAS spec nominal</t>
  </si>
  <si>
    <t>Intel eDP HDR(HDR10, BT.2020/EOTF2084)</t>
  </si>
  <si>
    <t>NVIDIA HDR</t>
  </si>
  <si>
    <t>Tone Mapping</t>
  </si>
  <si>
    <t>Color Space Conversion</t>
  </si>
  <si>
    <t>Local Dimming LED backlight function</t>
  </si>
  <si>
    <t>Intel PSR Function</t>
  </si>
  <si>
    <t>Support PSR1</t>
  </si>
  <si>
    <t>Intel LRR</t>
  </si>
  <si>
    <t>Need to check capability, Yes or No</t>
  </si>
  <si>
    <t xml:space="preserve">Intel SDRRS </t>
  </si>
  <si>
    <t>Intel DMRRS</t>
  </si>
  <si>
    <t>Intel DPST</t>
  </si>
  <si>
    <t>VESA adaptive Sync(AMD Free Sync) support</t>
  </si>
  <si>
    <t>MBO support</t>
  </si>
  <si>
    <t>Single Frame Update</t>
  </si>
  <si>
    <t>Assertive Display Support</t>
  </si>
  <si>
    <t>G-sync support</t>
  </si>
  <si>
    <t>TCON pattern detection function</t>
  </si>
  <si>
    <t>Color Engine</t>
  </si>
  <si>
    <t>Reply your panel capability with document</t>
  </si>
  <si>
    <t>NVIDIA Dynamic Display Switching</t>
  </si>
  <si>
    <t>Logic voltage input / output</t>
  </si>
  <si>
    <t>Logic input(ex. LCD self test) 3.3 ±0.3V
Logic output(ex. HPD) 3.3 typ/2.5V min</t>
  </si>
  <si>
    <t>Active pen requirement support</t>
  </si>
  <si>
    <t>Metal Frame - LCD PCBA GND Ellectrical contact</t>
  </si>
  <si>
    <t>&lt;ePrivacy&gt; for reference</t>
  </si>
  <si>
    <t>ePrivacy Design Concept</t>
  </si>
  <si>
    <t>LCD Module Total Ownership</t>
  </si>
  <si>
    <t>Sub-tier Suppler Parts Ownership</t>
  </si>
  <si>
    <t>LCD Module Assembly Logistics</t>
  </si>
  <si>
    <t>LCD Module Assembly Yield</t>
  </si>
  <si>
    <t>LCD Module Total Haze Value</t>
  </si>
  <si>
    <t>LCD Module Stacking Layout</t>
  </si>
  <si>
    <t>1st Cell (Image Open Cell) Design</t>
  </si>
  <si>
    <t>2nd Cell Design</t>
  </si>
  <si>
    <t>Optical Film Design</t>
  </si>
  <si>
    <t>LGP Design</t>
  </si>
  <si>
    <t>Backlight Unit Design and Process</t>
  </si>
  <si>
    <t>Brightness both at "sharing" and "privacy" mode</t>
  </si>
  <si>
    <t>nits</t>
  </si>
  <si>
    <t>Privacy mode brightness at 45 degree (Left/Right)</t>
  </si>
  <si>
    <t>Privacy mode brightness at 45 degree (Upper/Lower)</t>
  </si>
  <si>
    <t>Half brightness viewing angle (Left/Right)
both at "sharing" and "privacy" mode</t>
  </si>
  <si>
    <t>Half brightness viewing angle (Upper/Lower)
both at "sharing" and "privacy" mode</t>
  </si>
  <si>
    <t>Brightness Sharing and Privacy radar chart
Brightness Sharing/Privacy ratio radar chart</t>
  </si>
  <si>
    <t>Privacy performance check method</t>
  </si>
  <si>
    <t>White Color Chromaticity
both at "sharing" and "privacy" mode</t>
  </si>
  <si>
    <t>Red color Chromaticity
both at "sharing" and "privacy" mode</t>
  </si>
  <si>
    <t>Green color Chromaticity
both at "sharing" and "privacy" mode</t>
  </si>
  <si>
    <t>Blue color Chromaticity
both at "sharing" and "privacy" mode</t>
  </si>
  <si>
    <t>Viewing Angle (Left/Right)
both at "sharing" mode</t>
  </si>
  <si>
    <t>Viewing Angle (Left/Right)
both at "privacy" mode</t>
  </si>
  <si>
    <t>Viewing Angle (Upper/Lower)
both at "sharing" mode</t>
  </si>
  <si>
    <t>Viewing Angle (Upper/Lower)
both at "privacy" mode</t>
  </si>
  <si>
    <t>View Angle (CR=100:1) L/R/U/D
both at "sharing" and "privacy" mode</t>
  </si>
  <si>
    <t>ePrivacy Function</t>
  </si>
  <si>
    <t>Note for ePrivacy</t>
  </si>
  <si>
    <t>&lt;Touch Requirement&gt; for reference</t>
  </si>
  <si>
    <t>Touch panel host interface</t>
  </si>
  <si>
    <t>Support I/F signal / line for touch</t>
  </si>
  <si>
    <t>Touch panel operating supply Voltage</t>
  </si>
  <si>
    <t>Allowable ripple on touch panel power supply</t>
  </si>
  <si>
    <t>Power line design</t>
  </si>
  <si>
    <t>Power consumption for touch</t>
  </si>
  <si>
    <t>Report Stop function</t>
  </si>
  <si>
    <t>USB Selective Suspend support</t>
  </si>
  <si>
    <t>Touch sensor controller IC model</t>
  </si>
  <si>
    <t>Touch sensor technology</t>
  </si>
  <si>
    <t>Touch Snesor process</t>
  </si>
  <si>
    <t>Input method</t>
  </si>
  <si>
    <t>Touch scanning frequency</t>
  </si>
  <si>
    <t>[KHz]</t>
  </si>
  <si>
    <t>Touch supoprt OS</t>
  </si>
  <si>
    <t>Supprot test tool</t>
  </si>
  <si>
    <t>Noise Measurement tool</t>
  </si>
  <si>
    <t>Touch FW version check tool</t>
  </si>
  <si>
    <t>Firmware update tool requirement</t>
  </si>
  <si>
    <t>TVSU (ThinkPad Vantage System Update) supports</t>
  </si>
  <si>
    <t>Sensitivity and accuracy</t>
  </si>
  <si>
    <t>Palm suppression</t>
  </si>
  <si>
    <t>Linearity</t>
  </si>
  <si>
    <t>Responsivity</t>
  </si>
  <si>
    <t>Passive pen usability</t>
  </si>
  <si>
    <t>Active pen supoprt</t>
  </si>
  <si>
    <t>Metal plate / card test case</t>
  </si>
  <si>
    <t>Privacy filter support</t>
  </si>
  <si>
    <t>On/Off Sequence</t>
  </si>
  <si>
    <t>&lt;Mechanical Requirement&gt;</t>
  </si>
  <si>
    <t>1. Active Area size (X) *Active Area is pixel area, not viewing area</t>
  </si>
  <si>
    <t>[mm]</t>
  </si>
  <si>
    <t>2. Active Area size (Y) *Active Area is pixel area, not viewing area</t>
  </si>
  <si>
    <t>3. Display module outline (X)</t>
  </si>
  <si>
    <t>4. Display module outline (Y)</t>
  </si>
  <si>
    <t xml:space="preserve">5. Display module outline – Active center (X) </t>
  </si>
  <si>
    <t>Display module center = AA center</t>
  </si>
  <si>
    <t xml:space="preserve">6. Display module outline – Active center (Y) </t>
  </si>
  <si>
    <t xml:space="preserve">7. Display module outline – PCB edge (Y) </t>
  </si>
  <si>
    <t xml:space="preserve">8. AA – Display module outline (left) </t>
  </si>
  <si>
    <t>9. AA – Display module outline (right)</t>
  </si>
  <si>
    <t xml:space="preserve">10. AA – Display module outline (upper) </t>
  </si>
  <si>
    <t>11. AA – Display module outline (bottom)</t>
  </si>
  <si>
    <t xml:space="preserve">12. PCB edge – Active Center (X) </t>
  </si>
  <si>
    <t>PCB center = AA center</t>
  </si>
  <si>
    <t xml:space="preserve">13. PCB outline (X) </t>
  </si>
  <si>
    <t>220(SMD area 144 at symetry center)</t>
  </si>
  <si>
    <t xml:space="preserve">14. PCB outline (Y) </t>
  </si>
  <si>
    <t xml:space="preserve">15. Connector Position, center (X) </t>
  </si>
  <si>
    <t>(47.25)</t>
  </si>
  <si>
    <t xml:space="preserve">16. Connector Position, pin#1 (X) </t>
  </si>
  <si>
    <t>17. Thickness(Body)</t>
  </si>
  <si>
    <t>3.0 max</t>
  </si>
  <si>
    <t>18. Thickness(w/PCBA)</t>
  </si>
  <si>
    <t xml:space="preserve">19. Cell outline (X) </t>
  </si>
  <si>
    <t xml:space="preserve">20. Cell outline (Y) </t>
  </si>
  <si>
    <t>21. POL dege - AA(X, left)</t>
  </si>
  <si>
    <t>1.2 or more</t>
  </si>
  <si>
    <t>22. POL edge - AA(X, right)</t>
  </si>
  <si>
    <t>23. POL edge - AA(Y, top)</t>
  </si>
  <si>
    <t>24. POL edge - AA(Y, bottom)</t>
  </si>
  <si>
    <t xml:space="preserve">25. FPC edge – Active Center (X) </t>
  </si>
  <si>
    <t>FPC center = AA center</t>
  </si>
  <si>
    <t xml:space="preserve">26. FPC outline (X) </t>
  </si>
  <si>
    <t xml:space="preserve">27. Display module - FPC outline (Y) </t>
  </si>
  <si>
    <t>28. Connector Position, mating position(Y)</t>
  </si>
  <si>
    <t>PCB Design   Bottom Bent / Top Bent / Bottom Flat</t>
  </si>
  <si>
    <t>Bottom Flat</t>
  </si>
  <si>
    <t>Warpage</t>
  </si>
  <si>
    <t>In the +/-0.5mm Warpage.
Need to indicate on CAS drawing as specification</t>
  </si>
  <si>
    <t>Warpage (if not +/- 0.5 max)</t>
  </si>
  <si>
    <t>In case warpage +/-0.5 max cannot be supported, please provide action plan and explain detail in Kick-Off meeting.
It is not accepted to reply just “Not support” or “Try in FVT”.
Supplier need to indicate on CAS drawing as specification
 In case warpage +/-0.5 cannot be supported, please provide action plan and explain detail in Kick-Off meeting.
It is not accepted to reply just “Not support” or “Try in FVT”.</t>
  </si>
  <si>
    <t>Weight</t>
  </si>
  <si>
    <t>250g max</t>
  </si>
  <si>
    <t>LCD surface mechanical requirement</t>
  </si>
  <si>
    <t>Top POL must be the highest portion in bottom including PCBA.</t>
  </si>
  <si>
    <t>LCD backside surface mechanical requirement</t>
  </si>
  <si>
    <t>LCD backside to be covered by metal chassis(GM55 or more durable materials) without any void which diameter 6mm or more</t>
  </si>
  <si>
    <t>Module Corner Treatment</t>
  </si>
  <si>
    <t>No light leakage from all 4 coners of LCM.</t>
  </si>
  <si>
    <t>Glass thickness</t>
  </si>
  <si>
    <t>Reply your design(f.e. TFT0.2mm, CF0.2mm)</t>
  </si>
  <si>
    <t>&lt;Common Requirment&gt;</t>
  </si>
  <si>
    <t>Operating Temp.</t>
  </si>
  <si>
    <t>0 - 50</t>
  </si>
  <si>
    <t>Storage Temp.</t>
  </si>
  <si>
    <t>-30 - 70</t>
  </si>
  <si>
    <t>Operating Atomos Pressure</t>
  </si>
  <si>
    <t>[hPA]</t>
  </si>
  <si>
    <t>560 (5,000m)</t>
  </si>
  <si>
    <t>LCD module life</t>
  </si>
  <si>
    <t>[hour]</t>
  </si>
  <si>
    <t>15,000 min</t>
  </si>
  <si>
    <t>LCD MTBF</t>
  </si>
  <si>
    <t>20,000 min</t>
  </si>
  <si>
    <t>RoHS (Lead free) *1</t>
  </si>
  <si>
    <t>Yes (To be complied)</t>
  </si>
  <si>
    <t>EPEAT(Cd/Pb/Cr6) Compliant</t>
  </si>
  <si>
    <t>Low Halogen / No Red phosphorous / Arsenic Free</t>
  </si>
  <si>
    <t>Prohibit outgas</t>
  </si>
  <si>
    <t>Do not contain outgas such as SO4, NH3.
Refer RFQ Reference Document for Sulfur, Siloxane</t>
  </si>
  <si>
    <t>Environmental Requirements</t>
  </si>
  <si>
    <t>Lenovo Engineering Specification 41A7731</t>
  </si>
  <si>
    <t>UL/CB</t>
  </si>
  <si>
    <t>UL60950, UL62368, CB60950, CB62368</t>
  </si>
  <si>
    <t>ISO13406-2</t>
  </si>
  <si>
    <t>ISO9241-307</t>
  </si>
  <si>
    <t>Reply your panel capability</t>
  </si>
  <si>
    <t>Low blue light</t>
  </si>
  <si>
    <t>Reply if TUV Rheinland certification 2PfG 2552/12.15 Eye Comfort validated for 2PfG 2383 Low Blue Light can be supported without any cost impact.</t>
  </si>
  <si>
    <t>TCO Notebook 8.1</t>
  </si>
  <si>
    <t>clause 2.2, IEC 60950-1 2nd edition</t>
  </si>
  <si>
    <r>
      <rPr>
        <b/>
        <sz val="12"/>
        <rFont val="Arial"/>
        <charset val="134"/>
      </rPr>
      <t>NA(To be complied</t>
    </r>
    <r>
      <rPr>
        <b/>
        <sz val="12"/>
        <rFont val="ＭＳ ゴシック"/>
        <charset val="128"/>
      </rPr>
      <t>（</t>
    </r>
    <r>
      <rPr>
        <b/>
        <sz val="12"/>
        <rFont val="Arial"/>
        <charset val="134"/>
      </rPr>
      <t xml:space="preserve">only for Over 16." size)) </t>
    </r>
  </si>
  <si>
    <t>Pixel defect</t>
  </si>
  <si>
    <t>Refer RFQ Reference Document, Normal Spec</t>
  </si>
  <si>
    <t>Cosmetic Spec</t>
  </si>
  <si>
    <t>Refer RFQ Reference Document</t>
  </si>
  <si>
    <t>Screen Quality spec</t>
  </si>
  <si>
    <t>Image Sticking</t>
  </si>
  <si>
    <t>Meet Image sticking requriemnt.
Refer RFQ Reference Document</t>
  </si>
  <si>
    <t>Image Retention</t>
  </si>
  <si>
    <t>No image retention is permitted after power off</t>
  </si>
  <si>
    <t>Display Bezel Durability</t>
  </si>
  <si>
    <t>Refer RFQ Reference Document, DBD</t>
  </si>
  <si>
    <t>Warranty</t>
  </si>
  <si>
    <t>Month</t>
  </si>
  <si>
    <t>Open-cell Business</t>
  </si>
  <si>
    <t>Yes (Support)</t>
  </si>
  <si>
    <t>Protection film</t>
  </si>
  <si>
    <t>Self-adhesive Soft protection film support</t>
  </si>
  <si>
    <t>Early MP Quality Check</t>
  </si>
  <si>
    <t>NIST</t>
  </si>
  <si>
    <t>Comply with NIST SP800-193</t>
  </si>
  <si>
    <t>&lt;Sample Schedule&gt;</t>
  </si>
  <si>
    <t xml:space="preserve">     EVT</t>
  </si>
  <si>
    <t>6/7/2021, 20pcs</t>
  </si>
  <si>
    <t xml:space="preserve">     FVT</t>
  </si>
  <si>
    <t>6/28/2021, 200pcs</t>
  </si>
  <si>
    <t xml:space="preserve">     SIT</t>
  </si>
  <si>
    <t>9/13/2021, 300pcs</t>
  </si>
  <si>
    <t xml:space="preserve">     SVT(MP)</t>
  </si>
  <si>
    <t>12/13/2021</t>
  </si>
  <si>
    <t xml:space="preserve">     SOVP</t>
  </si>
  <si>
    <t>1/28/2022</t>
  </si>
  <si>
    <t>&lt;Others&gt;</t>
  </si>
  <si>
    <t>CAS Attached</t>
  </si>
  <si>
    <t>Reply if you have</t>
  </si>
  <si>
    <t>EDID Attached</t>
  </si>
  <si>
    <t>Mechanical Drawing Attached</t>
  </si>
  <si>
    <t>Mandatory</t>
  </si>
  <si>
    <t>user CNT pin define attached</t>
  </si>
  <si>
    <t>FAB</t>
  </si>
  <si>
    <t>(Place, Mother Glass Size)</t>
  </si>
  <si>
    <t>Capacity</t>
  </si>
  <si>
    <t>(?k/M)</t>
  </si>
  <si>
    <t>note1: put the copper foli(2*2cm) on the top of LCM and use probe to measure the noise power on white,black and mosaic pattern at 100% brightness. Test 5 points of the panel.</t>
  </si>
  <si>
    <t>note2: ME drawing overrride as top priority</t>
  </si>
  <si>
    <t>&lt;Key Component&gt;</t>
  </si>
  <si>
    <t>LCD cell dimension</t>
  </si>
  <si>
    <t>Fill-in "Size Information" Tab</t>
  </si>
  <si>
    <t>Aperature Ratio</t>
  </si>
  <si>
    <t>Cell Transmittance (no POL)</t>
  </si>
  <si>
    <t>Cell with TFT POL Transmittance (One POL)</t>
  </si>
  <si>
    <t>Cell with CF &amp; TFT POL Transmittance (White Image)</t>
  </si>
  <si>
    <t>CF POL Vendor/thickness</t>
  </si>
  <si>
    <t>Reply your design 
(f.e. LGC/100um)</t>
  </si>
  <si>
    <t>TFT POL Vendor/Thicness</t>
  </si>
  <si>
    <t>TFT POL Surface Treatment / Haze/hardness</t>
  </si>
  <si>
    <t>Reply your design 
(f.e.AG/25%/100um)</t>
  </si>
  <si>
    <t>TFT POL with APCF</t>
  </si>
  <si>
    <t>Reply your design 
(Yes or No, if Yes, list type)</t>
  </si>
  <si>
    <t>POL Size</t>
  </si>
  <si>
    <t>BM Size, Pixel to Pixel</t>
  </si>
  <si>
    <t>BM Size, Gate area</t>
  </si>
  <si>
    <t>Main PS Height &amp; Dimension</t>
  </si>
  <si>
    <t>Main PS Density</t>
  </si>
  <si>
    <t>Main PS to BM Edge Distance</t>
  </si>
  <si>
    <t>Sub PS Height &amp; Dimension</t>
  </si>
  <si>
    <t>Sub PS Density</t>
  </si>
  <si>
    <t>Sub PS to BM Edge Distance</t>
  </si>
  <si>
    <t>Pixel data</t>
  </si>
  <si>
    <t>Fill-in "Pixel data" Tab</t>
  </si>
  <si>
    <t>CF Glass Vendor/ Thickness</t>
  </si>
  <si>
    <t>TFT Glass Vendor/Thickness</t>
  </si>
  <si>
    <t>Liquid Crystal Vendor</t>
  </si>
  <si>
    <t>Cell Gap</t>
  </si>
  <si>
    <t>Gate Line Metal</t>
  </si>
  <si>
    <t>Source Line Metal</t>
  </si>
  <si>
    <t>LC Alignment Method (Rubbing/Photo)</t>
  </si>
  <si>
    <t>TED Technologe</t>
  </si>
  <si>
    <t>Reply your design 
(Yes or No)</t>
  </si>
  <si>
    <t>COG/COF usage</t>
  </si>
  <si>
    <t>Pad Area Size (Y Dimension)</t>
  </si>
  <si>
    <t>Pad FOG Quantity/Location</t>
  </si>
  <si>
    <t>T-con Vendor/Type</t>
  </si>
  <si>
    <t>Source Driver IC Vendor/Type/Quantity</t>
  </si>
  <si>
    <t>Source IC Channel Quantity</t>
  </si>
  <si>
    <t>Gate Driver IC Vendor/Type/Quantity</t>
  </si>
  <si>
    <t>PMIC Vendor/Type</t>
  </si>
  <si>
    <t>LED Driver IC Vendor/Type</t>
  </si>
  <si>
    <t>EEPROM Vendor/Type</t>
  </si>
  <si>
    <t>level Shift IC Vendor/Type</t>
  </si>
  <si>
    <t>L/B Connector Vendor/Type</t>
  </si>
  <si>
    <t>PCB layer/Thickess</t>
  </si>
  <si>
    <t xml:space="preserve">Reply your design
(f.e. 8layers, 2.0t) </t>
  </si>
  <si>
    <t>PCB fix method with cell,</t>
  </si>
  <si>
    <t>Reply your design 
( f.e.screw or others)</t>
  </si>
  <si>
    <t>The highest device on PCB, height/location</t>
  </si>
  <si>
    <t>PCB tech. type</t>
  </si>
  <si>
    <t>Normal/HDI/Rigid-Flex board design or not</t>
  </si>
  <si>
    <t>LED driver efficiency</t>
  </si>
  <si>
    <t>Reply your design at 5V/12V/20V</t>
  </si>
  <si>
    <t>B/L LED maker/Type</t>
  </si>
  <si>
    <t>Reply your design 
(f.e. Lextar/PS06W12_V3)</t>
  </si>
  <si>
    <t>B/L LED Chip type/quantity</t>
  </si>
  <si>
    <t>Reply your design 
(f.e. 1 chip/ 2in1 chip(in parrel or series))</t>
  </si>
  <si>
    <t>B/L LED Technology/Size/Luminance</t>
  </si>
  <si>
    <t>Reply your design 
(f.e.White LED, RG-phos LED,3.8 x 1.0 x 0.6)</t>
  </si>
  <si>
    <t>B/L LED Luminance/Rank</t>
  </si>
  <si>
    <t>Reply your design 
(f.e. 9lm@20mA )</t>
  </si>
  <si>
    <t>B/L LED number((strings x LEDs))</t>
  </si>
  <si>
    <t>Reply your design 
(f.e. 27 (3strings*9 LEDs))</t>
  </si>
  <si>
    <t>B/L LED current</t>
  </si>
  <si>
    <t>mA</t>
  </si>
  <si>
    <t>Reply  your design</t>
  </si>
  <si>
    <t>B/L  Reflector maker/type/thickness</t>
  </si>
  <si>
    <t>Reply your design 
(f.e.MITSUBISHI,Lumirex M20-150,150um)</t>
  </si>
  <si>
    <t>B/L LGP  maker/material/Thickness</t>
  </si>
  <si>
    <r>
      <rPr>
        <b/>
        <sz val="12"/>
        <rFont val="Arial"/>
        <charset val="134"/>
      </rPr>
      <t>Reply your design 
(f.e. Talent, PMMA</t>
    </r>
    <r>
      <rPr>
        <b/>
        <sz val="12"/>
        <rFont val="宋体"/>
        <charset val="134"/>
      </rPr>
      <t>，</t>
    </r>
    <r>
      <rPr>
        <b/>
        <sz val="12"/>
        <rFont val="Arial"/>
        <charset val="134"/>
      </rPr>
      <t>0.6t)</t>
    </r>
  </si>
  <si>
    <t>B/L LGP  Brightness Incremental technology</t>
  </si>
  <si>
    <t>Reply your design 
(f.e. IML/CML/Normal/Others)</t>
  </si>
  <si>
    <t>B/L LGP Rear pattern</t>
  </si>
  <si>
    <t>Reply your design 
 (f.e.Prism/Normal )</t>
  </si>
  <si>
    <t>B/L LGP V-cut/type</t>
  </si>
  <si>
    <t>Reply your design 
 (f.e.Yes or no )</t>
  </si>
  <si>
    <t>B/L LGP Molding method</t>
  </si>
  <si>
    <t>Reply your design 
 (f.e.Extrusion-type / Injection-Type/ Printing / Other method )</t>
  </si>
  <si>
    <t>B/L  Down diffuser maker/type/thickness</t>
  </si>
  <si>
    <t>Reply your design 
 (f.e. LMS/3in1 YLAS 181TJM7/185um)</t>
  </si>
  <si>
    <t>B/L  Down Prism maker/type/thickness</t>
  </si>
  <si>
    <t>Reply your design 
 (f.e.Ubright/HLS505/155um)</t>
  </si>
  <si>
    <t>B/L  Up Prism maker/type/thickness</t>
  </si>
  <si>
    <t>Reply your design 
 (f.e.LMS/HLAS 4.50TJM4/115u)</t>
  </si>
  <si>
    <t>B/L  Up diffuser maker/type/thickness</t>
  </si>
  <si>
    <t>Reply your design 
 (f.e.SKC/CH196NH/60um)</t>
  </si>
  <si>
    <t>B/L  Other film maker/type/thickness/Gain</t>
  </si>
  <si>
    <t>Reply your design 
 (f.e. 3M/DBEF/155um)</t>
  </si>
  <si>
    <t>B/L Back cover Maker/Material/Thickness</t>
  </si>
  <si>
    <t>Reply your design 
 (f.e. Darwin/SGLC/0.3t)</t>
  </si>
  <si>
    <t>B/L Back cover molding method</t>
  </si>
  <si>
    <t>Reply your design 
 (f.e.moulding/ injection etc)</t>
  </si>
  <si>
    <t>B/L Mold Frame Maker/Material</t>
  </si>
  <si>
    <t>Reply your design 
 (f.e. Darwin/XQ83619)</t>
  </si>
  <si>
    <t>Real bezel/ Cell tape Make/Material</t>
  </si>
  <si>
    <t>Reply your design
(Glare type and roulette forbiden)</t>
  </si>
  <si>
    <t>BLU Brightness</t>
  </si>
  <si>
    <t>[nits]</t>
  </si>
  <si>
    <t>Reply your value</t>
  </si>
  <si>
    <t>2.4 max</t>
  </si>
  <si>
    <t>4.5 max</t>
  </si>
  <si>
    <t>1.1max</t>
  </si>
  <si>
    <t>Bottom Bent</t>
  </si>
  <si>
    <t>210g max</t>
  </si>
  <si>
    <t>sRGB 100%(typ)</t>
  </si>
  <si>
    <t>(0.640, 0.330), Tolerance +/-0.030</t>
  </si>
  <si>
    <t>(0.300, 0.600), Tolerance +/-0.030</t>
  </si>
  <si>
    <t>(0.150, 0.060), Tolerance +/-0.030</t>
  </si>
  <si>
    <t>0.9 typ, 1.0max</t>
  </si>
  <si>
    <t>1.6 typ, 1.8max</t>
  </si>
  <si>
    <t>2.0 typ, 2.3max</t>
  </si>
  <si>
    <t>2.8 typ, 3.2 max</t>
  </si>
  <si>
    <t>5.1 max</t>
  </si>
  <si>
    <t>IPEX 20729-040E</t>
  </si>
  <si>
    <t xml:space="preserve"> Refer 2lane I2C in RFQ Reference, Document Tab</t>
  </si>
  <si>
    <t>I2C</t>
  </si>
  <si>
    <t>3.3 +/-0.3 V</t>
  </si>
  <si>
    <t>100mV P-P</t>
  </si>
  <si>
    <t>Independent Power line for LCD and for touch 
(No power sequence relationship between LCD power line and touch power line)</t>
  </si>
  <si>
    <t>- active : &lt;150mW
- adle : &lt; 100mW
- off : &lt;10mW</t>
  </si>
  <si>
    <t>One H/W input pin must be equipped for disable touch reporting. Function shall be as follows. 
    Low = Stop Touch Reporting
    Open or High = Normal operation
System will drive this signal by a open drain driver</t>
  </si>
  <si>
    <t>Please reply IC meker and model</t>
  </si>
  <si>
    <t>In/On-cell</t>
  </si>
  <si>
    <t>Please reply your design
(f.e.ITO/MM)</t>
  </si>
  <si>
    <t>bare finger, 10 point</t>
  </si>
  <si>
    <t>please specify</t>
  </si>
  <si>
    <t>Support test tool of touch in ODM</t>
  </si>
  <si>
    <t>Support Noise Measurement tool of touch</t>
  </si>
  <si>
    <t>Support Touch FW version check tool</t>
  </si>
  <si>
    <t>Firmware update tool should support the following OS
- DOS
- Windows(Please specify the version of Windows)</t>
  </si>
  <si>
    <t>Refer TVSU Document</t>
  </si>
  <si>
    <r>
      <rPr>
        <b/>
        <sz val="12"/>
        <rFont val="Arial"/>
        <charset val="134"/>
      </rPr>
      <t xml:space="preserve">Small area can be clicked and Deviation </t>
    </r>
    <r>
      <rPr>
        <b/>
        <sz val="12"/>
        <rFont val="宋体"/>
        <charset val="136"/>
      </rPr>
      <t>≦</t>
    </r>
    <r>
      <rPr>
        <b/>
        <sz val="12"/>
        <rFont val="Arial"/>
        <charset val="134"/>
      </rPr>
      <t xml:space="preserve"> 2mm</t>
    </r>
  </si>
  <si>
    <t>Optimization for unintended touch</t>
  </si>
  <si>
    <r>
      <rPr>
        <b/>
        <sz val="12"/>
        <rFont val="Arial"/>
        <charset val="134"/>
      </rPr>
      <t xml:space="preserve">Jitter </t>
    </r>
    <r>
      <rPr>
        <b/>
        <sz val="12"/>
        <rFont val="宋体"/>
        <charset val="136"/>
      </rPr>
      <t>≦</t>
    </r>
    <r>
      <rPr>
        <b/>
        <sz val="12"/>
        <rFont val="Arial"/>
        <charset val="134"/>
      </rPr>
      <t>±0.5mm</t>
    </r>
  </si>
  <si>
    <r>
      <rPr>
        <b/>
        <sz val="12"/>
        <color theme="1"/>
        <rFont val="Arial"/>
        <charset val="134"/>
      </rPr>
      <t>Delay time</t>
    </r>
    <r>
      <rPr>
        <b/>
        <sz val="12"/>
        <color theme="1"/>
        <rFont val="Arial Unicode MS"/>
        <charset val="128"/>
      </rPr>
      <t>≦</t>
    </r>
    <r>
      <rPr>
        <b/>
        <sz val="12"/>
        <color theme="1"/>
        <rFont val="Arial"/>
        <charset val="134"/>
      </rPr>
      <t xml:space="preserve"> 50msec (From touch point is touched to point is rendered on the display)</t>
    </r>
  </si>
  <si>
    <t>No line broken with 60g push force</t>
  </si>
  <si>
    <t>No abnormal function with Metal plate and card</t>
  </si>
  <si>
    <t>10 finger touch support with privacy filter on the scrren. (Lenovo accessorie)</t>
  </si>
  <si>
    <t>Touch Power Sequences are completely separated and work independently from LCD Logic/BackLight Power.</t>
  </si>
  <si>
    <t>TN</t>
  </si>
  <si>
    <t>45 / 45 typ</t>
  </si>
  <si>
    <t>20 / 45 typ</t>
  </si>
  <si>
    <t>Tr + Tf = 12 typ</t>
  </si>
  <si>
    <t>0.5 typ, 0.6 max</t>
  </si>
  <si>
    <t>0.7 max</t>
  </si>
  <si>
    <t>3.0 typ, 3.6 max</t>
  </si>
  <si>
    <t>1.1 typ, 1.2max</t>
  </si>
  <si>
    <t>2.0 typ, 2.4max</t>
  </si>
  <si>
    <t>2.5 typ, 3.0max</t>
  </si>
  <si>
    <t>3.5 typ, 4.2 max</t>
  </si>
  <si>
    <t>3.2 max</t>
  </si>
  <si>
    <t>1.6max</t>
  </si>
  <si>
    <t>350g max</t>
  </si>
  <si>
    <t>1000 nit min</t>
  </si>
  <si>
    <t>10nits (no filcker)1%~100% PWM duty support</t>
  </si>
  <si>
    <t>HDR1000</t>
  </si>
  <si>
    <t>PWM(SDR)/AUX(Nits based)(HDR) or only AUX(SDR/HDR)</t>
  </si>
  <si>
    <t>2000:1 Typ</t>
  </si>
  <si>
    <t>Gamut(CIE1976)</t>
  </si>
  <si>
    <t>Adobe 100% typ( and HDR1000 criteria)</t>
  </si>
  <si>
    <t>(0.313, 0.329), Tolerance +/-0.025</t>
  </si>
  <si>
    <t>(0.640, 0.330), Tolerance +/-0.025</t>
  </si>
  <si>
    <t>(0.210, 0.710), Tolerance +/-0.025</t>
  </si>
  <si>
    <t>(0.150, 0.060), Tolerance +/-0.025</t>
  </si>
  <si>
    <t>Anti ARAS coating on Anti Glare</t>
  </si>
  <si>
    <t>Fine AG</t>
  </si>
  <si>
    <t>RGB 10bit</t>
  </si>
  <si>
    <t>RGB 10bit or 8bit+2FRC</t>
  </si>
  <si>
    <t>2.3 typ, 2.6 max</t>
  </si>
  <si>
    <t>2.8 max</t>
  </si>
  <si>
    <t>Backlight Power Consumption @Max brightness(1000nit)</t>
  </si>
  <si>
    <t>14 typ, 16 max</t>
  </si>
  <si>
    <t>3.1 typ, 3.6max</t>
  </si>
  <si>
    <t>4.4 typ, 5.0max</t>
  </si>
  <si>
    <t>5.1 typ, 5.8 max</t>
  </si>
  <si>
    <t>Power Consumption Total at 1000nit include LED driver efficiency</t>
  </si>
  <si>
    <t>16.3 typ, 18.6 max</t>
  </si>
  <si>
    <t>eDP1.4</t>
  </si>
  <si>
    <t>4 lanes, 8.1Gbps(HBR3)</t>
  </si>
  <si>
    <t xml:space="preserve"> Refer 4lane in RFQ Reference, Document Tab</t>
  </si>
  <si>
    <t>Yes, EDID must have supplier serial number</t>
  </si>
  <si>
    <t>Yes, Refer Calibration Requirement in Document Tab</t>
  </si>
  <si>
    <t>Yes(Reply LED and segment number, Need Programmable Auto Current Limitter)</t>
  </si>
  <si>
    <t>Support PSR2</t>
  </si>
  <si>
    <t>LRR2.5(PSR2 &amp; VRR)</t>
  </si>
  <si>
    <t>Connect Metal Frame and LCD PCBA GND electrically with under 0.5ohm</t>
  </si>
  <si>
    <t>3.5 max</t>
  </si>
  <si>
    <t>5.5 max</t>
  </si>
  <si>
    <t>400g max</t>
  </si>
  <si>
    <t>TUV Rheinland certification 2PfG 2552/12.15 Eye Comfort validated for 2PfG 2383 Low Blue Light</t>
  </si>
  <si>
    <r>
      <rPr>
        <b/>
        <sz val="12"/>
        <rFont val="Arial"/>
        <charset val="134"/>
      </rPr>
      <t>Yes(To be complied</t>
    </r>
    <r>
      <rPr>
        <b/>
        <sz val="12"/>
        <rFont val="ＭＳ ゴシック"/>
        <charset val="128"/>
      </rPr>
      <t>（</t>
    </r>
    <r>
      <rPr>
        <b/>
        <sz val="12"/>
        <rFont val="Arial"/>
        <charset val="134"/>
      </rPr>
      <t xml:space="preserve">only for Over 16." size)) </t>
    </r>
  </si>
  <si>
    <t>Refer RFQ Reference Document, Premium Spec</t>
  </si>
  <si>
    <t>0.6 typ, 0.7 max</t>
  </si>
  <si>
    <t>0.8 max</t>
  </si>
  <si>
    <t>1.3 typ, 1.6max</t>
  </si>
  <si>
    <t>2.4 typ, 2.9 max</t>
  </si>
  <si>
    <t>4.1 typ, 4.9 max</t>
  </si>
  <si>
    <t>2.6 typ, 2.9 max</t>
  </si>
  <si>
    <t>16 typ, 18 max</t>
  </si>
  <si>
    <t>3.6 typ, 4.1max</t>
  </si>
  <si>
    <t>5.0 typ, 5.6max</t>
  </si>
  <si>
    <t>5.8 typ, 6.5 max</t>
  </si>
  <si>
    <t>18.6 typ, 20.9 max</t>
  </si>
  <si>
    <t>450g max</t>
  </si>
  <si>
    <t>0.7 typ, 0.8 max</t>
  </si>
  <si>
    <t>0.9 max</t>
  </si>
  <si>
    <t>4.0 typ, 4.8 max</t>
  </si>
  <si>
    <t>1.5 typ, 1.7max</t>
  </si>
  <si>
    <t>2.7 typ, 3.2 max</t>
  </si>
  <si>
    <t>3.4 typ, 4.1 max</t>
  </si>
  <si>
    <t>4.7 typ, 5.6 max</t>
  </si>
  <si>
    <t>#</t>
  </si>
  <si>
    <t>Spec</t>
  </si>
  <si>
    <t>参考品</t>
  </si>
  <si>
    <t>需反馈时间</t>
  </si>
  <si>
    <t>需求ID</t>
  </si>
  <si>
    <t>企划</t>
  </si>
  <si>
    <t>重点规格</t>
  </si>
  <si>
    <t>13-1</t>
  </si>
  <si>
    <t>13.3" 16:10 2K IPS AG 3.0t B2.5/6.5 Flat 300nit 45%NTSC</t>
  </si>
  <si>
    <t>NV133WUM-N42</t>
  </si>
  <si>
    <t>冯健</t>
  </si>
  <si>
    <t>PCB 182*7.5mm，请确认Dula Gate方案是否可以满足？TED 是否可以满足？</t>
  </si>
  <si>
    <t>13-2</t>
  </si>
  <si>
    <t>13.3" 16:10 2K IPS AG 2.4t B2.5/6.5 Flat 400nit 100%sRGB</t>
  </si>
  <si>
    <t>NV133WUM-N63</t>
  </si>
  <si>
    <t>PCB 135*7.5mm，请确认Dula Gate方案是否可以满足？TED 是否可以满足？</t>
  </si>
  <si>
    <t>14-1</t>
  </si>
  <si>
    <t>14.0" 16:10 2K IPS AG 2.4t B2.5/6.5 Flat 400nit 100%sRGB</t>
  </si>
  <si>
    <t>NE140WUM-N6G</t>
  </si>
  <si>
    <t>对比度，功耗，PCB 135*7.5mm，请确认Dula Gate方案是否可以满足？</t>
  </si>
  <si>
    <t>16-1</t>
  </si>
  <si>
    <t>16.0" 16:10 2K IPS AG 2.6t B2.5/6.5 Flat 400nit 100%sRGB</t>
  </si>
  <si>
    <t>NV160WUM-N48</t>
  </si>
  <si>
    <t>惜情反馈</t>
  </si>
  <si>
    <t>罗惜情</t>
  </si>
  <si>
    <t>14-2</t>
  </si>
  <si>
    <t>14.0" 16:10 2.5K IPS AG 2.4t B2.5/6.5 Flat 400nit 100%sRGB</t>
  </si>
  <si>
    <t>共用MI Mask</t>
  </si>
  <si>
    <t>按照共用mask回复即可</t>
  </si>
  <si>
    <t>14-3</t>
  </si>
  <si>
    <t>14.0" 16:10 2.8K IPS AG 2.4t B2.5/6.5 Flat 400nit 100%sRGB</t>
  </si>
  <si>
    <t>共用DELL Mask</t>
  </si>
  <si>
    <t>16-2</t>
  </si>
  <si>
    <t>16.0" 16:10 2.5K IPS AG 2.6t B2.5/6.5 Flat 400nit 100%sRGB</t>
  </si>
  <si>
    <t>NE160QDM-NYC</t>
  </si>
  <si>
    <t>PCB 135*7.5mm，请确认Dula Gate方案是否可以满足？TED 是否可以满足？MUX架构？</t>
  </si>
  <si>
    <t>16-3</t>
  </si>
  <si>
    <t>16.0" 16:10 2.8K IPS AG 2.6t B2.5/6.5 Flat 400nit 100%sRGB</t>
  </si>
  <si>
    <t>Base model supplier’s P/N</t>
  </si>
  <si>
    <t>H 1920 x RGB x V 1200 (170ppi)</t>
  </si>
  <si>
    <t>800:1min</t>
  </si>
  <si>
    <t>Gamma</t>
  </si>
  <si>
    <t>2.2+/-0.2</t>
  </si>
  <si>
    <t>NTSC45% (typ)</t>
  </si>
  <si>
    <t xml:space="preserve">Low Blue Light </t>
  </si>
  <si>
    <t>TUV Rheinland low blue light certification (Hardware) category3</t>
  </si>
  <si>
    <t>Eye Safe</t>
  </si>
  <si>
    <t>Viewing Angle (Left/Right) (CR=10:1, 100:1)</t>
  </si>
  <si>
    <t>85 / 85, 89 / 89 typ</t>
  </si>
  <si>
    <t>Viewing Angle (Upper/Lower) (CR=10:1, 100:1)</t>
  </si>
  <si>
    <t>Tr + Tf = 20 typ 25max
Gray To Gray 18ms typ</t>
  </si>
  <si>
    <r>
      <rPr>
        <sz val="12"/>
        <rFont val="Arial"/>
        <charset val="134"/>
      </rPr>
      <t xml:space="preserve">[%]
</t>
    </r>
    <r>
      <rPr>
        <sz val="12"/>
        <color rgb="FF0000FF"/>
        <rFont val="Arial"/>
        <charset val="134"/>
      </rPr>
      <t>-</t>
    </r>
  </si>
  <si>
    <t>1.25 max for 5 points, 1.667 max for 13 points.</t>
  </si>
  <si>
    <t>Crosstalk</t>
  </si>
  <si>
    <t>Meet TUC 1.08 Cross-talk</t>
  </si>
  <si>
    <t>No sparkling, No Blur</t>
  </si>
  <si>
    <t>Reply your design (f.e.25%)</t>
  </si>
  <si>
    <t>High Clearance</t>
  </si>
  <si>
    <t>Highest temperature of component on PCBA. (heavy loading pattern with 100% duty B/L)</t>
  </si>
  <si>
    <t>60Hz</t>
  </si>
  <si>
    <t>Windows 10 / Windows 11 / Linux (LVFS need support https://fwupd.org/)</t>
  </si>
  <si>
    <t>Intel Athena</t>
  </si>
  <si>
    <t>Support (except specified in this sheet)
*Touch Display Latency test should be done by supplier side such as touch IC supplier</t>
  </si>
  <si>
    <t>0.5 typ, 0.55 max</t>
  </si>
  <si>
    <t>1.2 max</t>
  </si>
  <si>
    <t>2.2 typ, 2.4 max</t>
  </si>
  <si>
    <t>1.6 typ, 1.8 max</t>
  </si>
  <si>
    <t>2.0 typ, 2.2 max</t>
  </si>
  <si>
    <t>Power Consumption Total at 250 nit include LED driver efficiency</t>
  </si>
  <si>
    <t>Power Consumption Total at Max brightness include LED driver efficiency</t>
  </si>
  <si>
    <t>2.7 typ, 2.95 max</t>
  </si>
  <si>
    <t>3.3 ±0.3V
(Can change to 1.8v w/o PCBA layout change)</t>
  </si>
  <si>
    <t>Power Consumption Total at 150 nit + PSR or Power Saving</t>
  </si>
  <si>
    <t>LED Driver leak current for system power down (S4,S5)</t>
  </si>
  <si>
    <t>[uA]</t>
  </si>
  <si>
    <t>&lt;20uA</t>
  </si>
  <si>
    <t>Inrush current for Logic/Backlight</t>
  </si>
  <si>
    <t>[A]</t>
  </si>
  <si>
    <t>Logic 1A/BLU 1.5A max
or reply your design</t>
  </si>
  <si>
    <t>IPEX 20455-030E or compatible
(If any problem happens with compatible connector, need to change to IPEX or Hirose w/o cost adder)</t>
  </si>
  <si>
    <t>2 lanes, 2.7Gbps</t>
  </si>
  <si>
    <t>TBG / LBG common （Supplier default）
*Panel PnP ID(Dec#8~11) and Supplier Part Number (Dec#113~125) should not change by FW update for better operation.
*Common FW for all CPU/GPU/OS platform</t>
  </si>
  <si>
    <t>CPU/GPU</t>
  </si>
  <si>
    <t>Intel/AMD/Qualcomm
*supplier need to secure at least 10pc for IC maker evaluation</t>
  </si>
  <si>
    <t>PSR if TCON is capable</t>
  </si>
  <si>
    <t>Intel Seamless DRRS</t>
  </si>
  <si>
    <t>Intel DSC</t>
  </si>
  <si>
    <t>Intel UBRR</t>
  </si>
  <si>
    <t>Intel PixOptix</t>
  </si>
  <si>
    <t>AMD</t>
  </si>
  <si>
    <r>
      <rPr>
        <b/>
        <sz val="12"/>
        <rFont val="ＭＳ ゴシック"/>
        <charset val="128"/>
      </rPr>
      <t>・</t>
    </r>
    <r>
      <rPr>
        <b/>
        <sz val="12"/>
        <rFont val="Arial"/>
        <charset val="134"/>
      </rPr>
      <t>AMD PSR if TCON is capable</t>
    </r>
  </si>
  <si>
    <t>NVIDIA 2024 Notebook Display Requirements</t>
  </si>
  <si>
    <t>Logic input(ex. LCD self test) 3.3 ±0.3V
Logic output(ex. HPD) 3.3 typ/2.5V min
(Can change to 1.8v w/o PCBA layout change)</t>
  </si>
  <si>
    <t>Link Training Requirement</t>
  </si>
  <si>
    <t>Tcon must be capable of supporting full link training, fast link training and no  link training</t>
  </si>
  <si>
    <t>Lenovo logo from display panel integrated memory</t>
  </si>
  <si>
    <t>Tcon must be capable to support showing Lenovo logo at cold boot/restrat/S4 resume, etc.</t>
  </si>
  <si>
    <t>5 points average for Sharing mode
Center one point for Privacy mode</t>
  </si>
  <si>
    <t>0.5% or less both left / right at Privacy mode compared with on-axis brightness</t>
  </si>
  <si>
    <t>0.5% or less both upper / lower at privacy mode compared with on-axis brightness</t>
  </si>
  <si>
    <t>sharing mode: 20
privacy mode: 16</t>
  </si>
  <si>
    <t>sharing mode: 23
privacy mode: 23</t>
  </si>
  <si>
    <t>Describe the charts</t>
  </si>
  <si>
    <t>Meet LCD spec</t>
  </si>
  <si>
    <t>Switch "Sharing mode" and "Privacy mode"
by Pin#24 : Privacy_Enable</t>
  </si>
  <si>
    <t>Follow VESA standard except #24 Privacy_Enable.
Refer to document</t>
  </si>
  <si>
    <t>CS18 spec for CML backlight: White spot 0.2=&lt; D =&lt; 0.5mm, N =&lt; 9.  D=0.5 qty should be 4pcs max.  Distance between 2 whit spots of 0.4-0.5mm should be 15mm or more         
CS19 spec for CML backlight: CS18 + Normal spec for on axis visible white spot
CS20 spec for CML backlight: TBD</t>
  </si>
  <si>
    <t>TUV  or SGS certification for ePrivacy</t>
  </si>
  <si>
    <t>Support TUV</t>
  </si>
  <si>
    <t>Follow  Pin Assignment in Lenovo Display RFQ Reference</t>
  </si>
  <si>
    <t>3.3 +/-0.3 V
(Can change to 1.8v w/o PCBA layout change)</t>
  </si>
  <si>
    <t>Supply from LCD VCC 3.3V</t>
  </si>
  <si>
    <t>&lt; 0.03V</t>
  </si>
  <si>
    <t>Windows 10 / Windows 11 / Linux</t>
  </si>
  <si>
    <t>Mandatory
Refer Lenovo FW Update Support for TVSU Guidelines for detail</t>
  </si>
  <si>
    <t>Optimization for unintended touch
Equal or better than MS Surface Pro 3</t>
  </si>
  <si>
    <r>
      <rPr>
        <b/>
        <sz val="12"/>
        <rFont val="Arial"/>
        <charset val="134"/>
      </rPr>
      <t>Delay time</t>
    </r>
    <r>
      <rPr>
        <b/>
        <sz val="12"/>
        <rFont val="宋体"/>
        <charset val="134"/>
      </rPr>
      <t>≦</t>
    </r>
    <r>
      <rPr>
        <b/>
        <sz val="12"/>
        <rFont val="Arial"/>
        <charset val="134"/>
      </rPr>
      <t xml:space="preserve"> 50msec (From touch point is touched to point is rendered on the display)
Equal or better than ThinkPad 8</t>
    </r>
  </si>
  <si>
    <t>Mandatory
Refer TEER18000082a_Display_module_Requirements for detail</t>
  </si>
  <si>
    <t>AA-touch trace (L/R/U/D)</t>
  </si>
  <si>
    <t>1.1/1.1/1.1/TBD</t>
  </si>
  <si>
    <t>Sensor visibility</t>
  </si>
  <si>
    <t>Sensor pattern shall be invisible</t>
  </si>
  <si>
    <t>IC Noise Treatment Algorithm Recommendation</t>
  </si>
  <si>
    <t>Frequency Hopping
System Power on  Calibration
Dynamic Re-Calibration</t>
  </si>
  <si>
    <t>Priority</t>
  </si>
  <si>
    <t>Meet the RFQ drawing if it is provided.</t>
  </si>
  <si>
    <t>1. Active Area size (X) 
*Active Area is pixel area, not viewing area</t>
  </si>
  <si>
    <t>2. Active Area size (Y) 
*Active Area is pixel area, not viewing area</t>
  </si>
  <si>
    <t>3. Display module outline (X)  (include all parts)
*"include all parts" means outline must include all the attached structure dimension such as cell tape, cover shield, FPC and so on.</t>
  </si>
  <si>
    <t>4. Display module outline (Y)  (include all parts)
*Bottom Flat: No.4 = No.5 + No.9
*Bottom Bent: No.4 = No.5 + No.6</t>
  </si>
  <si>
    <t>No5.+No9.</t>
  </si>
  <si>
    <t>5. Display body outline (Y) (include all parts)</t>
  </si>
  <si>
    <r>
      <rPr>
        <sz val="12"/>
        <rFont val="Arial"/>
        <charset val="134"/>
      </rPr>
      <t>6. (Display body outline (Y) –</t>
    </r>
    <r>
      <rPr>
        <sz val="12"/>
        <rFont val="ＭＳ Ｐゴシック"/>
        <charset val="128"/>
      </rPr>
      <t xml:space="preserve"> </t>
    </r>
    <r>
      <rPr>
        <sz val="12"/>
        <rFont val="Arial"/>
        <charset val="134"/>
      </rPr>
      <t>FPC outline (Y) (include all parts)) 
*bent type only</t>
    </r>
  </si>
  <si>
    <t xml:space="preserve">7. Display body outline (include all parts) – Active center (X) </t>
  </si>
  <si>
    <t xml:space="preserve">8. Display body outline (include all parts) – Active center (Y) </t>
  </si>
  <si>
    <t>9. (Display body outline (include all parts) – PCB edge (Y))</t>
  </si>
  <si>
    <t>10. Display body outline (include all parts) – AA (left)</t>
  </si>
  <si>
    <t>11. Display body outline (include all parts) – AA (right)</t>
  </si>
  <si>
    <t>12. Display body outline (include all parts) – AA (top)</t>
  </si>
  <si>
    <t>13. Display body outline (include all parts) – AA (bottom)</t>
  </si>
  <si>
    <t xml:space="preserve">14. PCB edge – Active Center (X) </t>
  </si>
  <si>
    <t>(No. 15)/2</t>
  </si>
  <si>
    <t xml:space="preserve">15. PCB outline (X) </t>
  </si>
  <si>
    <t xml:space="preserve">16. PCB outline (Y) </t>
  </si>
  <si>
    <t>7.5 or less</t>
  </si>
  <si>
    <t xml:space="preserve">17. Connector Position, center (X) </t>
  </si>
  <si>
    <t xml:space="preserve">18. Connector Position, pin#1 (X) </t>
  </si>
  <si>
    <t>19. Connector Position, mating position (Y)</t>
  </si>
  <si>
    <t>22. POL edge – AA (left)</t>
  </si>
  <si>
    <t>23. POL edge – AA (right)</t>
  </si>
  <si>
    <t>24. POL edge – AA (top)</t>
  </si>
  <si>
    <t>25. POL edge – AA (bottom)</t>
  </si>
  <si>
    <t xml:space="preserve">26. FPC edge – Active Center (X) </t>
  </si>
  <si>
    <t>Same as No. 14</t>
  </si>
  <si>
    <t xml:space="preserve">27. FPC outline (X) </t>
  </si>
  <si>
    <t>within No. 15</t>
  </si>
  <si>
    <t>28. Thickness (Body part) (include all parts)</t>
  </si>
  <si>
    <t>29. Thickness (PCB part) (include all parts)</t>
  </si>
  <si>
    <t>30. Bent FPC area thickness (include all parts)
*bent type only</t>
  </si>
  <si>
    <t>31. Bent FPC area length (include all parts)
*bent type only</t>
  </si>
  <si>
    <t>In the +/-0.5mm Warpage.
Need to indicate on CAS drawing as specification
In case warpage +/-0.5 max cannot be supported, please provide action plan and explain detail in Kick-Off meeting.
It is not accepted to reply just “Not support” or “Try in FVT”.
Supplier need to indicate on CAS drawing as specification</t>
  </si>
  <si>
    <t>Weight
*supplier provide the 35pcs actual panel weight before FVT</t>
  </si>
  <si>
    <t>260g max</t>
  </si>
  <si>
    <t>cell tape and Pol step tolerance is +/-0.15mm for L/R/U portion. Top Pol must be the highest portion in bottom including PCBA.
Need to indicate on CAS drawing as specification</t>
  </si>
  <si>
    <t>LCD backside to be covered by rear bezel without hole.
And in order to have appropriate rigidity, it is prohibited to use Aluminum for Rear Bezel, unless it is mechanically equal or stronger than GM55
Lenovo approval is required in case of adding hole</t>
  </si>
  <si>
    <t xml:space="preserve">LCD standalone pressure test </t>
  </si>
  <si>
    <r>
      <rPr>
        <b/>
        <sz val="12"/>
        <rFont val="Arial"/>
        <charset val="134"/>
      </rPr>
      <t xml:space="preserve">LCD need no light leakage </t>
    </r>
    <r>
      <rPr>
        <b/>
        <sz val="12"/>
        <rFont val="宋体"/>
        <charset val="134"/>
      </rPr>
      <t>≥</t>
    </r>
    <r>
      <rPr>
        <b/>
        <sz val="12"/>
        <rFont val="Arial"/>
        <charset val="134"/>
      </rPr>
      <t>100gf
(Test method pls follow "LCD pressure test" sheet)</t>
    </r>
  </si>
  <si>
    <t>0[degC]/5[%RH] ~ 50[degC]/90[%RH]</t>
  </si>
  <si>
    <t>-30[degC]/5[%RH] ~ 70[degC]/90[%RH]</t>
  </si>
  <si>
    <t>UL62368, CB62368
Must comply with all edition IEC62368-1:2014(2nd Ed)/IEC 62368-1:2018(3rd Ed)</t>
  </si>
  <si>
    <t>TCO Notebook 9.0</t>
  </si>
  <si>
    <t>Energy Star 8.0</t>
  </si>
  <si>
    <t>Meet premium spec in the RFQ Reference Document</t>
  </si>
  <si>
    <t>Meet spec in the RFQ Reference Document</t>
  </si>
  <si>
    <t>Meet Image sticking spec in the RFQ Reference Document</t>
  </si>
  <si>
    <t>LCD Unit Durability Test</t>
  </si>
  <si>
    <t>Refer RFQ Reference Document LCD Unit Durability Test (previous DBD)
Supplier must provide test result before project FVT entry.</t>
  </si>
  <si>
    <t>Self-adhesive Soft protection film support
Protection film material should not react with touch sensor material such as metal mesh</t>
  </si>
  <si>
    <t>TUC</t>
  </si>
  <si>
    <t>Submit all TUC documents by FVT exit</t>
  </si>
  <si>
    <t>ESD</t>
  </si>
  <si>
    <t>Support debug to pass PAL EMC-018</t>
  </si>
  <si>
    <t>RF</t>
  </si>
  <si>
    <t>Support debug to pass WLAN/WWAN/CPI</t>
  </si>
  <si>
    <t>Support investigation to pass NIST SP800-193</t>
  </si>
  <si>
    <t>Lenovo SDGs/ESG</t>
  </si>
  <si>
    <t>Mandatory. With no cost adder.
Refer to Lenovo ESG for Display RFQ Reference &amp; Lenovo LTS General Engineering Spec for detail</t>
  </si>
  <si>
    <t>Free Display Sample</t>
  </si>
  <si>
    <t>Support up to 10 pc for each development phase for ME/Optical/Touch Sensor/Moire/Noise etc early check &amp; Up to 30 pc for ECR/PCR express.</t>
  </si>
  <si>
    <t>RFI/RFQ receiver has LCD module total ownership including design, quality, schedule and cost.
Answer should be "Yes"</t>
  </si>
  <si>
    <t>RFI/RFQ receiver has sub-tier supplier parts total ownership including design, quality, schedule and cost.
Answer should be "Yes"</t>
  </si>
  <si>
    <t>6/7/2024, 20pcs</t>
  </si>
  <si>
    <t>6/28/2024, 200pcs</t>
  </si>
  <si>
    <t>9/13/2024, 300pcs</t>
  </si>
  <si>
    <t>12/13/2024</t>
  </si>
  <si>
    <t>1/28/2025</t>
  </si>
  <si>
    <t>Reply Your Technology (IPS equivalent)</t>
  </si>
  <si>
    <t>Reply 1-dot inversion or 2-dot inversion or others(Need detail explanation including pattern detection function if enabled). 
Note: 2-dot inversion is not acceptable.</t>
  </si>
  <si>
    <t xml:space="preserve">20. Cell outline (X) </t>
  </si>
  <si>
    <t>Please input nominal value</t>
  </si>
  <si>
    <t xml:space="preserve">21. Cell outline (Y) </t>
  </si>
  <si>
    <t>Describe design concept how to achieve ePrivacy</t>
  </si>
  <si>
    <t>Describe LCM MFG location and logistics
Describe design partner name if you have</t>
  </si>
  <si>
    <t>Describe LCM assembly target yield</t>
  </si>
  <si>
    <t>Describe typical value including top surface AG</t>
  </si>
  <si>
    <t xml:space="preserve">Describe stacking layout information.
Layer name and material name is necessary.
Thickness and haze value on each layer is necessary </t>
  </si>
  <si>
    <t>Describe TFT &amp; CF side glass thickness [mm]
Describe design owner and supplier name</t>
  </si>
  <si>
    <t>Describe TFT &amp; CF side glass thickness [mm]
Describe design owner and supplier name
Describe Liquid crystal material, and spacer type
Need description if it is not LCD</t>
  </si>
  <si>
    <t>Describe design owner and supplier name.
Describe type name, stacking layout, and material/supplier name of each layer.</t>
  </si>
  <si>
    <t>Describe LGP type (i.e. collimated), production method, material, thickness and supplier name</t>
  </si>
  <si>
    <t>Describe design owner and supplier name</t>
  </si>
  <si>
    <t xml:space="preserve">Describe measurement method in case the performance cannot be judged by the brightness at 45 degree </t>
  </si>
  <si>
    <t>2023 RFQ Template V16</t>
  </si>
  <si>
    <t>400 nit +/-15%</t>
  </si>
  <si>
    <t>4nits (no filcker)1%~100% PWM duty support</t>
  </si>
  <si>
    <t xml:space="preserve">1000:1min, 1500:1 Typ </t>
  </si>
  <si>
    <t>sRGB 95% (min), sRGB 100% (typ)</t>
  </si>
  <si>
    <t>(0.3127 0.3290), Tolerance ±0.0250</t>
  </si>
  <si>
    <t>(0.300, 0.600), Tolerance +/-0.025</t>
  </si>
  <si>
    <t>(0.150, 0.060), Tolerance +/-0.025
*TÜV Rheinland Eyesafe or Follow TUV Hardware Solution (up to LCD)</t>
  </si>
  <si>
    <t>TUV Rheinland EyeSafe 2.0 certification
*Supplier need to check eyesafe sample before send to TUV to reduce retest.</t>
  </si>
  <si>
    <t>48-60Hz</t>
  </si>
  <si>
    <t>0.4 typ, 0.5 max</t>
  </si>
  <si>
    <t>1.2 typ, 1.4 max</t>
  </si>
  <si>
    <t>1.5 typ, 1.7 max</t>
  </si>
  <si>
    <t>1.8 typ, 2.1 max</t>
  </si>
  <si>
    <t>deltaE2000&lt;4 in row condition or write measured R/G/B/W color chromaticity(CIE-xy) in Panel EDID, refer Calibration document</t>
  </si>
  <si>
    <t>LRR2.5(PSR2 &amp; VRR) or ALRR</t>
  </si>
  <si>
    <t>・AMD PSR
・AMD PSR-SU
・AMD FreeSync
・AMD FreeSync Premium
・AMD FreeSync Premium Pro
・AMD FreeSync PSR-SU</t>
  </si>
  <si>
    <t>91mm left side</t>
  </si>
  <si>
    <t>Remark</t>
  </si>
  <si>
    <t>File</t>
  </si>
  <si>
    <t>RFQ Reference</t>
  </si>
  <si>
    <t>Lenovo Display RFQ Reference 20210907.pdf</t>
  </si>
  <si>
    <t>TVSU Requirement</t>
  </si>
  <si>
    <t xml:space="preserve">Lenovo FW Update Support for TVSU Guidelines v1.7.pdf	</t>
  </si>
  <si>
    <t>Wacom Requirement</t>
  </si>
  <si>
    <t>TEER18000082a_Display_module_Requirements_ver3.1.pdf</t>
  </si>
  <si>
    <t xml:space="preserve">Calibration reference	</t>
  </si>
  <si>
    <t>11012019_Request for Lenovo Display Color Calibration.pdf</t>
  </si>
  <si>
    <t>2D drawing</t>
  </si>
  <si>
    <t>3D drawing</t>
  </si>
  <si>
    <t>Image Sticking pattern</t>
  </si>
  <si>
    <t xml:space="preserve">Lenovo Test Procedure of Image Sticking Ver1.4.pptx	</t>
  </si>
  <si>
    <t>PCB design reference</t>
  </si>
  <si>
    <t xml:space="preserve">11182019_CS21 JP1_display_bent-PCB design guide.pdf for Jaguar Panther	</t>
  </si>
  <si>
    <t>Wireless</t>
  </si>
  <si>
    <t xml:space="preserve">2021-05-02 Wireless noise measurement procedure and criteria for ThinkPad Ver 4.0.pdf	</t>
  </si>
  <si>
    <t>ESG</t>
  </si>
  <si>
    <t>Lenovo ESG for Display RFQ Reference.pdf</t>
  </si>
  <si>
    <t>Lenovo LTS General Engineering Spec V2.0 - 20230720.pdf</t>
  </si>
  <si>
    <t>LCD</t>
  </si>
  <si>
    <t>Length [um]</t>
  </si>
  <si>
    <t>Note</t>
  </si>
  <si>
    <t>Type (TN/IPS)</t>
  </si>
  <si>
    <t>module name</t>
  </si>
  <si>
    <t>Cell type</t>
  </si>
  <si>
    <t>Rx</t>
  </si>
  <si>
    <t>Ry1</t>
  </si>
  <si>
    <t>Ry2</t>
  </si>
  <si>
    <t>Ry3</t>
  </si>
  <si>
    <t>Gx</t>
  </si>
  <si>
    <t>Gy1</t>
  </si>
  <si>
    <t>Gy2</t>
  </si>
  <si>
    <t>Gy3</t>
  </si>
  <si>
    <t>Bx</t>
  </si>
  <si>
    <t>By1</t>
  </si>
  <si>
    <t>By2</t>
  </si>
  <si>
    <t>By3</t>
  </si>
  <si>
    <t>Rx to Gx</t>
  </si>
  <si>
    <t>Gx to Bx</t>
  </si>
  <si>
    <t>Bx to Rx</t>
  </si>
  <si>
    <t>Ry1 to Ry1</t>
  </si>
  <si>
    <t>Ry2 to Ry2</t>
  </si>
  <si>
    <t>Gy1 to Gy1</t>
  </si>
  <si>
    <t>Gy2 to Gy2</t>
  </si>
  <si>
    <t>By1 to By1</t>
  </si>
  <si>
    <t>By2 to By2</t>
  </si>
  <si>
    <t>XX</t>
  </si>
  <si>
    <t>XXX</t>
  </si>
  <si>
    <t>CASE X</t>
  </si>
  <si>
    <t>* real pixel photo attach</t>
  </si>
  <si>
    <t>`</t>
  </si>
  <si>
    <t>Cell Type (Case-1)</t>
  </si>
  <si>
    <t>Cell Type (Case-2)</t>
  </si>
  <si>
    <t>Cell Type (Case-3)</t>
  </si>
  <si>
    <t>Cell Type (Case-4)</t>
  </si>
  <si>
    <t>Remark : base interal veiw &amp; discuss with certification member as below, we will keep checking them</t>
  </si>
  <si>
    <t>ISO9241-307 relative to LCM/ screen quality items</t>
  </si>
  <si>
    <t>No.</t>
  </si>
  <si>
    <t>Test Items</t>
  </si>
  <si>
    <t>Note &amp; comment</t>
  </si>
  <si>
    <r>
      <rPr>
        <b/>
        <sz val="10"/>
        <color rgb="FF000000"/>
        <rFont val="Arial"/>
        <charset val="134"/>
      </rPr>
      <t xml:space="preserve">Design viewing direction range, Θ </t>
    </r>
    <r>
      <rPr>
        <b/>
        <vertAlign val="subscript"/>
        <sz val="10"/>
        <color indexed="8"/>
        <rFont val="Arial"/>
        <charset val="134"/>
      </rPr>
      <t>range</t>
    </r>
  </si>
  <si>
    <t>Display luminance</t>
  </si>
  <si>
    <t>Luminance non-uniformity</t>
  </si>
  <si>
    <t>Color non-uniformity</t>
  </si>
  <si>
    <t>Contract uniformity</t>
  </si>
  <si>
    <t>Temporal instability (flicker)</t>
  </si>
  <si>
    <t>Unwanted reflections</t>
  </si>
  <si>
    <t>Luminance contrast</t>
  </si>
  <si>
    <t>Character height </t>
  </si>
  <si>
    <t>Text size constancy </t>
  </si>
  <si>
    <t>Character stroke width</t>
  </si>
  <si>
    <t>Character width-to-height ratio</t>
  </si>
  <si>
    <t>Character format</t>
  </si>
  <si>
    <t>Between-character spacing</t>
  </si>
  <si>
    <t>Between-word spacing</t>
  </si>
  <si>
    <t>Between-line spacing</t>
  </si>
  <si>
    <t>Luminance coding</t>
  </si>
  <si>
    <t>Colour coding</t>
  </si>
  <si>
    <t>Colour gamut and reference white</t>
  </si>
  <si>
    <t>Gamma and grey scale</t>
  </si>
  <si>
    <t>Image formation time (IFT)</t>
  </si>
  <si>
    <t>eDP Support Function List</t>
  </si>
  <si>
    <t>Pleaase fill in the support status "Y" or "N" for each items</t>
  </si>
  <si>
    <t>AUX CH</t>
  </si>
  <si>
    <t>Backlight Control</t>
  </si>
  <si>
    <t>Low AUX Voltage Swing</t>
  </si>
  <si>
    <t>Source device detection</t>
  </si>
  <si>
    <t>Advanced Link Power Management (ALPM)</t>
  </si>
  <si>
    <t>Fast Link Training</t>
  </si>
  <si>
    <t>Main Stream Attribute (MSA) Data</t>
  </si>
  <si>
    <t>Reduced Main-Link Voltage Swing Level</t>
  </si>
  <si>
    <t>Secondary-Data Packet</t>
  </si>
  <si>
    <t xml:space="preserve">Protocol/Policy             </t>
  </si>
  <si>
    <t>Audio</t>
  </si>
  <si>
    <t>Display Authentication/Content Protection</t>
  </si>
  <si>
    <t>Display Stream Compression</t>
  </si>
  <si>
    <t>EDID</t>
  </si>
  <si>
    <t>Frame Sync</t>
  </si>
  <si>
    <t>LCD Panel Self-Test</t>
  </si>
  <si>
    <t>MCCS Support</t>
  </si>
  <si>
    <t>Multi-Touch over AUX</t>
  </si>
  <si>
    <t>PSR1</t>
  </si>
  <si>
    <t>PSR2</t>
  </si>
  <si>
    <t>Regional Backlight Control</t>
  </si>
  <si>
    <t>Other</t>
  </si>
  <si>
    <t xml:space="preserve">HPD Pin on Sink Device </t>
  </si>
  <si>
    <t>LCDVCC Single Supply</t>
  </si>
  <si>
    <t>Please remark the materials preparing leading time(start point from when). Process or module unqiue from when and leading time.</t>
  </si>
  <si>
    <t>‘-16wk</t>
  </si>
  <si>
    <t>’-13wk</t>
  </si>
  <si>
    <t>‘….</t>
  </si>
  <si>
    <t>LCD MP</t>
  </si>
  <si>
    <t>cell</t>
  </si>
  <si>
    <t>CF</t>
  </si>
  <si>
    <t>TFT</t>
  </si>
  <si>
    <t>Pol</t>
  </si>
  <si>
    <t>Cell total</t>
  </si>
  <si>
    <t>PCBA</t>
  </si>
  <si>
    <t>Gate IC</t>
  </si>
  <si>
    <t>Source IC</t>
  </si>
  <si>
    <t>FPC</t>
  </si>
  <si>
    <t>T-con</t>
  </si>
  <si>
    <t>LED driver IC</t>
  </si>
  <si>
    <t>PCBA total</t>
  </si>
  <si>
    <t>Cell+PCBA</t>
  </si>
  <si>
    <t>B/L</t>
  </si>
  <si>
    <t>LED</t>
  </si>
  <si>
    <t>LED lightbar</t>
  </si>
  <si>
    <t>Flim</t>
  </si>
  <si>
    <t>B/L total</t>
  </si>
  <si>
    <t>Cell + PCBA +B/L assembly (LCM)</t>
  </si>
</sst>
</file>

<file path=xl/styles.xml><?xml version="1.0" encoding="utf-8"?>
<styleSheet xmlns="http://schemas.openxmlformats.org/spreadsheetml/2006/main">
  <numFmts count="12">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m&quot;월&quot;\ dd&quot;일&quot;"/>
    <numFmt numFmtId="177" formatCode="0.00_);[Red]\(0.00\)"/>
    <numFmt numFmtId="178" formatCode="0.0"/>
    <numFmt numFmtId="179" formatCode="0.00_ "/>
    <numFmt numFmtId="180" formatCode="m/d"/>
    <numFmt numFmtId="181" formatCode="0_ "/>
    <numFmt numFmtId="182" formatCode="0.0%"/>
    <numFmt numFmtId="183" formatCode="0.0_ "/>
  </numFmts>
  <fonts count="156">
    <font>
      <sz val="11"/>
      <name val="ＭＳ Ｐゴシック"/>
      <charset val="134"/>
    </font>
    <font>
      <sz val="11"/>
      <name val="Arial"/>
      <charset val="134"/>
    </font>
    <font>
      <b/>
      <sz val="16"/>
      <name val="Arial"/>
      <charset val="134"/>
    </font>
    <font>
      <b/>
      <sz val="11"/>
      <color indexed="10"/>
      <name val="Arial"/>
      <charset val="134"/>
    </font>
    <font>
      <sz val="10"/>
      <color indexed="56"/>
      <name val="Arial"/>
      <charset val="134"/>
    </font>
    <font>
      <b/>
      <sz val="10"/>
      <color indexed="56"/>
      <name val="Arial"/>
      <charset val="134"/>
    </font>
    <font>
      <b/>
      <sz val="10"/>
      <color theme="1"/>
      <name val="Arial"/>
      <charset val="134"/>
    </font>
    <font>
      <sz val="10"/>
      <color theme="1"/>
      <name val="Arial"/>
      <charset val="134"/>
    </font>
    <font>
      <sz val="11"/>
      <color rgb="FFFF0000"/>
      <name val="Arial"/>
      <charset val="134"/>
    </font>
    <font>
      <b/>
      <sz val="10"/>
      <color rgb="FF000000"/>
      <name val="Arial"/>
      <charset val="134"/>
    </font>
    <font>
      <sz val="10"/>
      <color indexed="8"/>
      <name val="맑은 고딕"/>
      <charset val="129"/>
    </font>
    <font>
      <b/>
      <sz val="14"/>
      <color indexed="8"/>
      <name val="맑은 고딕"/>
      <charset val="129"/>
    </font>
    <font>
      <sz val="10"/>
      <name val="맑은 고딕"/>
      <charset val="129"/>
    </font>
    <font>
      <b/>
      <sz val="10"/>
      <color indexed="8"/>
      <name val="맑은 고딕"/>
      <charset val="129"/>
    </font>
    <font>
      <b/>
      <sz val="10"/>
      <color rgb="FFFF0000"/>
      <name val="맑은 고딕"/>
      <charset val="129"/>
    </font>
    <font>
      <b/>
      <sz val="10"/>
      <color rgb="FFFF0000"/>
      <name val="맑은 고딕"/>
      <charset val="134"/>
    </font>
    <font>
      <b/>
      <sz val="10"/>
      <name val="Arial"/>
      <charset val="134"/>
    </font>
    <font>
      <sz val="10"/>
      <name val="Arial"/>
      <charset val="134"/>
    </font>
    <font>
      <sz val="12"/>
      <name val="Arial"/>
      <charset val="134"/>
    </font>
    <font>
      <sz val="12"/>
      <color theme="1"/>
      <name val="Arial"/>
      <charset val="134"/>
    </font>
    <font>
      <sz val="12"/>
      <color rgb="FFFF0000"/>
      <name val="Arial"/>
      <charset val="134"/>
    </font>
    <font>
      <sz val="18"/>
      <color rgb="FFFF0000"/>
      <name val="Arial"/>
      <charset val="134"/>
    </font>
    <font>
      <sz val="18"/>
      <name val="Arial"/>
      <charset val="134"/>
    </font>
    <font>
      <b/>
      <sz val="14"/>
      <name val="Arial"/>
      <charset val="134"/>
    </font>
    <font>
      <b/>
      <sz val="12"/>
      <color theme="0"/>
      <name val="Arial"/>
      <charset val="134"/>
    </font>
    <font>
      <b/>
      <sz val="12"/>
      <name val="Arial"/>
      <charset val="134"/>
    </font>
    <font>
      <b/>
      <sz val="12"/>
      <color theme="1"/>
      <name val="Arial"/>
      <charset val="134"/>
    </font>
    <font>
      <b/>
      <sz val="16"/>
      <color theme="1"/>
      <name val="Arial"/>
      <charset val="134"/>
    </font>
    <font>
      <b/>
      <sz val="12"/>
      <color rgb="FF0000FF"/>
      <name val="Arial"/>
      <charset val="134"/>
    </font>
    <font>
      <b/>
      <sz val="12"/>
      <color indexed="8"/>
      <name val="Arial"/>
      <charset val="134"/>
    </font>
    <font>
      <sz val="12"/>
      <color rgb="FF0000FF"/>
      <name val="Arial"/>
      <charset val="134"/>
    </font>
    <font>
      <sz val="11"/>
      <color theme="1"/>
      <name val="Arial"/>
      <charset val="134"/>
    </font>
    <font>
      <u/>
      <sz val="12"/>
      <name val="ＭＳ Ｐゴシック"/>
      <charset val="134"/>
    </font>
    <font>
      <b/>
      <sz val="12"/>
      <name val="Arial"/>
      <charset val="128"/>
    </font>
    <font>
      <sz val="10"/>
      <name val="微软雅黑"/>
      <charset val="134"/>
    </font>
    <font>
      <sz val="9"/>
      <color rgb="FFFFFFFF"/>
      <name val="微软雅黑"/>
      <charset val="134"/>
    </font>
    <font>
      <sz val="9"/>
      <color rgb="FF000000"/>
      <name val="微软雅黑"/>
      <charset val="134"/>
    </font>
    <font>
      <sz val="9"/>
      <name val="微软雅黑"/>
      <charset val="134"/>
    </font>
    <font>
      <b/>
      <sz val="12"/>
      <color rgb="FF000000"/>
      <name val="Arial"/>
      <charset val="134"/>
    </font>
    <font>
      <u/>
      <sz val="11"/>
      <name val="ＭＳ Ｐゴシック"/>
      <charset val="134"/>
    </font>
    <font>
      <b/>
      <sz val="11"/>
      <name val="Arial"/>
      <charset val="134"/>
    </font>
    <font>
      <b/>
      <sz val="18"/>
      <color indexed="56"/>
      <name val="ｷsｲﾓｩ愰 "/>
      <charset val="136"/>
    </font>
    <font>
      <sz val="11"/>
      <color indexed="9"/>
      <name val="맑은 고딕"/>
      <charset val="129"/>
    </font>
    <font>
      <sz val="11"/>
      <name val="ＭＳ Ｐゴシック"/>
      <charset val="128"/>
    </font>
    <font>
      <sz val="11"/>
      <color theme="1"/>
      <name val="宋体"/>
      <charset val="134"/>
      <scheme val="minor"/>
    </font>
    <font>
      <sz val="11"/>
      <color indexed="9"/>
      <name val="맑은 고딕"/>
      <charset val="129"/>
    </font>
    <font>
      <sz val="11"/>
      <color theme="1"/>
      <name val="宋体"/>
      <charset val="0"/>
      <scheme val="minor"/>
    </font>
    <font>
      <sz val="11"/>
      <color rgb="FF3F3F76"/>
      <name val="宋体"/>
      <charset val="0"/>
      <scheme val="minor"/>
    </font>
    <font>
      <sz val="11"/>
      <color indexed="8"/>
      <name val="맑은 고딕"/>
      <charset val="129"/>
    </font>
    <font>
      <sz val="12"/>
      <color indexed="8"/>
      <name val="新細明體"/>
      <charset val="136"/>
    </font>
    <font>
      <b/>
      <sz val="12"/>
      <color indexed="9"/>
      <name val="ｷsｲﾓｩ愰 "/>
      <charset val="136"/>
    </font>
    <font>
      <sz val="12"/>
      <color indexed="9"/>
      <name val="新細明體"/>
      <charset val="134"/>
    </font>
    <font>
      <sz val="12"/>
      <name val="宋体"/>
      <charset val="134"/>
    </font>
    <font>
      <sz val="11"/>
      <color rgb="FF9C0006"/>
      <name val="宋体"/>
      <charset val="0"/>
      <scheme val="minor"/>
    </font>
    <font>
      <sz val="11"/>
      <color theme="0"/>
      <name val="宋体"/>
      <charset val="0"/>
      <scheme val="minor"/>
    </font>
    <font>
      <sz val="12"/>
      <color indexed="8"/>
      <name val="新細明體"/>
      <charset val="134"/>
    </font>
    <font>
      <u/>
      <sz val="11"/>
      <color theme="10"/>
      <name val="ＭＳ Ｐゴシック"/>
      <charset val="134"/>
    </font>
    <font>
      <u/>
      <sz val="11"/>
      <color rgb="FF800080"/>
      <name val="宋体"/>
      <charset val="0"/>
      <scheme val="minor"/>
    </font>
    <font>
      <sz val="11"/>
      <name val="Ｍ?EＰ????"/>
      <charset val="134"/>
    </font>
    <font>
      <sz val="11"/>
      <color indexed="8"/>
      <name val="맑은 고딕"/>
      <charset val="129"/>
    </font>
    <font>
      <b/>
      <sz val="11"/>
      <color theme="3"/>
      <name val="宋体"/>
      <charset val="134"/>
      <scheme val="minor"/>
    </font>
    <font>
      <sz val="11"/>
      <color indexed="9"/>
      <name val="맑은 고딕"/>
      <charset val="134"/>
    </font>
    <font>
      <sz val="11"/>
      <color rgb="FFFF0000"/>
      <name val="宋体"/>
      <charset val="0"/>
      <scheme val="minor"/>
    </font>
    <font>
      <b/>
      <sz val="18"/>
      <color theme="3"/>
      <name val="宋体"/>
      <charset val="134"/>
      <scheme val="minor"/>
    </font>
    <font>
      <b/>
      <sz val="15"/>
      <color indexed="56"/>
      <name val="新細明體"/>
      <charset val="134"/>
    </font>
    <font>
      <i/>
      <sz val="11"/>
      <color rgb="FF7F7F7F"/>
      <name val="宋体"/>
      <charset val="0"/>
      <scheme val="minor"/>
    </font>
    <font>
      <sz val="11"/>
      <name val="｢ﾛ｢・｢ﾞ????"/>
      <charset val="134"/>
    </font>
    <font>
      <b/>
      <sz val="15"/>
      <color theme="3"/>
      <name val="宋体"/>
      <charset val="134"/>
      <scheme val="minor"/>
    </font>
    <font>
      <sz val="12"/>
      <color indexed="60"/>
      <name val="新細明體"/>
      <charset val="134"/>
    </font>
    <font>
      <b/>
      <sz val="13"/>
      <color theme="3"/>
      <name val="宋体"/>
      <charset val="134"/>
      <scheme val="minor"/>
    </font>
    <font>
      <b/>
      <sz val="11"/>
      <color rgb="FF3F3F3F"/>
      <name val="宋体"/>
      <charset val="0"/>
      <scheme val="minor"/>
    </font>
    <font>
      <sz val="12"/>
      <color indexed="8"/>
      <name val="ｷsｲﾓｩ愰 "/>
      <charset val="136"/>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indexed="8"/>
      <name val="맑은 고딕"/>
      <charset val="134"/>
    </font>
    <font>
      <sz val="11"/>
      <color rgb="FF006100"/>
      <name val="宋体"/>
      <charset val="0"/>
      <scheme val="minor"/>
    </font>
    <font>
      <sz val="12"/>
      <color indexed="52"/>
      <name val="ｷsｲﾓｩ愰 "/>
      <charset val="136"/>
    </font>
    <font>
      <sz val="11"/>
      <color rgb="FF9C6500"/>
      <name val="宋体"/>
      <charset val="0"/>
      <scheme val="minor"/>
    </font>
    <font>
      <sz val="12"/>
      <color indexed="60"/>
      <name val="ｷsｲﾓｩ愰 "/>
      <charset val="136"/>
    </font>
    <font>
      <b/>
      <sz val="11"/>
      <color indexed="56"/>
      <name val="新細明體"/>
      <charset val="136"/>
    </font>
    <font>
      <u/>
      <sz val="11"/>
      <color indexed="12"/>
      <name val="｢ﾛ｢・｢ﾞ????"/>
      <charset val="134"/>
    </font>
    <font>
      <b/>
      <sz val="15"/>
      <color indexed="62"/>
      <name val="ｷsｲﾓｩ愰 "/>
      <charset val="136"/>
    </font>
    <font>
      <b/>
      <sz val="13"/>
      <color indexed="62"/>
      <name val="ｷsｲﾓｩ愰 "/>
      <charset val="136"/>
    </font>
    <font>
      <sz val="12"/>
      <color indexed="9"/>
      <name val="新細明體"/>
      <charset val="136"/>
    </font>
    <font>
      <b/>
      <sz val="11"/>
      <color indexed="62"/>
      <name val="ｷsｲﾓｩ愰 "/>
      <charset val="136"/>
    </font>
    <font>
      <sz val="12"/>
      <color indexed="9"/>
      <name val="ｷsｲﾓｩ愰 "/>
      <charset val="136"/>
    </font>
    <font>
      <sz val="12"/>
      <color indexed="62"/>
      <name val="ｷsｲﾓｩ愰 "/>
      <charset val="136"/>
    </font>
    <font>
      <sz val="11"/>
      <name val="ＭＳ Ｐゴシック"/>
      <charset val="128"/>
    </font>
    <font>
      <sz val="11"/>
      <color theme="1"/>
      <name val="宋体"/>
      <charset val="134"/>
      <scheme val="minor"/>
    </font>
    <font>
      <sz val="12"/>
      <color indexed="20"/>
      <name val="ｷsｲﾓｩ愰 "/>
      <charset val="136"/>
    </font>
    <font>
      <b/>
      <sz val="12"/>
      <color indexed="8"/>
      <name val="新細明體"/>
      <charset val="134"/>
    </font>
    <font>
      <sz val="11"/>
      <name val="ＭＳ Ｐゴシック"/>
      <charset val="134"/>
    </font>
    <font>
      <i/>
      <sz val="12"/>
      <color indexed="23"/>
      <name val="ｷsｲﾓｩ愰 "/>
      <charset val="136"/>
    </font>
    <font>
      <b/>
      <sz val="12"/>
      <color indexed="63"/>
      <name val="ｷsｲﾓｩ愰 "/>
      <charset val="136"/>
    </font>
    <font>
      <sz val="12"/>
      <color indexed="17"/>
      <name val="ｷsｲﾓｩ愰 "/>
      <charset val="136"/>
    </font>
    <font>
      <b/>
      <sz val="18"/>
      <color indexed="56"/>
      <name val="新細明體"/>
      <charset val="136"/>
    </font>
    <font>
      <b/>
      <sz val="13"/>
      <color indexed="56"/>
      <name val="新細明體"/>
      <charset val="136"/>
    </font>
    <font>
      <b/>
      <sz val="12"/>
      <color indexed="9"/>
      <name val="新細明體"/>
      <charset val="134"/>
    </font>
    <font>
      <b/>
      <sz val="18"/>
      <color indexed="56"/>
      <name val="新細明體"/>
      <charset val="134"/>
    </font>
    <font>
      <b/>
      <sz val="15"/>
      <color indexed="56"/>
      <name val="ｷsｲﾓｩ愰 "/>
      <charset val="136"/>
    </font>
    <font>
      <b/>
      <sz val="11"/>
      <color indexed="56"/>
      <name val="新細明體"/>
      <charset val="134"/>
    </font>
    <font>
      <sz val="11"/>
      <color theme="1"/>
      <name val="宋体"/>
      <charset val="128"/>
      <scheme val="minor"/>
    </font>
    <font>
      <b/>
      <sz val="13"/>
      <color indexed="56"/>
      <name val="ｷsｲﾓｩ愰 "/>
      <charset val="136"/>
    </font>
    <font>
      <b/>
      <sz val="11"/>
      <color indexed="56"/>
      <name val="ｷsｲﾓｩ愰 "/>
      <charset val="136"/>
    </font>
    <font>
      <sz val="12"/>
      <color theme="1"/>
      <name val="宋体"/>
      <charset val="136"/>
      <scheme val="minor"/>
    </font>
    <font>
      <b/>
      <sz val="11"/>
      <color indexed="52"/>
      <name val="맑은 고딕"/>
      <charset val="134"/>
    </font>
    <font>
      <sz val="12"/>
      <color indexed="52"/>
      <name val="新細明體"/>
      <charset val="134"/>
    </font>
    <font>
      <sz val="12"/>
      <color indexed="20"/>
      <name val="新細明體"/>
      <charset val="136"/>
    </font>
    <font>
      <sz val="12"/>
      <color indexed="42"/>
      <name val="ｷsｲﾓｩ愰 "/>
      <charset val="136"/>
    </font>
    <font>
      <sz val="12"/>
      <color indexed="20"/>
      <name val="新細明體"/>
      <charset val="134"/>
    </font>
    <font>
      <sz val="11"/>
      <name val="돋움"/>
      <charset val="129"/>
    </font>
    <font>
      <sz val="11"/>
      <color indexed="10"/>
      <name val="맑은 고딕"/>
      <charset val="129"/>
    </font>
    <font>
      <b/>
      <sz val="12"/>
      <color indexed="8"/>
      <name val="ｷsｲﾓｩ愰 "/>
      <charset val="136"/>
    </font>
    <font>
      <sz val="11"/>
      <color indexed="10"/>
      <name val="맑은 고딕"/>
      <charset val="129"/>
    </font>
    <font>
      <sz val="11"/>
      <color indexed="10"/>
      <name val="맑은 고딕"/>
      <charset val="134"/>
    </font>
    <font>
      <sz val="12"/>
      <color indexed="52"/>
      <name val="新細明體"/>
      <charset val="136"/>
    </font>
    <font>
      <sz val="12"/>
      <color indexed="60"/>
      <name val="新細明體"/>
      <charset val="136"/>
    </font>
    <font>
      <sz val="11"/>
      <color theme="1"/>
      <name val="宋体"/>
      <charset val="136"/>
      <scheme val="minor"/>
    </font>
    <font>
      <sz val="10"/>
      <color indexed="8"/>
      <name val="MS Sans Serif"/>
      <charset val="134"/>
    </font>
    <font>
      <b/>
      <sz val="12"/>
      <color indexed="52"/>
      <name val="新細明體"/>
      <charset val="134"/>
    </font>
    <font>
      <b/>
      <sz val="12"/>
      <color indexed="63"/>
      <name val="新細明體"/>
      <charset val="136"/>
    </font>
    <font>
      <i/>
      <sz val="12"/>
      <color indexed="23"/>
      <name val="新細明體"/>
      <charset val="134"/>
    </font>
    <font>
      <b/>
      <sz val="18"/>
      <color indexed="62"/>
      <name val="ｷsｲﾓｩ愰 "/>
      <charset val="136"/>
    </font>
    <font>
      <sz val="10"/>
      <name val="Helv"/>
      <charset val="134"/>
    </font>
    <font>
      <b/>
      <sz val="12"/>
      <color indexed="42"/>
      <name val="ｷsｲﾓｩ愰 "/>
      <charset val="136"/>
    </font>
    <font>
      <sz val="12"/>
      <color indexed="62"/>
      <name val="新細明體"/>
      <charset val="136"/>
    </font>
    <font>
      <sz val="12"/>
      <color indexed="10"/>
      <name val="ｷsｲﾓｩ愰 "/>
      <charset val="136"/>
    </font>
    <font>
      <b/>
      <sz val="12"/>
      <color indexed="9"/>
      <name val="新細明體"/>
      <charset val="136"/>
    </font>
    <font>
      <b/>
      <sz val="11"/>
      <color indexed="52"/>
      <name val="맑은 고딕"/>
      <charset val="129"/>
    </font>
    <font>
      <b/>
      <sz val="12"/>
      <color indexed="52"/>
      <name val="ｷsｲﾓｩ愰 "/>
      <charset val="136"/>
    </font>
    <font>
      <b/>
      <sz val="15"/>
      <color indexed="56"/>
      <name val="新細明體"/>
      <charset val="136"/>
    </font>
    <font>
      <sz val="12"/>
      <color indexed="62"/>
      <name val="新細明體"/>
      <charset val="134"/>
    </font>
    <font>
      <b/>
      <sz val="11"/>
      <color indexed="52"/>
      <name val="맑은 고딕"/>
      <charset val="129"/>
    </font>
    <font>
      <sz val="10"/>
      <name val="新細明體"/>
      <charset val="136"/>
    </font>
    <font>
      <sz val="11"/>
      <color theme="1"/>
      <name val="宋体"/>
      <charset val="129"/>
      <scheme val="minor"/>
    </font>
    <font>
      <sz val="11"/>
      <color indexed="8"/>
      <name val="Calibri"/>
      <charset val="134"/>
    </font>
    <font>
      <b/>
      <u/>
      <sz val="12"/>
      <color indexed="17"/>
      <name val="Arial"/>
      <charset val="134"/>
    </font>
    <font>
      <b/>
      <sz val="12"/>
      <color indexed="63"/>
      <name val="新細明體"/>
      <charset val="134"/>
    </font>
    <font>
      <sz val="12"/>
      <color indexed="17"/>
      <name val="新細明體"/>
      <charset val="136"/>
    </font>
    <font>
      <b/>
      <sz val="12"/>
      <color indexed="8"/>
      <name val="新細明體"/>
      <charset val="136"/>
    </font>
    <font>
      <b/>
      <sz val="12"/>
      <color indexed="52"/>
      <name val="新細明體"/>
      <charset val="136"/>
    </font>
    <font>
      <b/>
      <sz val="13"/>
      <color indexed="56"/>
      <name val="新細明體"/>
      <charset val="134"/>
    </font>
    <font>
      <sz val="12"/>
      <color indexed="10"/>
      <name val="新細明體"/>
      <charset val="134"/>
    </font>
    <font>
      <sz val="12"/>
      <color indexed="10"/>
      <name val="新細明體"/>
      <charset val="136"/>
    </font>
    <font>
      <sz val="12"/>
      <color indexed="17"/>
      <name val="新細明體"/>
      <charset val="134"/>
    </font>
    <font>
      <i/>
      <sz val="12"/>
      <color indexed="23"/>
      <name val="新細明體"/>
      <charset val="136"/>
    </font>
    <font>
      <sz val="11"/>
      <color indexed="8"/>
      <name val="新細明體"/>
      <charset val="136"/>
    </font>
    <font>
      <b/>
      <vertAlign val="subscript"/>
      <sz val="10"/>
      <color indexed="8"/>
      <name val="Arial"/>
      <charset val="134"/>
    </font>
    <font>
      <b/>
      <sz val="12"/>
      <name val="宋体"/>
      <charset val="136"/>
    </font>
    <font>
      <b/>
      <sz val="12"/>
      <name val="宋体"/>
      <charset val="134"/>
    </font>
    <font>
      <sz val="12"/>
      <name val="ＭＳ Ｐゴシック"/>
      <charset val="128"/>
    </font>
    <font>
      <b/>
      <sz val="12"/>
      <name val="ＭＳ ゴシック"/>
      <charset val="128"/>
    </font>
    <font>
      <b/>
      <sz val="12"/>
      <name val="Arial Unicode MS"/>
      <charset val="128"/>
    </font>
    <font>
      <b/>
      <sz val="12"/>
      <color theme="1"/>
      <name val="Arial Unicode MS"/>
      <charset val="128"/>
    </font>
  </fonts>
  <fills count="88">
    <fill>
      <patternFill patternType="none"/>
    </fill>
    <fill>
      <patternFill patternType="gray125"/>
    </fill>
    <fill>
      <patternFill patternType="solid">
        <fgColor indexed="65"/>
        <bgColor indexed="64"/>
      </patternFill>
    </fill>
    <fill>
      <patternFill patternType="solid">
        <fgColor indexed="13"/>
        <bgColor indexed="64"/>
      </patternFill>
    </fill>
    <fill>
      <patternFill patternType="solid">
        <fgColor indexed="22"/>
        <bgColor indexed="64"/>
      </patternFill>
    </fill>
    <fill>
      <patternFill patternType="solid">
        <fgColor rgb="FFC0C0C0"/>
        <bgColor indexed="64"/>
      </patternFill>
    </fill>
    <fill>
      <patternFill patternType="solid">
        <fgColor theme="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indexed="48"/>
        <bgColor indexed="64"/>
      </patternFill>
    </fill>
    <fill>
      <patternFill patternType="solid">
        <fgColor indexed="27"/>
        <bgColor indexed="64"/>
      </patternFill>
    </fill>
    <fill>
      <patternFill patternType="solid">
        <fgColor indexed="26"/>
        <bgColor indexed="64"/>
      </patternFill>
    </fill>
    <fill>
      <patternFill patternType="solid">
        <fgColor indexed="12"/>
        <bgColor indexed="64"/>
      </patternFill>
    </fill>
    <fill>
      <patternFill patternType="solid">
        <fgColor theme="0" tint="-0.249977111117893"/>
        <bgColor indexed="64"/>
      </patternFill>
    </fill>
    <fill>
      <patternFill patternType="solid">
        <fgColor indexed="42"/>
        <bgColor indexed="64"/>
      </patternFill>
    </fill>
    <fill>
      <patternFill patternType="solid">
        <fgColor rgb="FFCCFFCC"/>
        <bgColor indexed="64"/>
      </patternFill>
    </fill>
    <fill>
      <patternFill patternType="solid">
        <fgColor indexed="9"/>
        <bgColor indexed="64"/>
      </patternFill>
    </fill>
    <fill>
      <patternFill patternType="solid">
        <fgColor rgb="FFCCFFCC"/>
        <bgColor rgb="FF000000"/>
      </patternFill>
    </fill>
    <fill>
      <patternFill patternType="solid">
        <fgColor rgb="FF632523"/>
        <bgColor rgb="FF000000"/>
      </patternFill>
    </fill>
    <fill>
      <patternFill patternType="solid">
        <fgColor indexed="52"/>
        <bgColor indexed="64"/>
      </patternFill>
    </fill>
    <fill>
      <patternFill patternType="solid">
        <fgColor indexed="36"/>
        <bgColor indexed="64"/>
      </patternFill>
    </fill>
    <fill>
      <patternFill patternType="solid">
        <fgColor theme="6" tint="0.799981688894314"/>
        <bgColor indexed="64"/>
      </patternFill>
    </fill>
    <fill>
      <patternFill patternType="solid">
        <fgColor rgb="FFFFCC99"/>
        <bgColor indexed="64"/>
      </patternFill>
    </fill>
    <fill>
      <patternFill patternType="solid">
        <fgColor indexed="44"/>
        <bgColor indexed="31"/>
      </patternFill>
    </fill>
    <fill>
      <patternFill patternType="solid">
        <fgColor indexed="30"/>
        <bgColor indexed="64"/>
      </patternFill>
    </fill>
    <fill>
      <patternFill patternType="solid">
        <fgColor indexed="29"/>
        <bgColor indexed="45"/>
      </patternFill>
    </fill>
    <fill>
      <patternFill patternType="solid">
        <fgColor indexed="55"/>
        <bgColor indexed="64"/>
      </patternFill>
    </fill>
    <fill>
      <patternFill patternType="solid">
        <fgColor indexed="46"/>
        <bgColor indexed="64"/>
      </patternFill>
    </fill>
    <fill>
      <patternFill patternType="solid">
        <fgColor indexed="11"/>
        <bgColor indexed="49"/>
      </patternFill>
    </fill>
    <fill>
      <patternFill patternType="solid">
        <fgColor theme="6" tint="0.599993896298105"/>
        <bgColor indexed="64"/>
      </patternFill>
    </fill>
    <fill>
      <patternFill patternType="solid">
        <fgColor indexed="57"/>
        <bgColor indexed="21"/>
      </patternFill>
    </fill>
    <fill>
      <patternFill patternType="solid">
        <fgColor rgb="FFFFC7CE"/>
        <bgColor indexed="64"/>
      </patternFill>
    </fill>
    <fill>
      <patternFill patternType="solid">
        <fgColor indexed="49"/>
        <bgColor indexed="40"/>
      </patternFill>
    </fill>
    <fill>
      <patternFill patternType="solid">
        <fgColor indexed="49"/>
        <bgColor indexed="64"/>
      </patternFill>
    </fill>
    <fill>
      <patternFill patternType="solid">
        <fgColor theme="6" tint="0.399975585192419"/>
        <bgColor indexed="64"/>
      </patternFill>
    </fill>
    <fill>
      <patternFill patternType="solid">
        <fgColor indexed="42"/>
        <bgColor indexed="27"/>
      </patternFill>
    </fill>
    <fill>
      <patternFill patternType="solid">
        <fgColor indexed="31"/>
        <bgColor indexed="22"/>
      </patternFill>
    </fill>
    <fill>
      <patternFill patternType="solid">
        <fgColor rgb="FFFFFFCC"/>
        <bgColor indexed="64"/>
      </patternFill>
    </fill>
    <fill>
      <patternFill patternType="solid">
        <fgColor theme="5" tint="0.399975585192419"/>
        <bgColor indexed="64"/>
      </patternFill>
    </fill>
    <fill>
      <patternFill patternType="solid">
        <fgColor indexed="52"/>
        <bgColor indexed="51"/>
      </patternFill>
    </fill>
    <fill>
      <patternFill patternType="solid">
        <fgColor indexed="29"/>
        <bgColor indexed="64"/>
      </patternFill>
    </fill>
    <fill>
      <patternFill patternType="solid">
        <fgColor indexed="47"/>
        <bgColor indexed="41"/>
      </patternFill>
    </fill>
    <fill>
      <patternFill patternType="solid">
        <fgColor indexed="53"/>
        <bgColor indexed="64"/>
      </patternFill>
    </fill>
    <fill>
      <patternFill patternType="solid">
        <fgColor indexed="43"/>
        <bgColor indexed="64"/>
      </patternFill>
    </fill>
    <fill>
      <patternFill patternType="solid">
        <fgColor theme="4" tint="0.399975585192419"/>
        <bgColor indexed="64"/>
      </patternFill>
    </fill>
    <fill>
      <patternFill patternType="solid">
        <fgColor indexed="20"/>
        <bgColor indexed="36"/>
      </patternFill>
    </fill>
    <fill>
      <patternFill patternType="solid">
        <fgColor theme="7" tint="0.399975585192419"/>
        <bgColor indexed="64"/>
      </patternFill>
    </fill>
    <fill>
      <patternFill patternType="solid">
        <fgColor rgb="FFF2F2F2"/>
        <bgColor indexed="64"/>
      </patternFill>
    </fill>
    <fill>
      <patternFill patternType="solid">
        <fgColor indexed="57"/>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indexed="46"/>
        <bgColor indexed="2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62"/>
        <bgColor indexed="64"/>
      </patternFill>
    </fill>
    <fill>
      <patternFill patternType="solid">
        <fgColor indexed="10"/>
        <bgColor indexed="64"/>
      </patternFill>
    </fill>
    <fill>
      <patternFill patternType="solid">
        <fgColor indexed="27"/>
        <bgColor indexed="42"/>
      </patternFill>
    </fill>
    <fill>
      <patternFill patternType="solid">
        <fgColor indexed="31"/>
        <bgColor indexed="64"/>
      </patternFill>
    </fill>
    <fill>
      <patternFill patternType="solid">
        <fgColor indexed="44"/>
        <bgColor indexed="64"/>
      </patternFill>
    </fill>
    <fill>
      <patternFill patternType="solid">
        <fgColor indexed="30"/>
        <bgColor indexed="21"/>
      </patternFill>
    </fill>
    <fill>
      <patternFill patternType="solid">
        <fgColor indexed="47"/>
        <bgColor indexed="64"/>
      </patternFill>
    </fill>
    <fill>
      <patternFill patternType="solid">
        <fgColor indexed="45"/>
        <bgColor indexed="29"/>
      </patternFill>
    </fill>
    <fill>
      <patternFill patternType="solid">
        <fgColor indexed="10"/>
        <bgColor indexed="60"/>
      </patternFill>
    </fill>
    <fill>
      <patternFill patternType="solid">
        <fgColor indexed="62"/>
        <bgColor indexed="56"/>
      </patternFill>
    </fill>
    <fill>
      <patternFill patternType="solid">
        <fgColor indexed="51"/>
        <bgColor indexed="13"/>
      </patternFill>
    </fill>
    <fill>
      <patternFill patternType="solid">
        <fgColor indexed="53"/>
        <bgColor indexed="52"/>
      </patternFill>
    </fill>
    <fill>
      <patternFill patternType="solid">
        <fgColor indexed="43"/>
        <bgColor indexed="41"/>
      </patternFill>
    </fill>
    <fill>
      <patternFill patternType="solid">
        <fgColor indexed="55"/>
        <bgColor indexed="23"/>
      </patternFill>
    </fill>
    <fill>
      <patternFill patternType="solid">
        <fgColor indexed="22"/>
        <bgColor indexed="31"/>
      </patternFill>
    </fill>
    <fill>
      <patternFill patternType="solid">
        <fgColor indexed="26"/>
        <bgColor indexed="9"/>
      </patternFill>
    </fill>
  </fills>
  <borders count="40">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rgb="FF000000"/>
      </right>
      <top/>
      <bottom style="medium">
        <color rgb="FF000000"/>
      </bottom>
      <diagonal/>
    </border>
    <border>
      <left/>
      <right style="medium">
        <color rgb="FF000000"/>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double">
        <color indexed="63"/>
      </left>
      <right style="double">
        <color indexed="63"/>
      </right>
      <top style="double">
        <color indexed="63"/>
      </top>
      <bottom style="double">
        <color indexed="63"/>
      </bottom>
      <diagonal/>
    </border>
    <border>
      <left style="thin">
        <color rgb="FFB2B2B2"/>
      </left>
      <right style="thin">
        <color rgb="FFB2B2B2"/>
      </right>
      <top style="thin">
        <color rgb="FFB2B2B2"/>
      </top>
      <bottom style="thin">
        <color rgb="FFB2B2B2"/>
      </bottom>
      <diagonal/>
    </border>
    <border>
      <left/>
      <right/>
      <top/>
      <bottom style="thick">
        <color indexed="6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double">
        <color indexed="52"/>
      </bottom>
      <diagonal/>
    </border>
    <border>
      <left/>
      <right/>
      <top/>
      <bottom style="thick">
        <color indexed="49"/>
      </bottom>
      <diagonal/>
    </border>
    <border>
      <left/>
      <right/>
      <top/>
      <bottom style="thick">
        <color indexed="22"/>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bottom style="medium">
        <color indexed="30"/>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s>
  <cellStyleXfs count="836">
    <xf numFmtId="0" fontId="0" fillId="0" borderId="0"/>
    <xf numFmtId="0" fontId="41" fillId="0" borderId="0" applyNumberFormat="0" applyFill="0" applyBorder="0" applyAlignment="0" applyProtection="0">
      <alignment vertical="center"/>
    </xf>
    <xf numFmtId="0" fontId="42" fillId="20" borderId="0" applyNumberFormat="0" applyBorder="0" applyAlignment="0" applyProtection="0">
      <alignment vertical="center"/>
    </xf>
    <xf numFmtId="0" fontId="43" fillId="0" borderId="0"/>
    <xf numFmtId="42" fontId="44" fillId="0" borderId="0" applyFont="0" applyFill="0" applyBorder="0" applyAlignment="0" applyProtection="0">
      <alignment vertical="center"/>
    </xf>
    <xf numFmtId="0" fontId="45" fillId="21" borderId="0" applyNumberFormat="0" applyBorder="0" applyAlignment="0" applyProtection="0">
      <alignment vertical="center"/>
    </xf>
    <xf numFmtId="0" fontId="46" fillId="22" borderId="0" applyNumberFormat="0" applyBorder="0" applyAlignment="0" applyProtection="0">
      <alignment vertical="center"/>
    </xf>
    <xf numFmtId="0" fontId="43" fillId="0" borderId="0">
      <alignment vertical="center"/>
    </xf>
    <xf numFmtId="0" fontId="47" fillId="23" borderId="20" applyNumberFormat="0" applyAlignment="0" applyProtection="0">
      <alignment vertical="center"/>
    </xf>
    <xf numFmtId="0" fontId="48" fillId="24" borderId="0" applyNumberFormat="0" applyBorder="0" applyAlignment="0" applyProtection="0"/>
    <xf numFmtId="44" fontId="44" fillId="0" borderId="0" applyFont="0" applyFill="0" applyBorder="0" applyAlignment="0" applyProtection="0">
      <alignment vertical="center"/>
    </xf>
    <xf numFmtId="0" fontId="42" fillId="25" borderId="0" applyNumberFormat="0" applyBorder="0" applyAlignment="0" applyProtection="0">
      <alignment vertical="center"/>
    </xf>
    <xf numFmtId="41" fontId="44" fillId="0" borderId="0" applyFont="0" applyFill="0" applyBorder="0" applyAlignment="0" applyProtection="0">
      <alignment vertical="center"/>
    </xf>
    <xf numFmtId="0" fontId="49" fillId="26" borderId="0" applyNumberFormat="0" applyBorder="0" applyAlignment="0" applyProtection="0"/>
    <xf numFmtId="0" fontId="50" fillId="27" borderId="21" applyNumberFormat="0" applyAlignment="0" applyProtection="0">
      <alignment vertical="center"/>
    </xf>
    <xf numFmtId="0" fontId="49" fillId="28" borderId="0" applyNumberFormat="0" applyBorder="0" applyAlignment="0" applyProtection="0">
      <alignment vertical="center"/>
    </xf>
    <xf numFmtId="0" fontId="43" fillId="0" borderId="0"/>
    <xf numFmtId="0" fontId="49" fillId="29" borderId="0" applyNumberFormat="0" applyBorder="0" applyAlignment="0" applyProtection="0"/>
    <xf numFmtId="0" fontId="46" fillId="30" borderId="0" applyNumberFormat="0" applyBorder="0" applyAlignment="0" applyProtection="0">
      <alignment vertical="center"/>
    </xf>
    <xf numFmtId="0" fontId="51" fillId="31" borderId="0" applyNumberFormat="0" applyBorder="0" applyAlignment="0" applyProtection="0"/>
    <xf numFmtId="0" fontId="52" fillId="0" borderId="0">
      <alignment vertical="center"/>
    </xf>
    <xf numFmtId="0" fontId="53" fillId="32" borderId="0" applyNumberFormat="0" applyBorder="0" applyAlignment="0" applyProtection="0">
      <alignment vertical="center"/>
    </xf>
    <xf numFmtId="0" fontId="42" fillId="33" borderId="0" applyNumberFormat="0" applyBorder="0" applyAlignment="0" applyProtection="0"/>
    <xf numFmtId="0" fontId="48" fillId="28" borderId="0" applyNumberFormat="0" applyBorder="0" applyAlignment="0" applyProtection="0">
      <alignment vertical="center"/>
    </xf>
    <xf numFmtId="0" fontId="51" fillId="34" borderId="0" applyNumberFormat="0" applyBorder="0" applyAlignment="0" applyProtection="0">
      <alignment vertical="center"/>
    </xf>
    <xf numFmtId="43" fontId="44" fillId="0" borderId="0" applyFont="0" applyFill="0" applyBorder="0" applyAlignment="0" applyProtection="0">
      <alignment vertical="center"/>
    </xf>
    <xf numFmtId="0" fontId="54" fillId="35" borderId="0" applyNumberFormat="0" applyBorder="0" applyAlignment="0" applyProtection="0">
      <alignment vertical="center"/>
    </xf>
    <xf numFmtId="0" fontId="48" fillId="36" borderId="0" applyNumberFormat="0" applyBorder="0" applyAlignment="0" applyProtection="0"/>
    <xf numFmtId="0" fontId="43" fillId="0" borderId="0">
      <alignment vertical="center"/>
    </xf>
    <xf numFmtId="0" fontId="55" fillId="37" borderId="0" applyNumberFormat="0" applyBorder="0" applyAlignment="0" applyProtection="0"/>
    <xf numFmtId="0" fontId="56" fillId="0" borderId="0" applyNumberFormat="0" applyFill="0" applyBorder="0" applyAlignment="0" applyProtection="0"/>
    <xf numFmtId="9" fontId="44" fillId="0" borderId="0" applyFont="0" applyFill="0" applyBorder="0" applyAlignment="0" applyProtection="0">
      <alignment vertical="center"/>
    </xf>
    <xf numFmtId="0" fontId="57" fillId="0" borderId="0" applyNumberFormat="0" applyFill="0" applyBorder="0" applyAlignment="0" applyProtection="0">
      <alignment vertical="center"/>
    </xf>
    <xf numFmtId="0" fontId="58" fillId="0" borderId="0">
      <alignment vertical="center"/>
    </xf>
    <xf numFmtId="0" fontId="44" fillId="38" borderId="22" applyNumberFormat="0" applyFont="0" applyAlignment="0" applyProtection="0">
      <alignment vertical="center"/>
    </xf>
    <xf numFmtId="0" fontId="48" fillId="15" borderId="0" applyNumberFormat="0" applyBorder="0" applyAlignment="0" applyProtection="0">
      <alignment vertical="center"/>
    </xf>
    <xf numFmtId="0" fontId="54" fillId="39" borderId="0" applyNumberFormat="0" applyBorder="0" applyAlignment="0" applyProtection="0">
      <alignment vertical="center"/>
    </xf>
    <xf numFmtId="0" fontId="59" fillId="15" borderId="0" applyNumberFormat="0" applyBorder="0" applyAlignment="0" applyProtection="0">
      <alignment vertical="center"/>
    </xf>
    <xf numFmtId="0" fontId="42" fillId="40" borderId="0" applyNumberFormat="0" applyBorder="0" applyAlignment="0" applyProtection="0"/>
    <xf numFmtId="0" fontId="60" fillId="0" borderId="0" applyNumberFormat="0" applyFill="0" applyBorder="0" applyAlignment="0" applyProtection="0">
      <alignment vertical="center"/>
    </xf>
    <xf numFmtId="0" fontId="61" fillId="41" borderId="0" applyNumberFormat="0" applyBorder="0" applyAlignment="0" applyProtection="0">
      <alignment vertical="center"/>
    </xf>
    <xf numFmtId="0" fontId="42" fillId="21" borderId="0" applyNumberFormat="0" applyBorder="0" applyAlignment="0" applyProtection="0">
      <alignment vertical="center"/>
    </xf>
    <xf numFmtId="0" fontId="62" fillId="0" borderId="0" applyNumberFormat="0" applyFill="0" applyBorder="0" applyAlignment="0" applyProtection="0">
      <alignment vertical="center"/>
    </xf>
    <xf numFmtId="0" fontId="51" fillId="20" borderId="0" applyNumberFormat="0" applyBorder="0" applyAlignment="0" applyProtection="0">
      <alignment vertical="center"/>
    </xf>
    <xf numFmtId="0" fontId="49" fillId="42" borderId="0" applyNumberFormat="0" applyBorder="0" applyAlignment="0" applyProtection="0"/>
    <xf numFmtId="0" fontId="43" fillId="0" borderId="0"/>
    <xf numFmtId="0" fontId="63" fillId="0" borderId="0" applyNumberFormat="0" applyFill="0" applyBorder="0" applyAlignment="0" applyProtection="0">
      <alignment vertical="center"/>
    </xf>
    <xf numFmtId="0" fontId="64" fillId="0" borderId="23" applyNumberFormat="0" applyFill="0" applyAlignment="0" applyProtection="0">
      <alignment vertical="center"/>
    </xf>
    <xf numFmtId="0" fontId="65" fillId="0" borderId="0" applyNumberFormat="0" applyFill="0" applyBorder="0" applyAlignment="0" applyProtection="0">
      <alignment vertical="center"/>
    </xf>
    <xf numFmtId="0" fontId="66" fillId="0" borderId="0">
      <alignment vertical="center"/>
    </xf>
    <xf numFmtId="0" fontId="42" fillId="43" borderId="0" applyNumberFormat="0" applyBorder="0" applyAlignment="0" applyProtection="0">
      <alignment vertical="center"/>
    </xf>
    <xf numFmtId="0" fontId="67" fillId="0" borderId="24" applyNumberFormat="0" applyFill="0" applyAlignment="0" applyProtection="0">
      <alignment vertical="center"/>
    </xf>
    <xf numFmtId="0" fontId="68" fillId="44" borderId="0" applyNumberFormat="0" applyBorder="0" applyAlignment="0" applyProtection="0">
      <alignment vertical="center"/>
    </xf>
    <xf numFmtId="0" fontId="69" fillId="0" borderId="24" applyNumberFormat="0" applyFill="0" applyAlignment="0" applyProtection="0">
      <alignment vertical="center"/>
    </xf>
    <xf numFmtId="0" fontId="54" fillId="45" borderId="0" applyNumberFormat="0" applyBorder="0" applyAlignment="0" applyProtection="0">
      <alignment vertical="center"/>
    </xf>
    <xf numFmtId="0" fontId="45" fillId="20" borderId="0" applyNumberFormat="0" applyBorder="0" applyAlignment="0" applyProtection="0">
      <alignment vertical="center"/>
    </xf>
    <xf numFmtId="0" fontId="60" fillId="0" borderId="25" applyNumberFormat="0" applyFill="0" applyAlignment="0" applyProtection="0">
      <alignment vertical="center"/>
    </xf>
    <xf numFmtId="0" fontId="17" fillId="0" borderId="0"/>
    <xf numFmtId="0" fontId="42" fillId="46" borderId="0" applyNumberFormat="0" applyBorder="0" applyAlignment="0" applyProtection="0"/>
    <xf numFmtId="0" fontId="54" fillId="47" borderId="0" applyNumberFormat="0" applyBorder="0" applyAlignment="0" applyProtection="0">
      <alignment vertical="center"/>
    </xf>
    <xf numFmtId="0" fontId="70" fillId="48" borderId="26" applyNumberFormat="0" applyAlignment="0" applyProtection="0">
      <alignment vertical="center"/>
    </xf>
    <xf numFmtId="0" fontId="71" fillId="8" borderId="0" applyNumberFormat="0" applyBorder="0" applyAlignment="0" applyProtection="0">
      <alignment vertical="center"/>
    </xf>
    <xf numFmtId="0" fontId="43" fillId="0" borderId="0"/>
    <xf numFmtId="0" fontId="72" fillId="48" borderId="20" applyNumberFormat="0" applyAlignment="0" applyProtection="0">
      <alignment vertical="center"/>
    </xf>
    <xf numFmtId="0" fontId="49" fillId="36" borderId="0" applyNumberFormat="0" applyBorder="0" applyAlignment="0" applyProtection="0"/>
    <xf numFmtId="0" fontId="42" fillId="31" borderId="0" applyNumberFormat="0" applyBorder="0" applyAlignment="0" applyProtection="0"/>
    <xf numFmtId="0" fontId="51" fillId="49" borderId="0" applyNumberFormat="0" applyBorder="0" applyAlignment="0" applyProtection="0">
      <alignment vertical="center"/>
    </xf>
    <xf numFmtId="0" fontId="42" fillId="43" borderId="0" applyNumberFormat="0" applyBorder="0" applyAlignment="0" applyProtection="0">
      <alignment vertical="center"/>
    </xf>
    <xf numFmtId="0" fontId="73" fillId="50" borderId="27" applyNumberFormat="0" applyAlignment="0" applyProtection="0">
      <alignment vertical="center"/>
    </xf>
    <xf numFmtId="0" fontId="46" fillId="51" borderId="0" applyNumberFormat="0" applyBorder="0" applyAlignment="0" applyProtection="0">
      <alignment vertical="center"/>
    </xf>
    <xf numFmtId="0" fontId="54" fillId="52" borderId="0" applyNumberFormat="0" applyBorder="0" applyAlignment="0" applyProtection="0">
      <alignment vertical="center"/>
    </xf>
    <xf numFmtId="0" fontId="74" fillId="0" borderId="28" applyNumberFormat="0" applyFill="0" applyAlignment="0" applyProtection="0">
      <alignment vertical="center"/>
    </xf>
    <xf numFmtId="0" fontId="42" fillId="33" borderId="0" applyNumberFormat="0" applyBorder="0" applyAlignment="0" applyProtection="0"/>
    <xf numFmtId="0" fontId="75" fillId="0" borderId="29" applyNumberFormat="0" applyFill="0" applyAlignment="0" applyProtection="0">
      <alignment vertical="center"/>
    </xf>
    <xf numFmtId="0" fontId="43" fillId="0" borderId="0"/>
    <xf numFmtId="0" fontId="76" fillId="28" borderId="0" applyNumberFormat="0" applyBorder="0" applyAlignment="0" applyProtection="0">
      <alignment vertical="center"/>
    </xf>
    <xf numFmtId="0" fontId="77" fillId="53" borderId="0" applyNumberFormat="0" applyBorder="0" applyAlignment="0" applyProtection="0">
      <alignment vertical="center"/>
    </xf>
    <xf numFmtId="0" fontId="48" fillId="9" borderId="0" applyNumberFormat="0" applyBorder="0" applyAlignment="0" applyProtection="0">
      <alignment vertical="center"/>
    </xf>
    <xf numFmtId="0" fontId="78" fillId="0" borderId="30" applyNumberFormat="0" applyFill="0" applyAlignment="0" applyProtection="0">
      <alignment vertical="center"/>
    </xf>
    <xf numFmtId="0" fontId="79" fillId="54" borderId="0" applyNumberFormat="0" applyBorder="0" applyAlignment="0" applyProtection="0">
      <alignment vertical="center"/>
    </xf>
    <xf numFmtId="0" fontId="80" fillId="44" borderId="0" applyNumberFormat="0" applyBorder="0" applyAlignment="0" applyProtection="0">
      <alignment vertical="center"/>
    </xf>
    <xf numFmtId="0" fontId="46" fillId="55" borderId="0" applyNumberFormat="0" applyBorder="0" applyAlignment="0" applyProtection="0">
      <alignment vertical="center"/>
    </xf>
    <xf numFmtId="0" fontId="49" fillId="56" borderId="0" applyNumberFormat="0" applyBorder="0" applyAlignment="0" applyProtection="0"/>
    <xf numFmtId="0" fontId="0" fillId="0" borderId="0"/>
    <xf numFmtId="0" fontId="81" fillId="0" borderId="0" applyNumberFormat="0" applyFill="0" applyBorder="0" applyAlignment="0" applyProtection="0"/>
    <xf numFmtId="0" fontId="54" fillId="57" borderId="0" applyNumberFormat="0" applyBorder="0" applyAlignment="0" applyProtection="0">
      <alignment vertical="center"/>
    </xf>
    <xf numFmtId="0" fontId="46" fillId="58" borderId="0" applyNumberFormat="0" applyBorder="0" applyAlignment="0" applyProtection="0">
      <alignment vertical="center"/>
    </xf>
    <xf numFmtId="0" fontId="46" fillId="59" borderId="0" applyNumberFormat="0" applyBorder="0" applyAlignment="0" applyProtection="0">
      <alignment vertical="center"/>
    </xf>
    <xf numFmtId="0" fontId="46" fillId="60" borderId="0" applyNumberFormat="0" applyBorder="0" applyAlignment="0" applyProtection="0">
      <alignment vertical="center"/>
    </xf>
    <xf numFmtId="0" fontId="46" fillId="61" borderId="0" applyNumberFormat="0" applyBorder="0" applyAlignment="0" applyProtection="0">
      <alignment vertical="center"/>
    </xf>
    <xf numFmtId="0" fontId="54" fillId="62" borderId="0" applyNumberFormat="0" applyBorder="0" applyAlignment="0" applyProtection="0">
      <alignment vertical="center"/>
    </xf>
    <xf numFmtId="0" fontId="61" fillId="34" borderId="0" applyNumberFormat="0" applyBorder="0" applyAlignment="0" applyProtection="0">
      <alignment vertical="center"/>
    </xf>
    <xf numFmtId="0" fontId="82" fillId="0" borderId="0" applyNumberFormat="0" applyFill="0" applyBorder="0" applyAlignment="0" applyProtection="0">
      <alignment vertical="top"/>
      <protection locked="0"/>
    </xf>
    <xf numFmtId="0" fontId="83" fillId="0" borderId="31" applyNumberFormat="0" applyFill="0" applyAlignment="0" applyProtection="0">
      <alignment vertical="center"/>
    </xf>
    <xf numFmtId="0" fontId="54" fillId="63" borderId="0" applyNumberFormat="0" applyBorder="0" applyAlignment="0" applyProtection="0">
      <alignment vertical="center"/>
    </xf>
    <xf numFmtId="0" fontId="84" fillId="0" borderId="32" applyNumberFormat="0" applyFill="0" applyAlignment="0" applyProtection="0">
      <alignment vertical="center"/>
    </xf>
    <xf numFmtId="0" fontId="46" fillId="64" borderId="0" applyNumberFormat="0" applyBorder="0" applyAlignment="0" applyProtection="0">
      <alignment vertical="center"/>
    </xf>
    <xf numFmtId="0" fontId="55" fillId="7" borderId="0" applyNumberFormat="0" applyBorder="0" applyAlignment="0" applyProtection="0">
      <alignment vertical="center"/>
    </xf>
    <xf numFmtId="0" fontId="43" fillId="0" borderId="0">
      <alignment vertical="center"/>
    </xf>
    <xf numFmtId="0" fontId="46" fillId="65" borderId="0" applyNumberFormat="0" applyBorder="0" applyAlignment="0" applyProtection="0">
      <alignment vertical="center"/>
    </xf>
    <xf numFmtId="0" fontId="85" fillId="49" borderId="0" applyNumberFormat="0" applyBorder="0" applyAlignment="0" applyProtection="0">
      <alignment vertical="center"/>
    </xf>
    <xf numFmtId="0" fontId="43" fillId="0" borderId="0"/>
    <xf numFmtId="0" fontId="54" fillId="66" borderId="0" applyNumberFormat="0" applyBorder="0" applyAlignment="0" applyProtection="0">
      <alignment vertical="center"/>
    </xf>
    <xf numFmtId="0" fontId="86" fillId="0" borderId="33" applyNumberFormat="0" applyFill="0" applyAlignment="0" applyProtection="0">
      <alignment vertical="center"/>
    </xf>
    <xf numFmtId="0" fontId="46" fillId="67" borderId="0" applyNumberFormat="0" applyBorder="0" applyAlignment="0" applyProtection="0">
      <alignment vertical="center"/>
    </xf>
    <xf numFmtId="0" fontId="78" fillId="0" borderId="30" applyNumberFormat="0" applyFill="0" applyAlignment="0" applyProtection="0">
      <alignment vertical="center"/>
    </xf>
    <xf numFmtId="0" fontId="54" fillId="68" borderId="0" applyNumberFormat="0" applyBorder="0" applyAlignment="0" applyProtection="0">
      <alignment vertical="center"/>
    </xf>
    <xf numFmtId="0" fontId="43" fillId="0" borderId="0"/>
    <xf numFmtId="0" fontId="54" fillId="69" borderId="0" applyNumberFormat="0" applyBorder="0" applyAlignment="0" applyProtection="0">
      <alignment vertical="center"/>
    </xf>
    <xf numFmtId="0" fontId="45" fillId="9" borderId="0" applyNumberFormat="0" applyBorder="0" applyAlignment="0" applyProtection="0">
      <alignment vertical="center"/>
    </xf>
    <xf numFmtId="0" fontId="86" fillId="0" borderId="0" applyNumberFormat="0" applyFill="0" applyBorder="0" applyAlignment="0" applyProtection="0">
      <alignment vertical="center"/>
    </xf>
    <xf numFmtId="0" fontId="46" fillId="70" borderId="0" applyNumberFormat="0" applyBorder="0" applyAlignment="0" applyProtection="0">
      <alignment vertical="center"/>
    </xf>
    <xf numFmtId="0" fontId="54" fillId="71" borderId="0" applyNumberFormat="0" applyBorder="0" applyAlignment="0" applyProtection="0">
      <alignment vertical="center"/>
    </xf>
    <xf numFmtId="0" fontId="51" fillId="40" borderId="0" applyNumberFormat="0" applyBorder="0" applyAlignment="0" applyProtection="0"/>
    <xf numFmtId="0" fontId="87" fillId="43" borderId="0" applyNumberFormat="0" applyBorder="0" applyAlignment="0" applyProtection="0">
      <alignment vertical="center"/>
    </xf>
    <xf numFmtId="0" fontId="43" fillId="0" borderId="0">
      <alignment vertical="center"/>
    </xf>
    <xf numFmtId="0" fontId="88" fillId="4" borderId="34" applyNumberFormat="0" applyAlignment="0" applyProtection="0">
      <alignment vertical="center"/>
    </xf>
    <xf numFmtId="0" fontId="17" fillId="0" borderId="0"/>
    <xf numFmtId="0" fontId="89" fillId="0" borderId="0"/>
    <xf numFmtId="0" fontId="90" fillId="0" borderId="0">
      <alignment vertical="center"/>
    </xf>
    <xf numFmtId="0" fontId="91" fillId="8" borderId="0" applyNumberFormat="0" applyBorder="0" applyAlignment="0" applyProtection="0">
      <alignment vertical="center"/>
    </xf>
    <xf numFmtId="0" fontId="55" fillId="36" borderId="0" applyNumberFormat="0" applyBorder="0" applyAlignment="0" applyProtection="0"/>
    <xf numFmtId="0" fontId="92" fillId="0" borderId="35" applyNumberFormat="0" applyFill="0" applyAlignment="0" applyProtection="0">
      <alignment vertical="center"/>
    </xf>
    <xf numFmtId="0" fontId="87" fillId="72" borderId="0" applyNumberFormat="0" applyBorder="0" applyAlignment="0" applyProtection="0">
      <alignment vertical="center"/>
    </xf>
    <xf numFmtId="0" fontId="87" fillId="73" borderId="0" applyNumberFormat="0" applyBorder="0" applyAlignment="0" applyProtection="0">
      <alignment vertical="center"/>
    </xf>
    <xf numFmtId="0" fontId="49" fillId="74" borderId="0" applyNumberFormat="0" applyBorder="0" applyAlignment="0" applyProtection="0"/>
    <xf numFmtId="0" fontId="87" fillId="49" borderId="0" applyNumberFormat="0" applyBorder="0" applyAlignment="0" applyProtection="0">
      <alignment vertical="center"/>
    </xf>
    <xf numFmtId="0" fontId="49" fillId="74" borderId="0" applyNumberFormat="0" applyBorder="0" applyAlignment="0" applyProtection="0"/>
    <xf numFmtId="0" fontId="87" fillId="21" borderId="0" applyNumberFormat="0" applyBorder="0" applyAlignment="0" applyProtection="0">
      <alignment vertical="center"/>
    </xf>
    <xf numFmtId="0" fontId="87" fillId="34" borderId="0" applyNumberFormat="0" applyBorder="0" applyAlignment="0" applyProtection="0">
      <alignment vertical="center"/>
    </xf>
    <xf numFmtId="0" fontId="80" fillId="44" borderId="0" applyNumberFormat="0" applyBorder="0" applyAlignment="0" applyProtection="0">
      <alignment vertical="center"/>
    </xf>
    <xf numFmtId="0" fontId="93" fillId="0" borderId="0"/>
    <xf numFmtId="0" fontId="17" fillId="0" borderId="0"/>
    <xf numFmtId="0" fontId="17" fillId="0" borderId="0"/>
    <xf numFmtId="0" fontId="94" fillId="0" borderId="0" applyNumberFormat="0" applyFill="0" applyBorder="0" applyAlignment="0" applyProtection="0">
      <alignment vertical="center"/>
    </xf>
    <xf numFmtId="0" fontId="95" fillId="4" borderId="36" applyNumberFormat="0" applyAlignment="0" applyProtection="0">
      <alignment vertical="center"/>
    </xf>
    <xf numFmtId="0" fontId="96" fillId="15" borderId="0" applyNumberFormat="0" applyBorder="0" applyAlignment="0" applyProtection="0">
      <alignment vertical="center"/>
    </xf>
    <xf numFmtId="0" fontId="71" fillId="75" borderId="0" applyNumberFormat="0" applyBorder="0" applyAlignment="0" applyProtection="0">
      <alignment vertical="center"/>
    </xf>
    <xf numFmtId="0" fontId="96" fillId="15" borderId="0" applyNumberFormat="0" applyBorder="0" applyAlignment="0" applyProtection="0">
      <alignment vertical="center"/>
    </xf>
    <xf numFmtId="0" fontId="71" fillId="15" borderId="0" applyNumberFormat="0" applyBorder="0" applyAlignment="0" applyProtection="0">
      <alignment vertical="center"/>
    </xf>
    <xf numFmtId="0" fontId="71" fillId="28" borderId="0" applyNumberFormat="0" applyBorder="0" applyAlignment="0" applyProtection="0">
      <alignment vertical="center"/>
    </xf>
    <xf numFmtId="0" fontId="71" fillId="11" borderId="0" applyNumberFormat="0" applyBorder="0" applyAlignment="0" applyProtection="0">
      <alignment vertical="center"/>
    </xf>
    <xf numFmtId="0" fontId="71" fillId="4" borderId="0" applyNumberFormat="0" applyBorder="0" applyAlignment="0" applyProtection="0">
      <alignment vertical="center"/>
    </xf>
    <xf numFmtId="0" fontId="55" fillId="75" borderId="0" applyNumberFormat="0" applyBorder="0" applyAlignment="0" applyProtection="0">
      <alignment vertical="center"/>
    </xf>
    <xf numFmtId="0" fontId="49" fillId="37" borderId="0" applyNumberFormat="0" applyBorder="0" applyAlignment="0" applyProtection="0"/>
    <xf numFmtId="0" fontId="49" fillId="37" borderId="0" applyNumberFormat="0" applyBorder="0" applyAlignment="0" applyProtection="0"/>
    <xf numFmtId="0" fontId="43" fillId="0" borderId="0">
      <alignment vertical="center"/>
    </xf>
    <xf numFmtId="0" fontId="49" fillId="75" borderId="0" applyNumberFormat="0" applyBorder="0" applyAlignment="0" applyProtection="0">
      <alignment vertical="center"/>
    </xf>
    <xf numFmtId="0" fontId="48" fillId="24" borderId="0" applyNumberFormat="0" applyBorder="0" applyAlignment="0" applyProtection="0"/>
    <xf numFmtId="0" fontId="45" fillId="25" borderId="0" applyNumberFormat="0" applyBorder="0" applyAlignment="0" applyProtection="0">
      <alignment vertical="center"/>
    </xf>
    <xf numFmtId="0" fontId="49" fillId="75" borderId="0" applyNumberFormat="0" applyBorder="0" applyAlignment="0" applyProtection="0">
      <alignment vertical="center"/>
    </xf>
    <xf numFmtId="0" fontId="48" fillId="76" borderId="0" applyNumberFormat="0" applyBorder="0" applyAlignment="0" applyProtection="0">
      <alignment vertical="center"/>
    </xf>
    <xf numFmtId="0" fontId="42" fillId="77" borderId="0" applyNumberFormat="0" applyBorder="0" applyAlignment="0" applyProtection="0"/>
    <xf numFmtId="0" fontId="49" fillId="75" borderId="0" applyNumberFormat="0" applyBorder="0" applyAlignment="0" applyProtection="0">
      <alignment vertical="center"/>
    </xf>
    <xf numFmtId="0" fontId="55" fillId="8" borderId="0" applyNumberFormat="0" applyBorder="0" applyAlignment="0" applyProtection="0">
      <alignment vertical="center"/>
    </xf>
    <xf numFmtId="0" fontId="97" fillId="0" borderId="0" applyNumberFormat="0" applyFill="0" applyBorder="0" applyAlignment="0" applyProtection="0">
      <alignment vertical="center"/>
    </xf>
    <xf numFmtId="0" fontId="49" fillId="78" borderId="0" applyNumberFormat="0" applyBorder="0" applyAlignment="0" applyProtection="0">
      <alignment vertical="center"/>
    </xf>
    <xf numFmtId="0" fontId="48" fillId="7" borderId="0" applyNumberFormat="0" applyBorder="0" applyAlignment="0" applyProtection="0">
      <alignment vertical="center"/>
    </xf>
    <xf numFmtId="0" fontId="55" fillId="79" borderId="0" applyNumberFormat="0" applyBorder="0" applyAlignment="0" applyProtection="0"/>
    <xf numFmtId="0" fontId="49" fillId="79" borderId="0" applyNumberFormat="0" applyBorder="0" applyAlignment="0" applyProtection="0"/>
    <xf numFmtId="0" fontId="42" fillId="26" borderId="0" applyNumberFormat="0" applyBorder="0" applyAlignment="0" applyProtection="0"/>
    <xf numFmtId="0" fontId="98" fillId="0" borderId="32" applyNumberFormat="0" applyFill="0" applyAlignment="0" applyProtection="0"/>
    <xf numFmtId="0" fontId="49" fillId="8" borderId="0" applyNumberFormat="0" applyBorder="0" applyAlignment="0" applyProtection="0">
      <alignment vertical="center"/>
    </xf>
    <xf numFmtId="0" fontId="43" fillId="0" borderId="0"/>
    <xf numFmtId="0" fontId="49" fillId="79" borderId="0" applyNumberFormat="0" applyBorder="0" applyAlignment="0" applyProtection="0"/>
    <xf numFmtId="0" fontId="49" fillId="8" borderId="0" applyNumberFormat="0" applyBorder="0" applyAlignment="0" applyProtection="0">
      <alignment vertical="center"/>
    </xf>
    <xf numFmtId="0" fontId="48" fillId="26" borderId="0" applyNumberFormat="0" applyBorder="0" applyAlignment="0" applyProtection="0"/>
    <xf numFmtId="0" fontId="0" fillId="0" borderId="0">
      <alignment vertical="center"/>
    </xf>
    <xf numFmtId="0" fontId="49" fillId="8" borderId="0" applyNumberFormat="0" applyBorder="0" applyAlignment="0" applyProtection="0">
      <alignment vertical="center"/>
    </xf>
    <xf numFmtId="0" fontId="48" fillId="41" borderId="0" applyNumberFormat="0" applyBorder="0" applyAlignment="0" applyProtection="0">
      <alignment vertical="center"/>
    </xf>
    <xf numFmtId="0" fontId="90" fillId="0" borderId="0">
      <alignment vertical="center"/>
    </xf>
    <xf numFmtId="0" fontId="55" fillId="15" borderId="0" applyNumberFormat="0" applyBorder="0" applyAlignment="0" applyProtection="0">
      <alignment vertical="center"/>
    </xf>
    <xf numFmtId="0" fontId="81" fillId="0" borderId="37" applyNumberFormat="0" applyFill="0" applyAlignment="0" applyProtection="0"/>
    <xf numFmtId="0" fontId="51" fillId="80" borderId="0" applyNumberFormat="0" applyBorder="0" applyAlignment="0" applyProtection="0"/>
    <xf numFmtId="0" fontId="43" fillId="0" borderId="0"/>
    <xf numFmtId="0" fontId="49" fillId="36" borderId="0" applyNumberFormat="0" applyBorder="0" applyAlignment="0" applyProtection="0"/>
    <xf numFmtId="0" fontId="88" fillId="4" borderId="34" applyNumberFormat="0" applyAlignment="0" applyProtection="0">
      <alignment vertical="center"/>
    </xf>
    <xf numFmtId="0" fontId="89" fillId="0" borderId="0"/>
    <xf numFmtId="0" fontId="49" fillId="15" borderId="0" applyNumberFormat="0" applyBorder="0" applyAlignment="0" applyProtection="0">
      <alignment vertical="center"/>
    </xf>
    <xf numFmtId="0" fontId="48" fillId="29" borderId="0" applyNumberFormat="0" applyBorder="0" applyAlignment="0" applyProtection="0"/>
    <xf numFmtId="0" fontId="61" fillId="20" borderId="0" applyNumberFormat="0" applyBorder="0" applyAlignment="0" applyProtection="0">
      <alignment vertical="center"/>
    </xf>
    <xf numFmtId="0" fontId="52" fillId="0" borderId="0">
      <alignment vertical="center"/>
    </xf>
    <xf numFmtId="0" fontId="49" fillId="15" borderId="0" applyNumberFormat="0" applyBorder="0" applyAlignment="0" applyProtection="0">
      <alignment vertical="center"/>
    </xf>
    <xf numFmtId="0" fontId="48" fillId="9" borderId="0" applyNumberFormat="0" applyBorder="0" applyAlignment="0" applyProtection="0">
      <alignment vertical="center"/>
    </xf>
    <xf numFmtId="0" fontId="49" fillId="15" borderId="0" applyNumberFormat="0" applyBorder="0" applyAlignment="0" applyProtection="0">
      <alignment vertical="center"/>
    </xf>
    <xf numFmtId="0" fontId="90" fillId="0" borderId="0">
      <alignment vertical="center"/>
    </xf>
    <xf numFmtId="0" fontId="55" fillId="28" borderId="0" applyNumberFormat="0" applyBorder="0" applyAlignment="0" applyProtection="0">
      <alignment vertical="center"/>
    </xf>
    <xf numFmtId="0" fontId="90" fillId="0" borderId="0">
      <alignment vertical="center"/>
    </xf>
    <xf numFmtId="0" fontId="43" fillId="0" borderId="0"/>
    <xf numFmtId="0" fontId="55" fillId="56" borderId="0" applyNumberFormat="0" applyBorder="0" applyAlignment="0" applyProtection="0"/>
    <xf numFmtId="0" fontId="49" fillId="56" borderId="0" applyNumberFormat="0" applyBorder="0" applyAlignment="0" applyProtection="0"/>
    <xf numFmtId="0" fontId="49" fillId="28" borderId="0" applyNumberFormat="0" applyBorder="0" applyAlignment="0" applyProtection="0">
      <alignment vertical="center"/>
    </xf>
    <xf numFmtId="0" fontId="48" fillId="56" borderId="0" applyNumberFormat="0" applyBorder="0" applyAlignment="0" applyProtection="0"/>
    <xf numFmtId="0" fontId="49" fillId="76" borderId="0" applyNumberFormat="0" applyBorder="0" applyAlignment="0" applyProtection="0">
      <alignment vertical="center"/>
    </xf>
    <xf numFmtId="0" fontId="45" fillId="34" borderId="0" applyNumberFormat="0" applyBorder="0" applyAlignment="0" applyProtection="0">
      <alignment vertical="center"/>
    </xf>
    <xf numFmtId="0" fontId="49" fillId="28" borderId="0" applyNumberFormat="0" applyBorder="0" applyAlignment="0" applyProtection="0">
      <alignment vertical="center"/>
    </xf>
    <xf numFmtId="0" fontId="48" fillId="28" borderId="0" applyNumberFormat="0" applyBorder="0" applyAlignment="0" applyProtection="0">
      <alignment vertical="center"/>
    </xf>
    <xf numFmtId="0" fontId="49" fillId="28" borderId="0" applyNumberFormat="0" applyBorder="0" applyAlignment="0" applyProtection="0">
      <alignment vertical="center"/>
    </xf>
    <xf numFmtId="0" fontId="55" fillId="11" borderId="0" applyNumberFormat="0" applyBorder="0" applyAlignment="0" applyProtection="0">
      <alignment vertical="center"/>
    </xf>
    <xf numFmtId="0" fontId="99" fillId="27" borderId="21" applyNumberFormat="0" applyAlignment="0" applyProtection="0">
      <alignment vertical="center"/>
    </xf>
    <xf numFmtId="0" fontId="55" fillId="74" borderId="0" applyNumberFormat="0" applyBorder="0" applyAlignment="0" applyProtection="0"/>
    <xf numFmtId="0" fontId="49" fillId="11" borderId="0" applyNumberFormat="0" applyBorder="0" applyAlignment="0" applyProtection="0">
      <alignment vertical="center"/>
    </xf>
    <xf numFmtId="0" fontId="76" fillId="41" borderId="0" applyNumberFormat="0" applyBorder="0" applyAlignment="0" applyProtection="0">
      <alignment vertical="center"/>
    </xf>
    <xf numFmtId="0" fontId="48" fillId="24" borderId="0" applyNumberFormat="0" applyBorder="0" applyAlignment="0" applyProtection="0"/>
    <xf numFmtId="0" fontId="49" fillId="11" borderId="0" applyNumberFormat="0" applyBorder="0" applyAlignment="0" applyProtection="0">
      <alignment vertical="center"/>
    </xf>
    <xf numFmtId="0" fontId="48" fillId="76" borderId="0" applyNumberFormat="0" applyBorder="0" applyAlignment="0" applyProtection="0">
      <alignment vertical="center"/>
    </xf>
    <xf numFmtId="0" fontId="49" fillId="11" borderId="0" applyNumberFormat="0" applyBorder="0" applyAlignment="0" applyProtection="0">
      <alignment vertical="center"/>
    </xf>
    <xf numFmtId="0" fontId="89" fillId="0" borderId="0"/>
    <xf numFmtId="0" fontId="55" fillId="78" borderId="0" applyNumberFormat="0" applyBorder="0" applyAlignment="0" applyProtection="0">
      <alignment vertical="center"/>
    </xf>
    <xf numFmtId="0" fontId="48" fillId="74" borderId="0" applyNumberFormat="0" applyBorder="0" applyAlignment="0" applyProtection="0"/>
    <xf numFmtId="0" fontId="42" fillId="81" borderId="0" applyNumberFormat="0" applyBorder="0" applyAlignment="0" applyProtection="0"/>
    <xf numFmtId="0" fontId="43" fillId="0" borderId="0"/>
    <xf numFmtId="0" fontId="55" fillId="42" borderId="0" applyNumberFormat="0" applyBorder="0" applyAlignment="0" applyProtection="0"/>
    <xf numFmtId="0" fontId="49" fillId="42" borderId="0" applyNumberFormat="0" applyBorder="0" applyAlignment="0" applyProtection="0"/>
    <xf numFmtId="0" fontId="100" fillId="0" borderId="0" applyNumberFormat="0" applyFill="0" applyBorder="0" applyAlignment="0" applyProtection="0"/>
    <xf numFmtId="0" fontId="43" fillId="0" borderId="0"/>
    <xf numFmtId="0" fontId="49" fillId="78" borderId="0" applyNumberFormat="0" applyBorder="0" applyAlignment="0" applyProtection="0">
      <alignment vertical="center"/>
    </xf>
    <xf numFmtId="0" fontId="48" fillId="82" borderId="0" applyNumberFormat="0" applyBorder="0" applyAlignment="0" applyProtection="0"/>
    <xf numFmtId="0" fontId="90" fillId="0" borderId="0">
      <alignment vertical="center"/>
    </xf>
    <xf numFmtId="0" fontId="42" fillId="21" borderId="0" applyNumberFormat="0" applyBorder="0" applyAlignment="0" applyProtection="0">
      <alignment vertical="center"/>
    </xf>
    <xf numFmtId="0" fontId="49" fillId="78" borderId="0" applyNumberFormat="0" applyBorder="0" applyAlignment="0" applyProtection="0">
      <alignment vertical="center"/>
    </xf>
    <xf numFmtId="0" fontId="48" fillId="37" borderId="0" applyNumberFormat="0" applyBorder="0" applyAlignment="0" applyProtection="0"/>
    <xf numFmtId="0" fontId="71" fillId="4" borderId="0" applyNumberFormat="0" applyBorder="0" applyAlignment="0" applyProtection="0">
      <alignment vertical="center"/>
    </xf>
    <xf numFmtId="0" fontId="48" fillId="75" borderId="0" applyNumberFormat="0" applyBorder="0" applyAlignment="0" applyProtection="0">
      <alignment vertical="center"/>
    </xf>
    <xf numFmtId="0" fontId="59" fillId="75" borderId="0" applyNumberFormat="0" applyBorder="0" applyAlignment="0" applyProtection="0">
      <alignment vertical="center"/>
    </xf>
    <xf numFmtId="0" fontId="48" fillId="37" borderId="0" applyNumberFormat="0" applyBorder="0" applyAlignment="0" applyProtection="0"/>
    <xf numFmtId="0" fontId="49" fillId="29" borderId="0" applyNumberFormat="0" applyBorder="0" applyAlignment="0" applyProtection="0"/>
    <xf numFmtId="0" fontId="51" fillId="73" borderId="0" applyNumberFormat="0" applyBorder="0" applyAlignment="0" applyProtection="0">
      <alignment vertical="center"/>
    </xf>
    <xf numFmtId="0" fontId="90" fillId="0" borderId="0">
      <alignment vertical="center"/>
    </xf>
    <xf numFmtId="0" fontId="49" fillId="28" borderId="0" applyNumberFormat="0" applyBorder="0" applyAlignment="0" applyProtection="0">
      <alignment vertical="center"/>
    </xf>
    <xf numFmtId="0" fontId="48" fillId="75" borderId="0" applyNumberFormat="0" applyBorder="0" applyAlignment="0" applyProtection="0">
      <alignment vertical="center"/>
    </xf>
    <xf numFmtId="0" fontId="59" fillId="28" borderId="0" applyNumberFormat="0" applyBorder="0" applyAlignment="0" applyProtection="0">
      <alignment vertical="center"/>
    </xf>
    <xf numFmtId="0" fontId="51" fillId="9" borderId="0" applyNumberFormat="0" applyBorder="0" applyAlignment="0" applyProtection="0">
      <alignment vertical="center"/>
    </xf>
    <xf numFmtId="0" fontId="48" fillId="75" borderId="0" applyNumberFormat="0" applyBorder="0" applyAlignment="0" applyProtection="0">
      <alignment vertical="center"/>
    </xf>
    <xf numFmtId="0" fontId="48" fillId="56" borderId="0" applyNumberFormat="0" applyBorder="0" applyAlignment="0" applyProtection="0"/>
    <xf numFmtId="0" fontId="76" fillId="75" borderId="0" applyNumberFormat="0" applyBorder="0" applyAlignment="0" applyProtection="0">
      <alignment vertical="center"/>
    </xf>
    <xf numFmtId="0" fontId="43" fillId="0" borderId="0">
      <alignment vertical="center"/>
    </xf>
    <xf numFmtId="0" fontId="76" fillId="75" borderId="0" applyNumberFormat="0" applyBorder="0" applyAlignment="0" applyProtection="0">
      <alignment vertical="center"/>
    </xf>
    <xf numFmtId="0" fontId="48" fillId="8" borderId="0" applyNumberFormat="0" applyBorder="0" applyAlignment="0" applyProtection="0">
      <alignment vertical="center"/>
    </xf>
    <xf numFmtId="0" fontId="51" fillId="81" borderId="0" applyNumberFormat="0" applyBorder="0" applyAlignment="0" applyProtection="0"/>
    <xf numFmtId="0" fontId="101" fillId="0" borderId="23" applyNumberFormat="0" applyFill="0" applyAlignment="0" applyProtection="0">
      <alignment vertical="center"/>
    </xf>
    <xf numFmtId="0" fontId="59" fillId="8" borderId="0" applyNumberFormat="0" applyBorder="0" applyAlignment="0" applyProtection="0">
      <alignment vertical="center"/>
    </xf>
    <xf numFmtId="0" fontId="85" fillId="81" borderId="0" applyNumberFormat="0" applyBorder="0" applyAlignment="0" applyProtection="0"/>
    <xf numFmtId="0" fontId="49" fillId="76" borderId="0" applyNumberFormat="0" applyBorder="0" applyAlignment="0" applyProtection="0">
      <alignment vertical="center"/>
    </xf>
    <xf numFmtId="0" fontId="48" fillId="79" borderId="0" applyNumberFormat="0" applyBorder="0" applyAlignment="0" applyProtection="0"/>
    <xf numFmtId="0" fontId="43" fillId="0" borderId="0">
      <alignment vertical="center"/>
    </xf>
    <xf numFmtId="0" fontId="48" fillId="8" borderId="0" applyNumberFormat="0" applyBorder="0" applyAlignment="0" applyProtection="0">
      <alignment vertical="center"/>
    </xf>
    <xf numFmtId="0" fontId="61" fillId="34" borderId="0" applyNumberFormat="0" applyBorder="0" applyAlignment="0" applyProtection="0">
      <alignment vertical="center"/>
    </xf>
    <xf numFmtId="0" fontId="48" fillId="8" borderId="0" applyNumberFormat="0" applyBorder="0" applyAlignment="0" applyProtection="0">
      <alignment vertical="center"/>
    </xf>
    <xf numFmtId="0" fontId="52" fillId="0" borderId="0">
      <alignment vertical="center"/>
    </xf>
    <xf numFmtId="0" fontId="76" fillId="8" borderId="0" applyNumberFormat="0" applyBorder="0" applyAlignment="0" applyProtection="0">
      <alignment vertical="center"/>
    </xf>
    <xf numFmtId="0" fontId="48" fillId="42" borderId="0" applyNumberFormat="0" applyBorder="0" applyAlignment="0" applyProtection="0"/>
    <xf numFmtId="0" fontId="42" fillId="80" borderId="0" applyNumberFormat="0" applyBorder="0" applyAlignment="0" applyProtection="0"/>
    <xf numFmtId="0" fontId="102" fillId="0" borderId="37" applyNumberFormat="0" applyFill="0" applyAlignment="0" applyProtection="0"/>
    <xf numFmtId="0" fontId="51" fillId="73" borderId="0" applyNumberFormat="0" applyBorder="0" applyAlignment="0" applyProtection="0">
      <alignment vertical="center"/>
    </xf>
    <xf numFmtId="0" fontId="48" fillId="79" borderId="0" applyNumberFormat="0" applyBorder="0" applyAlignment="0" applyProtection="0"/>
    <xf numFmtId="0" fontId="76" fillId="8" borderId="0" applyNumberFormat="0" applyBorder="0" applyAlignment="0" applyProtection="0">
      <alignment vertical="center"/>
    </xf>
    <xf numFmtId="0" fontId="43" fillId="0" borderId="0"/>
    <xf numFmtId="0" fontId="0" fillId="0" borderId="0"/>
    <xf numFmtId="0" fontId="103" fillId="0" borderId="0">
      <alignment vertical="center"/>
    </xf>
    <xf numFmtId="0" fontId="48" fillId="15" borderId="0" applyNumberFormat="0" applyBorder="0" applyAlignment="0" applyProtection="0">
      <alignment vertical="center"/>
    </xf>
    <xf numFmtId="0" fontId="85" fillId="72" borderId="0" applyNumberFormat="0" applyBorder="0" applyAlignment="0" applyProtection="0">
      <alignment vertical="center"/>
    </xf>
    <xf numFmtId="0" fontId="104" fillId="0" borderId="32" applyNumberFormat="0" applyFill="0" applyAlignment="0" applyProtection="0">
      <alignment vertical="center"/>
    </xf>
    <xf numFmtId="0" fontId="43" fillId="0" borderId="0">
      <alignment vertical="center"/>
    </xf>
    <xf numFmtId="0" fontId="49" fillId="76" borderId="0" applyNumberFormat="0" applyBorder="0" applyAlignment="0" applyProtection="0">
      <alignment vertical="center"/>
    </xf>
    <xf numFmtId="0" fontId="49" fillId="7" borderId="0" applyNumberFormat="0" applyBorder="0" applyAlignment="0" applyProtection="0">
      <alignment vertical="center"/>
    </xf>
    <xf numFmtId="0" fontId="0" fillId="0" borderId="0"/>
    <xf numFmtId="0" fontId="48" fillId="36" borderId="0" applyNumberFormat="0" applyBorder="0" applyAlignment="0" applyProtection="0"/>
    <xf numFmtId="0" fontId="48" fillId="15" borderId="0" applyNumberFormat="0" applyBorder="0" applyAlignment="0" applyProtection="0">
      <alignment vertical="center"/>
    </xf>
    <xf numFmtId="0" fontId="43" fillId="0" borderId="0"/>
    <xf numFmtId="0" fontId="76" fillId="15" borderId="0" applyNumberFormat="0" applyBorder="0" applyAlignment="0" applyProtection="0">
      <alignment vertical="center"/>
    </xf>
    <xf numFmtId="0" fontId="76" fillId="15" borderId="0" applyNumberFormat="0" applyBorder="0" applyAlignment="0" applyProtection="0">
      <alignment vertical="center"/>
    </xf>
    <xf numFmtId="0" fontId="48" fillId="28" borderId="0" applyNumberFormat="0" applyBorder="0" applyAlignment="0" applyProtection="0">
      <alignment vertical="center"/>
    </xf>
    <xf numFmtId="0" fontId="105" fillId="0" borderId="37" applyNumberFormat="0" applyFill="0" applyAlignment="0" applyProtection="0">
      <alignment vertical="center"/>
    </xf>
    <xf numFmtId="0" fontId="106" fillId="0" borderId="0">
      <alignment vertical="center"/>
    </xf>
    <xf numFmtId="0" fontId="48" fillId="56" borderId="0" applyNumberFormat="0" applyBorder="0" applyAlignment="0" applyProtection="0"/>
    <xf numFmtId="0" fontId="48" fillId="28" borderId="0" applyNumberFormat="0" applyBorder="0" applyAlignment="0" applyProtection="0">
      <alignment vertical="center"/>
    </xf>
    <xf numFmtId="0" fontId="76" fillId="76" borderId="0" applyNumberFormat="0" applyBorder="0" applyAlignment="0" applyProtection="0">
      <alignment vertical="center"/>
    </xf>
    <xf numFmtId="0" fontId="61" fillId="25" borderId="0" applyNumberFormat="0" applyBorder="0" applyAlignment="0" applyProtection="0">
      <alignment vertical="center"/>
    </xf>
    <xf numFmtId="0" fontId="48" fillId="28" borderId="0" applyNumberFormat="0" applyBorder="0" applyAlignment="0" applyProtection="0">
      <alignment vertical="center"/>
    </xf>
    <xf numFmtId="0" fontId="102" fillId="0" borderId="37" applyNumberFormat="0" applyFill="0" applyAlignment="0" applyProtection="0">
      <alignment vertical="center"/>
    </xf>
    <xf numFmtId="0" fontId="76" fillId="28" borderId="0" applyNumberFormat="0" applyBorder="0" applyAlignment="0" applyProtection="0">
      <alignment vertical="center"/>
    </xf>
    <xf numFmtId="0" fontId="76" fillId="28" borderId="0" applyNumberFormat="0" applyBorder="0" applyAlignment="0" applyProtection="0">
      <alignment vertical="center"/>
    </xf>
    <xf numFmtId="0" fontId="48" fillId="11" borderId="0" applyNumberFormat="0" applyBorder="0" applyAlignment="0" applyProtection="0">
      <alignment vertical="center"/>
    </xf>
    <xf numFmtId="0" fontId="105" fillId="0" borderId="0" applyNumberFormat="0" applyFill="0" applyBorder="0" applyAlignment="0" applyProtection="0">
      <alignment vertical="center"/>
    </xf>
    <xf numFmtId="0" fontId="42" fillId="72" borderId="0" applyNumberFormat="0" applyBorder="0" applyAlignment="0" applyProtection="0">
      <alignment vertical="center"/>
    </xf>
    <xf numFmtId="0" fontId="59" fillId="11" borderId="0" applyNumberFormat="0" applyBorder="0" applyAlignment="0" applyProtection="0">
      <alignment vertical="center"/>
    </xf>
    <xf numFmtId="0" fontId="42" fillId="34" borderId="0" applyNumberFormat="0" applyBorder="0" applyAlignment="0" applyProtection="0">
      <alignment vertical="center"/>
    </xf>
    <xf numFmtId="0" fontId="45" fillId="72" borderId="0" applyNumberFormat="0" applyBorder="0" applyAlignment="0" applyProtection="0">
      <alignment vertical="center"/>
    </xf>
    <xf numFmtId="0" fontId="90" fillId="0" borderId="0">
      <alignment vertical="center"/>
    </xf>
    <xf numFmtId="0" fontId="76" fillId="11" borderId="0" applyNumberFormat="0" applyBorder="0" applyAlignment="0" applyProtection="0">
      <alignment vertical="center"/>
    </xf>
    <xf numFmtId="0" fontId="61" fillId="72" borderId="0" applyNumberFormat="0" applyBorder="0" applyAlignment="0" applyProtection="0">
      <alignment vertical="center"/>
    </xf>
    <xf numFmtId="0" fontId="89" fillId="0" borderId="0"/>
    <xf numFmtId="0" fontId="48" fillId="11" borderId="0" applyNumberFormat="0" applyBorder="0" applyAlignment="0" applyProtection="0">
      <alignment vertical="center"/>
    </xf>
    <xf numFmtId="0" fontId="42" fillId="72" borderId="0" applyNumberFormat="0" applyBorder="0" applyAlignment="0" applyProtection="0">
      <alignment vertical="center"/>
    </xf>
    <xf numFmtId="0" fontId="43" fillId="0" borderId="0"/>
    <xf numFmtId="0" fontId="48" fillId="11" borderId="0" applyNumberFormat="0" applyBorder="0" applyAlignment="0" applyProtection="0">
      <alignment vertical="center"/>
    </xf>
    <xf numFmtId="0" fontId="42" fillId="72" borderId="0" applyNumberFormat="0" applyBorder="0" applyAlignment="0" applyProtection="0">
      <alignment vertical="center"/>
    </xf>
    <xf numFmtId="0" fontId="76" fillId="11" borderId="0" applyNumberFormat="0" applyBorder="0" applyAlignment="0" applyProtection="0">
      <alignment vertical="center"/>
    </xf>
    <xf numFmtId="0" fontId="61" fillId="72" borderId="0" applyNumberFormat="0" applyBorder="0" applyAlignment="0" applyProtection="0">
      <alignment vertical="center"/>
    </xf>
    <xf numFmtId="0" fontId="94" fillId="0" borderId="0" applyNumberFormat="0" applyFill="0" applyBorder="0" applyAlignment="0" applyProtection="0">
      <alignment vertical="center"/>
    </xf>
    <xf numFmtId="0" fontId="48" fillId="74" borderId="0" applyNumberFormat="0" applyBorder="0" applyAlignment="0" applyProtection="0"/>
    <xf numFmtId="0" fontId="42" fillId="81" borderId="0" applyNumberFormat="0" applyBorder="0" applyAlignment="0" applyProtection="0"/>
    <xf numFmtId="0" fontId="51" fillId="72" borderId="0" applyNumberFormat="0" applyBorder="0" applyAlignment="0" applyProtection="0">
      <alignment vertical="center"/>
    </xf>
    <xf numFmtId="0" fontId="48" fillId="78" borderId="0" applyNumberFormat="0" applyBorder="0" applyAlignment="0" applyProtection="0">
      <alignment vertical="center"/>
    </xf>
    <xf numFmtId="0" fontId="42" fillId="73" borderId="0" applyNumberFormat="0" applyBorder="0" applyAlignment="0" applyProtection="0">
      <alignment vertical="center"/>
    </xf>
    <xf numFmtId="0" fontId="85" fillId="31" borderId="0" applyNumberFormat="0" applyBorder="0" applyAlignment="0" applyProtection="0"/>
    <xf numFmtId="0" fontId="59" fillId="78" borderId="0" applyNumberFormat="0" applyBorder="0" applyAlignment="0" applyProtection="0">
      <alignment vertical="center"/>
    </xf>
    <xf numFmtId="0" fontId="45" fillId="73" borderId="0" applyNumberFormat="0" applyBorder="0" applyAlignment="0" applyProtection="0">
      <alignment vertical="center"/>
    </xf>
    <xf numFmtId="0" fontId="52" fillId="0" borderId="0">
      <alignment vertical="center"/>
    </xf>
    <xf numFmtId="0" fontId="48" fillId="42" borderId="0" applyNumberFormat="0" applyBorder="0" applyAlignment="0" applyProtection="0"/>
    <xf numFmtId="0" fontId="42" fillId="80" borderId="0" applyNumberFormat="0" applyBorder="0" applyAlignment="0" applyProtection="0"/>
    <xf numFmtId="0" fontId="52" fillId="0" borderId="0">
      <alignment vertical="center"/>
    </xf>
    <xf numFmtId="0" fontId="48" fillId="78" borderId="0" applyNumberFormat="0" applyBorder="0" applyAlignment="0" applyProtection="0">
      <alignment vertical="center"/>
    </xf>
    <xf numFmtId="0" fontId="42" fillId="73" borderId="0" applyNumberFormat="0" applyBorder="0" applyAlignment="0" applyProtection="0">
      <alignment vertical="center"/>
    </xf>
    <xf numFmtId="0" fontId="52" fillId="0" borderId="0">
      <alignment vertical="center"/>
    </xf>
    <xf numFmtId="0" fontId="48" fillId="78" borderId="0" applyNumberFormat="0" applyBorder="0" applyAlignment="0" applyProtection="0">
      <alignment vertical="center"/>
    </xf>
    <xf numFmtId="0" fontId="42" fillId="73" borderId="0" applyNumberFormat="0" applyBorder="0" applyAlignment="0" applyProtection="0">
      <alignment vertical="center"/>
    </xf>
    <xf numFmtId="0" fontId="42" fillId="83" borderId="0" applyNumberFormat="0" applyBorder="0" applyAlignment="0" applyProtection="0"/>
    <xf numFmtId="0" fontId="76" fillId="78" borderId="0" applyNumberFormat="0" applyBorder="0" applyAlignment="0" applyProtection="0">
      <alignment vertical="center"/>
    </xf>
    <xf numFmtId="0" fontId="51" fillId="43" borderId="0" applyNumberFormat="0" applyBorder="0" applyAlignment="0" applyProtection="0">
      <alignment vertical="center"/>
    </xf>
    <xf numFmtId="0" fontId="61" fillId="73" borderId="0" applyNumberFormat="0" applyBorder="0" applyAlignment="0" applyProtection="0">
      <alignment vertical="center"/>
    </xf>
    <xf numFmtId="0" fontId="43" fillId="0" borderId="0"/>
    <xf numFmtId="0" fontId="76" fillId="78" borderId="0" applyNumberFormat="0" applyBorder="0" applyAlignment="0" applyProtection="0">
      <alignment vertical="center"/>
    </xf>
    <xf numFmtId="0" fontId="61" fillId="73" borderId="0" applyNumberFormat="0" applyBorder="0" applyAlignment="0" applyProtection="0">
      <alignment vertical="center"/>
    </xf>
    <xf numFmtId="0" fontId="71" fillId="76" borderId="0" applyNumberFormat="0" applyBorder="0" applyAlignment="0" applyProtection="0">
      <alignment vertical="center"/>
    </xf>
    <xf numFmtId="0" fontId="71" fillId="41" borderId="0" applyNumberFormat="0" applyBorder="0" applyAlignment="0" applyProtection="0">
      <alignment vertical="center"/>
    </xf>
    <xf numFmtId="0" fontId="76" fillId="41" borderId="0" applyNumberFormat="0" applyBorder="0" applyAlignment="0" applyProtection="0">
      <alignment vertical="center"/>
    </xf>
    <xf numFmtId="0" fontId="71" fillId="9" borderId="0" applyNumberFormat="0" applyBorder="0" applyAlignment="0" applyProtection="0">
      <alignment vertical="center"/>
    </xf>
    <xf numFmtId="0" fontId="71" fillId="28" borderId="0" applyNumberFormat="0" applyBorder="0" applyAlignment="0" applyProtection="0">
      <alignment vertical="center"/>
    </xf>
    <xf numFmtId="0" fontId="71" fillId="76" borderId="0" applyNumberFormat="0" applyBorder="0" applyAlignment="0" applyProtection="0">
      <alignment vertical="center"/>
    </xf>
    <xf numFmtId="0" fontId="51" fillId="29" borderId="0" applyNumberFormat="0" applyBorder="0" applyAlignment="0" applyProtection="0"/>
    <xf numFmtId="0" fontId="71" fillId="7" borderId="0" applyNumberFormat="0" applyBorder="0" applyAlignment="0" applyProtection="0">
      <alignment vertical="center"/>
    </xf>
    <xf numFmtId="0" fontId="85" fillId="9" borderId="0" applyNumberFormat="0" applyBorder="0" applyAlignment="0" applyProtection="0">
      <alignment vertical="center"/>
    </xf>
    <xf numFmtId="0" fontId="76" fillId="7" borderId="0" applyNumberFormat="0" applyBorder="0" applyAlignment="0" applyProtection="0">
      <alignment vertical="center"/>
    </xf>
    <xf numFmtId="0" fontId="55" fillId="76" borderId="0" applyNumberFormat="0" applyBorder="0" applyAlignment="0" applyProtection="0">
      <alignment vertical="center"/>
    </xf>
    <xf numFmtId="0" fontId="42" fillId="21" borderId="0" applyNumberFormat="0" applyBorder="0" applyAlignment="0" applyProtection="0">
      <alignment vertical="center"/>
    </xf>
    <xf numFmtId="0" fontId="55" fillId="24" borderId="0" applyNumberFormat="0" applyBorder="0" applyAlignment="0" applyProtection="0"/>
    <xf numFmtId="0" fontId="48" fillId="7" borderId="0" applyNumberFormat="0" applyBorder="0" applyAlignment="0" applyProtection="0">
      <alignment vertical="center"/>
    </xf>
    <xf numFmtId="0" fontId="100" fillId="0" borderId="0" applyNumberFormat="0" applyFill="0" applyBorder="0" applyAlignment="0" applyProtection="0">
      <alignment vertical="center"/>
    </xf>
    <xf numFmtId="0" fontId="49" fillId="24" borderId="0" applyNumberFormat="0" applyBorder="0" applyAlignment="0" applyProtection="0"/>
    <xf numFmtId="0" fontId="59" fillId="7" borderId="0" applyNumberFormat="0" applyBorder="0" applyAlignment="0" applyProtection="0">
      <alignment vertical="center"/>
    </xf>
    <xf numFmtId="0" fontId="49" fillId="24" borderId="0" applyNumberFormat="0" applyBorder="0" applyAlignment="0" applyProtection="0"/>
    <xf numFmtId="0" fontId="48" fillId="82" borderId="0" applyNumberFormat="0" applyBorder="0" applyAlignment="0" applyProtection="0"/>
    <xf numFmtId="0" fontId="107" fillId="4" borderId="34" applyNumberFormat="0" applyAlignment="0" applyProtection="0">
      <alignment vertical="center"/>
    </xf>
    <xf numFmtId="0" fontId="93" fillId="0" borderId="0"/>
    <xf numFmtId="0" fontId="49" fillId="76" borderId="0" applyNumberFormat="0" applyBorder="0" applyAlignment="0" applyProtection="0">
      <alignment vertical="center"/>
    </xf>
    <xf numFmtId="0" fontId="49" fillId="76" borderId="0" applyNumberFormat="0" applyBorder="0" applyAlignment="0" applyProtection="0">
      <alignment vertical="center"/>
    </xf>
    <xf numFmtId="0" fontId="108" fillId="0" borderId="30" applyNumberFormat="0" applyFill="0" applyAlignment="0" applyProtection="0">
      <alignment vertical="center"/>
    </xf>
    <xf numFmtId="0" fontId="43" fillId="0" borderId="0"/>
    <xf numFmtId="0" fontId="55" fillId="41" borderId="0" applyNumberFormat="0" applyBorder="0" applyAlignment="0" applyProtection="0">
      <alignment vertical="center"/>
    </xf>
    <xf numFmtId="0" fontId="109" fillId="8" borderId="0" applyNumberFormat="0" applyBorder="0" applyAlignment="0" applyProtection="0">
      <alignment vertical="center"/>
    </xf>
    <xf numFmtId="0" fontId="55" fillId="26" borderId="0" applyNumberFormat="0" applyBorder="0" applyAlignment="0" applyProtection="0"/>
    <xf numFmtId="0" fontId="49" fillId="26" borderId="0" applyNumberFormat="0" applyBorder="0" applyAlignment="0" applyProtection="0"/>
    <xf numFmtId="0" fontId="109" fillId="8" borderId="0" applyNumberFormat="0" applyBorder="0" applyAlignment="0" applyProtection="0">
      <alignment vertical="center"/>
    </xf>
    <xf numFmtId="0" fontId="49" fillId="41" borderId="0" applyNumberFormat="0" applyBorder="0" applyAlignment="0" applyProtection="0">
      <alignment vertical="center"/>
    </xf>
    <xf numFmtId="0" fontId="51" fillId="9" borderId="0" applyNumberFormat="0" applyBorder="0" applyAlignment="0" applyProtection="0">
      <alignment vertical="center"/>
    </xf>
    <xf numFmtId="0" fontId="49" fillId="41" borderId="0" applyNumberFormat="0" applyBorder="0" applyAlignment="0" applyProtection="0">
      <alignment vertical="center"/>
    </xf>
    <xf numFmtId="0" fontId="49" fillId="41" borderId="0" applyNumberFormat="0" applyBorder="0" applyAlignment="0" applyProtection="0">
      <alignment vertical="center"/>
    </xf>
    <xf numFmtId="0" fontId="110" fillId="4" borderId="0" applyNumberFormat="0" applyBorder="0" applyAlignment="0" applyProtection="0">
      <alignment vertical="center"/>
    </xf>
    <xf numFmtId="0" fontId="90" fillId="0" borderId="0">
      <alignment vertical="center"/>
    </xf>
    <xf numFmtId="0" fontId="55" fillId="9" borderId="0" applyNumberFormat="0" applyBorder="0" applyAlignment="0" applyProtection="0">
      <alignment vertical="center"/>
    </xf>
    <xf numFmtId="0" fontId="90" fillId="0" borderId="0">
      <alignment vertical="center"/>
    </xf>
    <xf numFmtId="0" fontId="55" fillId="29" borderId="0" applyNumberFormat="0" applyBorder="0" applyAlignment="0" applyProtection="0"/>
    <xf numFmtId="0" fontId="49" fillId="9" borderId="0" applyNumberFormat="0" applyBorder="0" applyAlignment="0" applyProtection="0">
      <alignment vertical="center"/>
    </xf>
    <xf numFmtId="0" fontId="45" fillId="34" borderId="0" applyNumberFormat="0" applyBorder="0" applyAlignment="0" applyProtection="0">
      <alignment vertical="center"/>
    </xf>
    <xf numFmtId="0" fontId="49" fillId="9" borderId="0" applyNumberFormat="0" applyBorder="0" applyAlignment="0" applyProtection="0">
      <alignment vertical="center"/>
    </xf>
    <xf numFmtId="0" fontId="42" fillId="33" borderId="0" applyNumberFormat="0" applyBorder="0" applyAlignment="0" applyProtection="0"/>
    <xf numFmtId="0" fontId="90" fillId="0" borderId="0">
      <alignment vertical="center"/>
    </xf>
    <xf numFmtId="0" fontId="76" fillId="76" borderId="0" applyNumberFormat="0" applyBorder="0" applyAlignment="0" applyProtection="0">
      <alignment vertical="center"/>
    </xf>
    <xf numFmtId="0" fontId="0" fillId="0" borderId="0"/>
    <xf numFmtId="0" fontId="49" fillId="9" borderId="0" applyNumberFormat="0" applyBorder="0" applyAlignment="0" applyProtection="0">
      <alignment vertical="center"/>
    </xf>
    <xf numFmtId="0" fontId="87" fillId="21" borderId="0" applyNumberFormat="0" applyBorder="0" applyAlignment="0" applyProtection="0">
      <alignment vertical="center"/>
    </xf>
    <xf numFmtId="0" fontId="55" fillId="28" borderId="0" applyNumberFormat="0" applyBorder="0" applyAlignment="0" applyProtection="0">
      <alignment vertical="center"/>
    </xf>
    <xf numFmtId="0" fontId="55" fillId="56" borderId="0" applyNumberFormat="0" applyBorder="0" applyAlignment="0" applyProtection="0"/>
    <xf numFmtId="0" fontId="49" fillId="56" borderId="0" applyNumberFormat="0" applyBorder="0" applyAlignment="0" applyProtection="0"/>
    <xf numFmtId="0" fontId="111" fillId="8" borderId="0" applyNumberFormat="0" applyBorder="0" applyAlignment="0" applyProtection="0">
      <alignment vertical="center"/>
    </xf>
    <xf numFmtId="0" fontId="49" fillId="56" borderId="0" applyNumberFormat="0" applyBorder="0" applyAlignment="0" applyProtection="0"/>
    <xf numFmtId="0" fontId="49" fillId="28" borderId="0" applyNumberFormat="0" applyBorder="0" applyAlignment="0" applyProtection="0">
      <alignment vertical="center"/>
    </xf>
    <xf numFmtId="0" fontId="68" fillId="44" borderId="0" applyNumberFormat="0" applyBorder="0" applyAlignment="0" applyProtection="0">
      <alignment vertical="center"/>
    </xf>
    <xf numFmtId="0" fontId="89" fillId="0" borderId="0"/>
    <xf numFmtId="0" fontId="55" fillId="76" borderId="0" applyNumberFormat="0" applyBorder="0" applyAlignment="0" applyProtection="0">
      <alignment vertical="center"/>
    </xf>
    <xf numFmtId="0" fontId="55" fillId="24" borderId="0" applyNumberFormat="0" applyBorder="0" applyAlignment="0" applyProtection="0"/>
    <xf numFmtId="0" fontId="49" fillId="24" borderId="0" applyNumberFormat="0" applyBorder="0" applyAlignment="0" applyProtection="0"/>
    <xf numFmtId="0" fontId="51" fillId="83" borderId="0" applyNumberFormat="0" applyBorder="0" applyAlignment="0" applyProtection="0"/>
    <xf numFmtId="0" fontId="49" fillId="24" borderId="0" applyNumberFormat="0" applyBorder="0" applyAlignment="0" applyProtection="0"/>
    <xf numFmtId="0" fontId="49" fillId="76" borderId="0" applyNumberFormat="0" applyBorder="0" applyAlignment="0" applyProtection="0">
      <alignment vertical="center"/>
    </xf>
    <xf numFmtId="0" fontId="55" fillId="82" borderId="0" applyNumberFormat="0" applyBorder="0" applyAlignment="0" applyProtection="0"/>
    <xf numFmtId="0" fontId="49" fillId="82" borderId="0" applyNumberFormat="0" applyBorder="0" applyAlignment="0" applyProtection="0"/>
    <xf numFmtId="0" fontId="49" fillId="82" borderId="0" applyNumberFormat="0" applyBorder="0" applyAlignment="0" applyProtection="0"/>
    <xf numFmtId="0" fontId="43" fillId="0" borderId="0">
      <alignment vertical="center"/>
    </xf>
    <xf numFmtId="0" fontId="49" fillId="7" borderId="0" applyNumberFormat="0" applyBorder="0" applyAlignment="0" applyProtection="0">
      <alignment vertical="center"/>
    </xf>
    <xf numFmtId="0" fontId="112" fillId="0" borderId="0">
      <alignment vertical="center"/>
    </xf>
    <xf numFmtId="0" fontId="49" fillId="7" borderId="0" applyNumberFormat="0" applyBorder="0" applyAlignment="0" applyProtection="0">
      <alignment vertical="center"/>
    </xf>
    <xf numFmtId="0" fontId="71" fillId="4" borderId="0" applyNumberFormat="0" applyBorder="0" applyAlignment="0" applyProtection="0">
      <alignment vertical="center"/>
    </xf>
    <xf numFmtId="0" fontId="91" fillId="8" borderId="0" applyNumberFormat="0" applyBorder="0" applyAlignment="0" applyProtection="0">
      <alignment vertical="center"/>
    </xf>
    <xf numFmtId="0" fontId="43" fillId="0" borderId="0"/>
    <xf numFmtId="0" fontId="48" fillId="76" borderId="0" applyNumberFormat="0" applyBorder="0" applyAlignment="0" applyProtection="0">
      <alignment vertical="center"/>
    </xf>
    <xf numFmtId="0" fontId="42" fillId="31" borderId="0" applyNumberFormat="0" applyBorder="0" applyAlignment="0" applyProtection="0"/>
    <xf numFmtId="0" fontId="59" fillId="76" borderId="0" applyNumberFormat="0" applyBorder="0" applyAlignment="0" applyProtection="0">
      <alignment vertical="center"/>
    </xf>
    <xf numFmtId="0" fontId="42" fillId="25" borderId="0" applyNumberFormat="0" applyBorder="0" applyAlignment="0" applyProtection="0">
      <alignment vertical="center"/>
    </xf>
    <xf numFmtId="0" fontId="48" fillId="76" borderId="0" applyNumberFormat="0" applyBorder="0" applyAlignment="0" applyProtection="0">
      <alignment vertical="center"/>
    </xf>
    <xf numFmtId="0" fontId="48" fillId="24" borderId="0" applyNumberFormat="0" applyBorder="0" applyAlignment="0" applyProtection="0"/>
    <xf numFmtId="0" fontId="42" fillId="41" borderId="0" applyNumberFormat="0" applyBorder="0" applyAlignment="0" applyProtection="0">
      <alignment vertical="center"/>
    </xf>
    <xf numFmtId="0" fontId="76" fillId="76" borderId="0" applyNumberFormat="0" applyBorder="0" applyAlignment="0" applyProtection="0">
      <alignment vertical="center"/>
    </xf>
    <xf numFmtId="0" fontId="48" fillId="41" borderId="0" applyNumberFormat="0" applyBorder="0" applyAlignment="0" applyProtection="0">
      <alignment vertical="center"/>
    </xf>
    <xf numFmtId="0" fontId="42" fillId="49" borderId="0" applyNumberFormat="0" applyBorder="0" applyAlignment="0" applyProtection="0">
      <alignment vertical="center"/>
    </xf>
    <xf numFmtId="0" fontId="42" fillId="34" borderId="0" applyNumberFormat="0" applyBorder="0" applyAlignment="0" applyProtection="0">
      <alignment vertical="center"/>
    </xf>
    <xf numFmtId="0" fontId="59" fillId="41" borderId="0" applyNumberFormat="0" applyBorder="0" applyAlignment="0" applyProtection="0">
      <alignment vertical="center"/>
    </xf>
    <xf numFmtId="0" fontId="0" fillId="0" borderId="0">
      <alignment vertical="center"/>
    </xf>
    <xf numFmtId="0" fontId="48" fillId="41" borderId="0" applyNumberFormat="0" applyBorder="0" applyAlignment="0" applyProtection="0">
      <alignment vertical="center"/>
    </xf>
    <xf numFmtId="0" fontId="42" fillId="34" borderId="0" applyNumberFormat="0" applyBorder="0" applyAlignment="0" applyProtection="0">
      <alignment vertical="center"/>
    </xf>
    <xf numFmtId="0" fontId="48" fillId="26" borderId="0" applyNumberFormat="0" applyBorder="0" applyAlignment="0" applyProtection="0"/>
    <xf numFmtId="0" fontId="113" fillId="0" borderId="0" applyNumberFormat="0" applyFill="0" applyBorder="0" applyAlignment="0" applyProtection="0">
      <alignment vertical="center"/>
    </xf>
    <xf numFmtId="0" fontId="48" fillId="9" borderId="0" applyNumberFormat="0" applyBorder="0" applyAlignment="0" applyProtection="0">
      <alignment vertical="center"/>
    </xf>
    <xf numFmtId="0" fontId="85" fillId="26" borderId="0" applyNumberFormat="0" applyBorder="0" applyAlignment="0" applyProtection="0"/>
    <xf numFmtId="0" fontId="42" fillId="49" borderId="0" applyNumberFormat="0" applyBorder="0" applyAlignment="0" applyProtection="0">
      <alignment vertical="center"/>
    </xf>
    <xf numFmtId="0" fontId="114" fillId="0" borderId="38" applyNumberFormat="0" applyFill="0" applyAlignment="0" applyProtection="0">
      <alignment vertical="center"/>
    </xf>
    <xf numFmtId="0" fontId="0" fillId="0" borderId="0">
      <alignment vertical="center"/>
    </xf>
    <xf numFmtId="0" fontId="115" fillId="0" borderId="0" applyNumberFormat="0" applyFill="0" applyBorder="0" applyAlignment="0" applyProtection="0"/>
    <xf numFmtId="0" fontId="59" fillId="9" borderId="0" applyNumberFormat="0" applyBorder="0" applyAlignment="0" applyProtection="0">
      <alignment vertical="center"/>
    </xf>
    <xf numFmtId="0" fontId="85" fillId="34" borderId="0" applyNumberFormat="0" applyBorder="0" applyAlignment="0" applyProtection="0">
      <alignment vertical="center"/>
    </xf>
    <xf numFmtId="0" fontId="76" fillId="9" borderId="0" applyNumberFormat="0" applyBorder="0" applyAlignment="0" applyProtection="0">
      <alignment vertical="center"/>
    </xf>
    <xf numFmtId="0" fontId="0" fillId="0" borderId="0">
      <alignment vertical="center"/>
    </xf>
    <xf numFmtId="0" fontId="115" fillId="0" borderId="0" applyNumberFormat="0" applyFill="0" applyBorder="0" applyAlignment="0" applyProtection="0">
      <alignment vertical="center"/>
    </xf>
    <xf numFmtId="0" fontId="48" fillId="29" borderId="0" applyNumberFormat="0" applyBorder="0" applyAlignment="0" applyProtection="0"/>
    <xf numFmtId="0" fontId="116" fillId="0" borderId="0" applyNumberFormat="0" applyFill="0" applyBorder="0" applyAlignment="0" applyProtection="0">
      <alignment vertical="center"/>
    </xf>
    <xf numFmtId="0" fontId="76" fillId="9" borderId="0" applyNumberFormat="0" applyBorder="0" applyAlignment="0" applyProtection="0">
      <alignment vertical="center"/>
    </xf>
    <xf numFmtId="0" fontId="115" fillId="0" borderId="0" applyNumberFormat="0" applyFill="0" applyBorder="0" applyAlignment="0" applyProtection="0"/>
    <xf numFmtId="0" fontId="48" fillId="28" borderId="0" applyNumberFormat="0" applyBorder="0" applyAlignment="0" applyProtection="0">
      <alignment vertical="center"/>
    </xf>
    <xf numFmtId="0" fontId="59" fillId="28" borderId="0" applyNumberFormat="0" applyBorder="0" applyAlignment="0" applyProtection="0">
      <alignment vertical="center"/>
    </xf>
    <xf numFmtId="0" fontId="110" fillId="43" borderId="0" applyNumberFormat="0" applyBorder="0" applyAlignment="0" applyProtection="0">
      <alignment vertical="center"/>
    </xf>
    <xf numFmtId="0" fontId="117" fillId="0" borderId="30" applyNumberFormat="0" applyFill="0" applyAlignment="0" applyProtection="0">
      <alignment vertical="center"/>
    </xf>
    <xf numFmtId="0" fontId="76" fillId="28" borderId="0" applyNumberFormat="0" applyBorder="0" applyAlignment="0" applyProtection="0">
      <alignment vertical="center"/>
    </xf>
    <xf numFmtId="0" fontId="48" fillId="56" borderId="0" applyNumberFormat="0" applyBorder="0" applyAlignment="0" applyProtection="0"/>
    <xf numFmtId="0" fontId="48" fillId="76" borderId="0" applyNumberFormat="0" applyBorder="0" applyAlignment="0" applyProtection="0">
      <alignment vertical="center"/>
    </xf>
    <xf numFmtId="0" fontId="59" fillId="76" borderId="0" applyNumberFormat="0" applyBorder="0" applyAlignment="0" applyProtection="0">
      <alignment vertical="center"/>
    </xf>
    <xf numFmtId="0" fontId="48" fillId="76" borderId="0" applyNumberFormat="0" applyBorder="0" applyAlignment="0" applyProtection="0">
      <alignment vertical="center"/>
    </xf>
    <xf numFmtId="0" fontId="76" fillId="76" borderId="0" applyNumberFormat="0" applyBorder="0" applyAlignment="0" applyProtection="0">
      <alignment vertical="center"/>
    </xf>
    <xf numFmtId="0" fontId="118" fillId="84" borderId="0" applyNumberFormat="0" applyBorder="0" applyAlignment="0" applyProtection="0"/>
    <xf numFmtId="0" fontId="0" fillId="0" borderId="0"/>
    <xf numFmtId="0" fontId="48" fillId="7" borderId="0" applyNumberFormat="0" applyBorder="0" applyAlignment="0" applyProtection="0">
      <alignment vertical="center"/>
    </xf>
    <xf numFmtId="0" fontId="112" fillId="0" borderId="0">
      <alignment vertical="center"/>
    </xf>
    <xf numFmtId="0" fontId="76" fillId="7" borderId="0" applyNumberFormat="0" applyBorder="0" applyAlignment="0" applyProtection="0">
      <alignment vertical="center"/>
    </xf>
    <xf numFmtId="0" fontId="43" fillId="0" borderId="0"/>
    <xf numFmtId="0" fontId="87" fillId="25" borderId="0" applyNumberFormat="0" applyBorder="0" applyAlignment="0" applyProtection="0">
      <alignment vertical="center"/>
    </xf>
    <xf numFmtId="0" fontId="43" fillId="0" borderId="0">
      <alignment vertical="center"/>
    </xf>
    <xf numFmtId="0" fontId="87" fillId="41" borderId="0" applyNumberFormat="0" applyBorder="0" applyAlignment="0" applyProtection="0">
      <alignment vertical="center"/>
    </xf>
    <xf numFmtId="0" fontId="43" fillId="0" borderId="0">
      <alignment vertical="center"/>
    </xf>
    <xf numFmtId="0" fontId="112" fillId="0" borderId="0">
      <alignment vertical="center"/>
    </xf>
    <xf numFmtId="0" fontId="87" fillId="9" borderId="0" applyNumberFormat="0" applyBorder="0" applyAlignment="0" applyProtection="0">
      <alignment vertical="center"/>
    </xf>
    <xf numFmtId="0" fontId="51" fillId="49" borderId="0" applyNumberFormat="0" applyBorder="0" applyAlignment="0" applyProtection="0">
      <alignment vertical="center"/>
    </xf>
    <xf numFmtId="0" fontId="0" fillId="0" borderId="0"/>
    <xf numFmtId="0" fontId="87" fillId="34" borderId="0" applyNumberFormat="0" applyBorder="0" applyAlignment="0" applyProtection="0">
      <alignment vertical="center"/>
    </xf>
    <xf numFmtId="0" fontId="85" fillId="29" borderId="0" applyNumberFormat="0" applyBorder="0" applyAlignment="0" applyProtection="0"/>
    <xf numFmtId="0" fontId="51" fillId="21" borderId="0" applyNumberFormat="0" applyBorder="0" applyAlignment="0" applyProtection="0">
      <alignment vertical="center"/>
    </xf>
    <xf numFmtId="0" fontId="17" fillId="0" borderId="0"/>
    <xf numFmtId="0" fontId="87" fillId="20" borderId="0" applyNumberFormat="0" applyBorder="0" applyAlignment="0" applyProtection="0">
      <alignment vertical="center"/>
    </xf>
    <xf numFmtId="0" fontId="51" fillId="25" borderId="0" applyNumberFormat="0" applyBorder="0" applyAlignment="0" applyProtection="0">
      <alignment vertical="center"/>
    </xf>
    <xf numFmtId="0" fontId="51" fillId="77" borderId="0" applyNumberFormat="0" applyBorder="0" applyAlignment="0" applyProtection="0"/>
    <xf numFmtId="0" fontId="0" fillId="0" borderId="0">
      <alignment vertical="center"/>
    </xf>
    <xf numFmtId="0" fontId="85" fillId="77" borderId="0" applyNumberFormat="0" applyBorder="0" applyAlignment="0" applyProtection="0"/>
    <xf numFmtId="0" fontId="85" fillId="25" borderId="0" applyNumberFormat="0" applyBorder="0" applyAlignment="0" applyProtection="0">
      <alignment vertical="center"/>
    </xf>
    <xf numFmtId="0" fontId="51" fillId="25" borderId="0" applyNumberFormat="0" applyBorder="0" applyAlignment="0" applyProtection="0">
      <alignment vertical="center"/>
    </xf>
    <xf numFmtId="0" fontId="85" fillId="41" borderId="0" applyNumberFormat="0" applyBorder="0" applyAlignment="0" applyProtection="0">
      <alignment vertical="center"/>
    </xf>
    <xf numFmtId="0" fontId="51" fillId="41" borderId="0" applyNumberFormat="0" applyBorder="0" applyAlignment="0" applyProtection="0">
      <alignment vertical="center"/>
    </xf>
    <xf numFmtId="0" fontId="115" fillId="0" borderId="0" applyNumberFormat="0" applyFill="0" applyBorder="0" applyAlignment="0" applyProtection="0">
      <alignment vertical="center"/>
    </xf>
    <xf numFmtId="0" fontId="51" fillId="26" borderId="0" applyNumberFormat="0" applyBorder="0" applyAlignment="0" applyProtection="0"/>
    <xf numFmtId="0" fontId="51" fillId="41" borderId="0" applyNumberFormat="0" applyBorder="0" applyAlignment="0" applyProtection="0">
      <alignment vertical="center"/>
    </xf>
    <xf numFmtId="0" fontId="42" fillId="29" borderId="0" applyNumberFormat="0" applyBorder="0" applyAlignment="0" applyProtection="0"/>
    <xf numFmtId="0" fontId="119" fillId="0" borderId="0">
      <alignment vertical="center"/>
    </xf>
    <xf numFmtId="0" fontId="51" fillId="21" borderId="0" applyNumberFormat="0" applyBorder="0" applyAlignment="0" applyProtection="0">
      <alignment vertical="center"/>
    </xf>
    <xf numFmtId="0" fontId="51" fillId="46" borderId="0" applyNumberFormat="0" applyBorder="0" applyAlignment="0" applyProtection="0"/>
    <xf numFmtId="0" fontId="85" fillId="46" borderId="0" applyNumberFormat="0" applyBorder="0" applyAlignment="0" applyProtection="0"/>
    <xf numFmtId="0" fontId="85" fillId="21" borderId="0" applyNumberFormat="0" applyBorder="0" applyAlignment="0" applyProtection="0">
      <alignment vertical="center"/>
    </xf>
    <xf numFmtId="0" fontId="97" fillId="0" borderId="0" applyNumberFormat="0" applyFill="0" applyBorder="0" applyAlignment="0" applyProtection="0"/>
    <xf numFmtId="0" fontId="0" fillId="0" borderId="0">
      <alignment vertical="center"/>
    </xf>
    <xf numFmtId="0" fontId="51" fillId="34" borderId="0" applyNumberFormat="0" applyBorder="0" applyAlignment="0" applyProtection="0">
      <alignment vertical="center"/>
    </xf>
    <xf numFmtId="0" fontId="0" fillId="0" borderId="0"/>
    <xf numFmtId="0" fontId="51" fillId="33" borderId="0" applyNumberFormat="0" applyBorder="0" applyAlignment="0" applyProtection="0"/>
    <xf numFmtId="0" fontId="93" fillId="0" borderId="0"/>
    <xf numFmtId="0" fontId="85" fillId="33" borderId="0" applyNumberFormat="0" applyBorder="0" applyAlignment="0" applyProtection="0"/>
    <xf numFmtId="0" fontId="0" fillId="0" borderId="0">
      <alignment vertical="center"/>
    </xf>
    <xf numFmtId="0" fontId="90" fillId="0" borderId="0">
      <alignment vertical="center"/>
    </xf>
    <xf numFmtId="0" fontId="85" fillId="34" borderId="0" applyNumberFormat="0" applyBorder="0" applyAlignment="0" applyProtection="0">
      <alignment vertical="center"/>
    </xf>
    <xf numFmtId="0" fontId="61" fillId="34" borderId="0" applyNumberFormat="0" applyBorder="0" applyAlignment="0" applyProtection="0">
      <alignment vertical="center"/>
    </xf>
    <xf numFmtId="0" fontId="43" fillId="0" borderId="0"/>
    <xf numFmtId="0" fontId="51" fillId="34" borderId="0" applyNumberFormat="0" applyBorder="0" applyAlignment="0" applyProtection="0">
      <alignment vertical="center"/>
    </xf>
    <xf numFmtId="0" fontId="85" fillId="40" borderId="0" applyNumberFormat="0" applyBorder="0" applyAlignment="0" applyProtection="0"/>
    <xf numFmtId="0" fontId="90" fillId="0" borderId="0">
      <alignment vertical="center"/>
    </xf>
    <xf numFmtId="0" fontId="85" fillId="20" borderId="0" applyNumberFormat="0" applyBorder="0" applyAlignment="0" applyProtection="0">
      <alignment vertical="center"/>
    </xf>
    <xf numFmtId="0" fontId="51" fillId="20" borderId="0" applyNumberFormat="0" applyBorder="0" applyAlignment="0" applyProtection="0">
      <alignment vertical="center"/>
    </xf>
    <xf numFmtId="0" fontId="42" fillId="77" borderId="0" applyNumberFormat="0" applyBorder="0" applyAlignment="0" applyProtection="0"/>
    <xf numFmtId="0" fontId="42" fillId="25" borderId="0" applyNumberFormat="0" applyBorder="0" applyAlignment="0" applyProtection="0">
      <alignment vertical="center"/>
    </xf>
    <xf numFmtId="0" fontId="43" fillId="0" borderId="0"/>
    <xf numFmtId="0" fontId="61" fillId="25" borderId="0" applyNumberFormat="0" applyBorder="0" applyAlignment="0" applyProtection="0">
      <alignment vertical="center"/>
    </xf>
    <xf numFmtId="0" fontId="43" fillId="0" borderId="0"/>
    <xf numFmtId="0" fontId="45" fillId="41" borderId="0" applyNumberFormat="0" applyBorder="0" applyAlignment="0" applyProtection="0">
      <alignment vertical="center"/>
    </xf>
    <xf numFmtId="0" fontId="66" fillId="0" borderId="0">
      <alignment vertical="center"/>
    </xf>
    <xf numFmtId="0" fontId="42" fillId="26" borderId="0" applyNumberFormat="0" applyBorder="0" applyAlignment="0" applyProtection="0"/>
    <xf numFmtId="0" fontId="42" fillId="41" borderId="0" applyNumberFormat="0" applyBorder="0" applyAlignment="0" applyProtection="0">
      <alignment vertical="center"/>
    </xf>
    <xf numFmtId="0" fontId="61" fillId="49" borderId="0" applyNumberFormat="0" applyBorder="0" applyAlignment="0" applyProtection="0">
      <alignment vertical="center"/>
    </xf>
    <xf numFmtId="0" fontId="42" fillId="41" borderId="0" applyNumberFormat="0" applyBorder="0" applyAlignment="0" applyProtection="0">
      <alignment vertical="center"/>
    </xf>
    <xf numFmtId="0" fontId="61" fillId="41" borderId="0" applyNumberFormat="0" applyBorder="0" applyAlignment="0" applyProtection="0">
      <alignment vertical="center"/>
    </xf>
    <xf numFmtId="0" fontId="42" fillId="9" borderId="0" applyNumberFormat="0" applyBorder="0" applyAlignment="0" applyProtection="0">
      <alignment vertical="center"/>
    </xf>
    <xf numFmtId="0" fontId="42" fillId="9" borderId="0" applyNumberFormat="0" applyBorder="0" applyAlignment="0" applyProtection="0">
      <alignment vertical="center"/>
    </xf>
    <xf numFmtId="0" fontId="66" fillId="12" borderId="39" applyNumberFormat="0" applyFont="0" applyAlignment="0" applyProtection="0">
      <alignment vertical="center"/>
    </xf>
    <xf numFmtId="0" fontId="42" fillId="9" borderId="0" applyNumberFormat="0" applyBorder="0" applyAlignment="0" applyProtection="0">
      <alignment vertical="center"/>
    </xf>
    <xf numFmtId="0" fontId="0" fillId="0" borderId="0">
      <alignment vertical="center"/>
    </xf>
    <xf numFmtId="0" fontId="61" fillId="9" borderId="0" applyNumberFormat="0" applyBorder="0" applyAlignment="0" applyProtection="0">
      <alignment vertical="center"/>
    </xf>
    <xf numFmtId="0" fontId="42" fillId="29" borderId="0" applyNumberFormat="0" applyBorder="0" applyAlignment="0" applyProtection="0"/>
    <xf numFmtId="0" fontId="61" fillId="9" borderId="0" applyNumberFormat="0" applyBorder="0" applyAlignment="0" applyProtection="0">
      <alignment vertical="center"/>
    </xf>
    <xf numFmtId="0" fontId="68" fillId="84" borderId="0" applyNumberFormat="0" applyBorder="0" applyAlignment="0" applyProtection="0"/>
    <xf numFmtId="0" fontId="42" fillId="21" borderId="0" applyNumberFormat="0" applyBorder="0" applyAlignment="0" applyProtection="0">
      <alignment vertical="center"/>
    </xf>
    <xf numFmtId="0" fontId="61" fillId="20" borderId="0" applyNumberFormat="0" applyBorder="0" applyAlignment="0" applyProtection="0">
      <alignment vertical="center"/>
    </xf>
    <xf numFmtId="0" fontId="61" fillId="21" borderId="0" applyNumberFormat="0" applyBorder="0" applyAlignment="0" applyProtection="0">
      <alignment vertical="center"/>
    </xf>
    <xf numFmtId="0" fontId="43" fillId="0" borderId="0">
      <alignment vertical="center"/>
    </xf>
    <xf numFmtId="0" fontId="42" fillId="46" borderId="0" applyNumberFormat="0" applyBorder="0" applyAlignment="0" applyProtection="0"/>
    <xf numFmtId="0" fontId="61" fillId="21" borderId="0" applyNumberFormat="0" applyBorder="0" applyAlignment="0" applyProtection="0">
      <alignment vertical="center"/>
    </xf>
    <xf numFmtId="0" fontId="42" fillId="34" borderId="0" applyNumberFormat="0" applyBorder="0" applyAlignment="0" applyProtection="0">
      <alignment vertical="center"/>
    </xf>
    <xf numFmtId="0" fontId="43" fillId="0" borderId="0"/>
    <xf numFmtId="0" fontId="42" fillId="34" borderId="0" applyNumberFormat="0" applyBorder="0" applyAlignment="0" applyProtection="0">
      <alignment vertical="center"/>
    </xf>
    <xf numFmtId="0" fontId="42" fillId="40" borderId="0" applyNumberFormat="0" applyBorder="0" applyAlignment="0" applyProtection="0"/>
    <xf numFmtId="0" fontId="42" fillId="20" borderId="0" applyNumberFormat="0" applyBorder="0" applyAlignment="0" applyProtection="0">
      <alignment vertical="center"/>
    </xf>
    <xf numFmtId="0" fontId="42" fillId="20" borderId="0" applyNumberFormat="0" applyBorder="0" applyAlignment="0" applyProtection="0">
      <alignment vertical="center"/>
    </xf>
    <xf numFmtId="0" fontId="120" fillId="0" borderId="0"/>
    <xf numFmtId="0" fontId="0" fillId="0" borderId="0">
      <alignment vertical="center"/>
    </xf>
    <xf numFmtId="0" fontId="0" fillId="0" borderId="0"/>
    <xf numFmtId="0" fontId="0" fillId="0" borderId="0">
      <alignment vertical="center"/>
    </xf>
    <xf numFmtId="0" fontId="107" fillId="4" borderId="34" applyNumberFormat="0" applyAlignment="0" applyProtection="0">
      <alignment vertical="center"/>
    </xf>
    <xf numFmtId="0" fontId="43" fillId="0" borderId="0"/>
    <xf numFmtId="0" fontId="93" fillId="0" borderId="0">
      <alignment vertical="center"/>
    </xf>
    <xf numFmtId="0" fontId="93" fillId="0" borderId="0">
      <alignment vertical="center"/>
    </xf>
    <xf numFmtId="0" fontId="93" fillId="0" borderId="0">
      <alignment vertical="center"/>
    </xf>
    <xf numFmtId="0" fontId="43" fillId="0" borderId="0"/>
    <xf numFmtId="0" fontId="43" fillId="0" borderId="0">
      <alignment vertical="center"/>
    </xf>
    <xf numFmtId="0" fontId="43" fillId="0" borderId="0">
      <alignment vertical="center"/>
    </xf>
    <xf numFmtId="0" fontId="43" fillId="0" borderId="0">
      <alignment vertical="center"/>
    </xf>
    <xf numFmtId="0" fontId="43" fillId="0" borderId="0">
      <alignment vertical="center"/>
    </xf>
    <xf numFmtId="0" fontId="45" fillId="43" borderId="0" applyNumberFormat="0" applyBorder="0" applyAlignment="0" applyProtection="0">
      <alignment vertical="center"/>
    </xf>
    <xf numFmtId="0" fontId="43" fillId="0" borderId="0"/>
    <xf numFmtId="0" fontId="43" fillId="0" borderId="0"/>
    <xf numFmtId="0" fontId="43" fillId="0" borderId="0"/>
    <xf numFmtId="0" fontId="51" fillId="72" borderId="0" applyNumberFormat="0" applyBorder="0" applyAlignment="0" applyProtection="0">
      <alignment vertical="center"/>
    </xf>
    <xf numFmtId="0" fontId="85" fillId="73" borderId="0" applyNumberFormat="0" applyBorder="0" applyAlignment="0" applyProtection="0">
      <alignment vertical="center"/>
    </xf>
    <xf numFmtId="0" fontId="85" fillId="80" borderId="0" applyNumberFormat="0" applyBorder="0" applyAlignment="0" applyProtection="0"/>
    <xf numFmtId="0" fontId="43" fillId="0" borderId="0"/>
    <xf numFmtId="0" fontId="121" fillId="4" borderId="34" applyNumberFormat="0" applyAlignment="0" applyProtection="0">
      <alignment vertical="center"/>
    </xf>
    <xf numFmtId="0" fontId="42" fillId="46" borderId="0" applyNumberFormat="0" applyBorder="0" applyAlignment="0" applyProtection="0"/>
    <xf numFmtId="0" fontId="51" fillId="21" borderId="0" applyNumberFormat="0" applyBorder="0" applyAlignment="0" applyProtection="0">
      <alignment vertical="center"/>
    </xf>
    <xf numFmtId="0" fontId="51" fillId="46" borderId="0" applyNumberFormat="0" applyBorder="0" applyAlignment="0" applyProtection="0"/>
    <xf numFmtId="0" fontId="85" fillId="46" borderId="0" applyNumberFormat="0" applyBorder="0" applyAlignment="0" applyProtection="0"/>
    <xf numFmtId="0" fontId="85" fillId="21" borderId="0" applyNumberFormat="0" applyBorder="0" applyAlignment="0" applyProtection="0">
      <alignment vertical="center"/>
    </xf>
    <xf numFmtId="0" fontId="0" fillId="0" borderId="0"/>
    <xf numFmtId="0" fontId="51" fillId="21" borderId="0" applyNumberFormat="0" applyBorder="0" applyAlignment="0" applyProtection="0">
      <alignment vertical="center"/>
    </xf>
    <xf numFmtId="0" fontId="0" fillId="0" borderId="0">
      <alignment vertical="center"/>
    </xf>
    <xf numFmtId="0" fontId="51" fillId="33" borderId="0" applyNumberFormat="0" applyBorder="0" applyAlignment="0" applyProtection="0"/>
    <xf numFmtId="0" fontId="89" fillId="0" borderId="0"/>
    <xf numFmtId="0" fontId="90" fillId="0" borderId="0">
      <alignment vertical="center"/>
    </xf>
    <xf numFmtId="0" fontId="85" fillId="33" borderId="0" applyNumberFormat="0" applyBorder="0" applyAlignment="0" applyProtection="0"/>
    <xf numFmtId="0" fontId="122" fillId="4" borderId="36" applyNumberFormat="0" applyAlignment="0" applyProtection="0">
      <alignment vertical="center"/>
    </xf>
    <xf numFmtId="0" fontId="51" fillId="34" borderId="0" applyNumberFormat="0" applyBorder="0" applyAlignment="0" applyProtection="0">
      <alignment vertical="center"/>
    </xf>
    <xf numFmtId="0" fontId="85" fillId="83" borderId="0" applyNumberFormat="0" applyBorder="0" applyAlignment="0" applyProtection="0"/>
    <xf numFmtId="0" fontId="61" fillId="43" borderId="0" applyNumberFormat="0" applyBorder="0" applyAlignment="0" applyProtection="0">
      <alignment vertical="center"/>
    </xf>
    <xf numFmtId="0" fontId="85" fillId="43" borderId="0" applyNumberFormat="0" applyBorder="0" applyAlignment="0" applyProtection="0">
      <alignment vertical="center"/>
    </xf>
    <xf numFmtId="0" fontId="51" fillId="43" borderId="0" applyNumberFormat="0" applyBorder="0" applyAlignment="0" applyProtection="0">
      <alignment vertical="center"/>
    </xf>
    <xf numFmtId="0" fontId="114" fillId="0" borderId="35" applyNumberFormat="0" applyFill="0" applyAlignment="0" applyProtection="0">
      <alignment vertical="center"/>
    </xf>
    <xf numFmtId="0" fontId="123"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5" fillId="0" borderId="0"/>
    <xf numFmtId="0" fontId="17" fillId="0" borderId="0"/>
    <xf numFmtId="0" fontId="95" fillId="17" borderId="36" applyNumberFormat="0" applyAlignment="0" applyProtection="0">
      <alignment vertical="center"/>
    </xf>
    <xf numFmtId="0" fontId="108" fillId="0" borderId="30" applyNumberFormat="0" applyFill="0" applyAlignment="0" applyProtection="0"/>
    <xf numFmtId="0" fontId="100"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26" fillId="27" borderId="21" applyNumberFormat="0" applyAlignment="0" applyProtection="0">
      <alignment vertical="center"/>
    </xf>
    <xf numFmtId="0" fontId="99" fillId="27" borderId="21" applyNumberFormat="0" applyAlignment="0" applyProtection="0">
      <alignment vertical="center"/>
    </xf>
    <xf numFmtId="0" fontId="52" fillId="0" borderId="0">
      <alignment vertical="center"/>
    </xf>
    <xf numFmtId="0" fontId="99" fillId="85" borderId="21" applyNumberFormat="0" applyAlignment="0" applyProtection="0"/>
    <xf numFmtId="0" fontId="127" fillId="42" borderId="34" applyNumberFormat="0" applyAlignment="0" applyProtection="0"/>
    <xf numFmtId="0" fontId="128" fillId="0" borderId="0" applyNumberFormat="0" applyFill="0" applyBorder="0" applyAlignment="0" applyProtection="0">
      <alignment vertical="center"/>
    </xf>
    <xf numFmtId="0" fontId="129" fillId="85" borderId="21" applyNumberFormat="0" applyAlignment="0" applyProtection="0"/>
    <xf numFmtId="0" fontId="52" fillId="0" borderId="0">
      <alignment vertical="center"/>
    </xf>
    <xf numFmtId="0" fontId="129" fillId="27" borderId="21" applyNumberFormat="0" applyAlignment="0" applyProtection="0">
      <alignment vertical="center"/>
    </xf>
    <xf numFmtId="0" fontId="130" fillId="4" borderId="34" applyNumberFormat="0" applyAlignment="0" applyProtection="0">
      <alignment vertical="center"/>
    </xf>
    <xf numFmtId="0" fontId="128" fillId="0" borderId="0" applyNumberFormat="0" applyFill="0" applyBorder="0" applyAlignment="0" applyProtection="0">
      <alignment vertical="center"/>
    </xf>
    <xf numFmtId="0" fontId="118" fillId="44" borderId="0" applyNumberFormat="0" applyBorder="0" applyAlignment="0" applyProtection="0">
      <alignment vertical="center"/>
    </xf>
    <xf numFmtId="0" fontId="131" fillId="4" borderId="34" applyNumberFormat="0" applyAlignment="0" applyProtection="0">
      <alignment vertical="center"/>
    </xf>
    <xf numFmtId="0" fontId="130" fillId="4" borderId="34" applyNumberFormat="0" applyAlignment="0" applyProtection="0">
      <alignment vertical="center"/>
    </xf>
    <xf numFmtId="0" fontId="131" fillId="17" borderId="34" applyNumberFormat="0" applyAlignment="0" applyProtection="0">
      <alignment vertical="center"/>
    </xf>
    <xf numFmtId="0" fontId="117" fillId="0" borderId="30" applyNumberFormat="0" applyFill="0" applyAlignment="0" applyProtection="0"/>
    <xf numFmtId="0" fontId="108" fillId="0" borderId="30" applyNumberFormat="0" applyFill="0" applyAlignment="0" applyProtection="0">
      <alignment vertical="center"/>
    </xf>
    <xf numFmtId="0" fontId="42" fillId="49" borderId="0" applyNumberFormat="0" applyBorder="0" applyAlignment="0" applyProtection="0">
      <alignment vertical="center"/>
    </xf>
    <xf numFmtId="0" fontId="45" fillId="49" borderId="0" applyNumberFormat="0" applyBorder="0" applyAlignment="0" applyProtection="0">
      <alignment vertical="center"/>
    </xf>
    <xf numFmtId="0" fontId="90" fillId="0" borderId="0">
      <alignment vertical="center"/>
    </xf>
    <xf numFmtId="0" fontId="61" fillId="49" borderId="0" applyNumberFormat="0" applyBorder="0" applyAlignment="0" applyProtection="0">
      <alignment vertical="center"/>
    </xf>
    <xf numFmtId="0" fontId="42" fillId="21" borderId="0" applyNumberFormat="0" applyBorder="0" applyAlignment="0" applyProtection="0">
      <alignment vertical="center"/>
    </xf>
    <xf numFmtId="0" fontId="45" fillId="21" borderId="0" applyNumberFormat="0" applyBorder="0" applyAlignment="0" applyProtection="0">
      <alignment vertical="center"/>
    </xf>
    <xf numFmtId="0" fontId="102" fillId="0" borderId="0" applyNumberFormat="0" applyFill="0" applyBorder="0" applyAlignment="0" applyProtection="0">
      <alignment vertical="center"/>
    </xf>
    <xf numFmtId="0" fontId="42" fillId="46" borderId="0" applyNumberFormat="0" applyBorder="0" applyAlignment="0" applyProtection="0"/>
    <xf numFmtId="0" fontId="42" fillId="21" borderId="0" applyNumberFormat="0" applyBorder="0" applyAlignment="0" applyProtection="0">
      <alignment vertical="center"/>
    </xf>
    <xf numFmtId="0" fontId="61" fillId="21" borderId="0" applyNumberFormat="0" applyBorder="0" applyAlignment="0" applyProtection="0">
      <alignment vertical="center"/>
    </xf>
    <xf numFmtId="0" fontId="61" fillId="21" borderId="0" applyNumberFormat="0" applyBorder="0" applyAlignment="0" applyProtection="0">
      <alignment vertical="center"/>
    </xf>
    <xf numFmtId="0" fontId="42" fillId="34" borderId="0" applyNumberFormat="0" applyBorder="0" applyAlignment="0" applyProtection="0">
      <alignment vertical="center"/>
    </xf>
    <xf numFmtId="0" fontId="42" fillId="33" borderId="0" applyNumberFormat="0" applyBorder="0" applyAlignment="0" applyProtection="0"/>
    <xf numFmtId="0" fontId="61" fillId="34" borderId="0" applyNumberFormat="0" applyBorder="0" applyAlignment="0" applyProtection="0">
      <alignment vertical="center"/>
    </xf>
    <xf numFmtId="0" fontId="42" fillId="83" borderId="0" applyNumberFormat="0" applyBorder="0" applyAlignment="0" applyProtection="0"/>
    <xf numFmtId="0" fontId="42" fillId="43" borderId="0" applyNumberFormat="0" applyBorder="0" applyAlignment="0" applyProtection="0">
      <alignment vertical="center"/>
    </xf>
    <xf numFmtId="0" fontId="89" fillId="0" borderId="0"/>
    <xf numFmtId="0" fontId="61" fillId="43" borderId="0" applyNumberFormat="0" applyBorder="0" applyAlignment="0" applyProtection="0">
      <alignment vertical="center"/>
    </xf>
    <xf numFmtId="0" fontId="97" fillId="0" borderId="0" applyNumberFormat="0" applyFill="0" applyBorder="0" applyAlignment="0" applyProtection="0">
      <alignment vertical="center"/>
    </xf>
    <xf numFmtId="0" fontId="0" fillId="0" borderId="0"/>
    <xf numFmtId="0" fontId="43" fillId="0" borderId="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43" fillId="0" borderId="0">
      <alignment vertical="center"/>
    </xf>
    <xf numFmtId="0" fontId="132" fillId="0" borderId="23" applyNumberFormat="0" applyFill="0" applyAlignment="0" applyProtection="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43" fillId="0" borderId="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43" fillId="0" borderId="0"/>
    <xf numFmtId="0" fontId="90" fillId="0" borderId="0">
      <alignment vertical="center"/>
    </xf>
    <xf numFmtId="0" fontId="90" fillId="0" borderId="0">
      <alignment vertical="center"/>
    </xf>
    <xf numFmtId="0" fontId="133" fillId="78" borderId="34" applyNumberFormat="0" applyAlignment="0" applyProtection="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66" fillId="0" borderId="0">
      <alignment vertical="center"/>
    </xf>
    <xf numFmtId="0" fontId="89" fillId="0" borderId="0"/>
    <xf numFmtId="0" fontId="0" fillId="0" borderId="0"/>
    <xf numFmtId="0" fontId="43" fillId="0" borderId="0"/>
    <xf numFmtId="0" fontId="43" fillId="0" borderId="0"/>
    <xf numFmtId="0" fontId="43" fillId="0" borderId="0"/>
    <xf numFmtId="0" fontId="89" fillId="0" borderId="0"/>
    <xf numFmtId="0" fontId="43" fillId="0" borderId="0"/>
    <xf numFmtId="0" fontId="89" fillId="0" borderId="0">
      <alignment vertical="center"/>
    </xf>
    <xf numFmtId="0" fontId="0" fillId="0" borderId="0"/>
    <xf numFmtId="0" fontId="43" fillId="0" borderId="0">
      <alignment vertical="center"/>
    </xf>
    <xf numFmtId="0" fontId="93" fillId="0" borderId="0"/>
    <xf numFmtId="0" fontId="43" fillId="0" borderId="0"/>
    <xf numFmtId="0" fontId="103" fillId="0" borderId="0">
      <alignment vertical="center"/>
    </xf>
    <xf numFmtId="0" fontId="43" fillId="0" borderId="0"/>
    <xf numFmtId="0" fontId="103" fillId="0" borderId="0">
      <alignment vertical="center"/>
    </xf>
    <xf numFmtId="0" fontId="103" fillId="0" borderId="0">
      <alignment vertical="center"/>
    </xf>
    <xf numFmtId="0" fontId="103" fillId="0" borderId="0">
      <alignment vertical="center"/>
    </xf>
    <xf numFmtId="0" fontId="89" fillId="0" borderId="0"/>
    <xf numFmtId="0" fontId="43" fillId="0" borderId="0"/>
    <xf numFmtId="0" fontId="66" fillId="0" borderId="0">
      <alignment vertical="center"/>
    </xf>
    <xf numFmtId="0" fontId="89" fillId="0" borderId="0"/>
    <xf numFmtId="0" fontId="43" fillId="0" borderId="0"/>
    <xf numFmtId="0" fontId="90" fillId="0" borderId="0">
      <alignment vertical="center"/>
    </xf>
    <xf numFmtId="0" fontId="90" fillId="0" borderId="0">
      <alignment vertical="center"/>
    </xf>
    <xf numFmtId="0" fontId="90" fillId="0" borderId="0">
      <alignment vertical="center"/>
    </xf>
    <xf numFmtId="0" fontId="43" fillId="0" borderId="0"/>
    <xf numFmtId="0" fontId="90" fillId="0" borderId="0">
      <alignment vertical="center"/>
    </xf>
    <xf numFmtId="0" fontId="90" fillId="0" borderId="0">
      <alignment vertical="center"/>
    </xf>
    <xf numFmtId="0" fontId="90" fillId="0" borderId="0">
      <alignment vertical="center"/>
    </xf>
    <xf numFmtId="0" fontId="43" fillId="0" borderId="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90" fillId="0" borderId="0">
      <alignment vertical="center"/>
    </xf>
    <xf numFmtId="0" fontId="43" fillId="0" borderId="0">
      <alignment vertical="center"/>
    </xf>
    <xf numFmtId="0" fontId="90" fillId="0" borderId="0">
      <alignment vertical="center"/>
    </xf>
    <xf numFmtId="0" fontId="90" fillId="0" borderId="0">
      <alignment vertical="center"/>
    </xf>
    <xf numFmtId="0" fontId="103" fillId="0" borderId="0">
      <alignment vertical="center"/>
    </xf>
    <xf numFmtId="0" fontId="103" fillId="0" borderId="0">
      <alignment vertical="center"/>
    </xf>
    <xf numFmtId="0" fontId="0" fillId="0" borderId="0">
      <alignment vertical="center"/>
    </xf>
    <xf numFmtId="0" fontId="115" fillId="0" borderId="0" applyNumberFormat="0" applyFill="0" applyBorder="0" applyAlignment="0" applyProtection="0">
      <alignment vertical="center"/>
    </xf>
    <xf numFmtId="0" fontId="130" fillId="4" borderId="34" applyNumberFormat="0" applyAlignment="0" applyProtection="0">
      <alignment vertical="center"/>
    </xf>
    <xf numFmtId="0" fontId="134" fillId="4" borderId="34" applyNumberFormat="0" applyAlignment="0" applyProtection="0">
      <alignment vertical="center"/>
    </xf>
    <xf numFmtId="0" fontId="130" fillId="86" borderId="34" applyNumberFormat="0" applyAlignment="0" applyProtection="0"/>
    <xf numFmtId="0" fontId="130" fillId="86" borderId="34" applyNumberFormat="0" applyAlignment="0" applyProtection="0"/>
    <xf numFmtId="0" fontId="135" fillId="0" borderId="0"/>
    <xf numFmtId="0" fontId="43" fillId="0" borderId="0"/>
    <xf numFmtId="0" fontId="119" fillId="0" borderId="0">
      <alignment vertical="center"/>
    </xf>
    <xf numFmtId="0" fontId="136" fillId="0" borderId="0">
      <alignment vertical="center"/>
    </xf>
    <xf numFmtId="0" fontId="52" fillId="0" borderId="0">
      <alignment vertical="center"/>
    </xf>
    <xf numFmtId="0" fontId="137" fillId="0" borderId="0">
      <alignment vertical="center"/>
    </xf>
    <xf numFmtId="0" fontId="137" fillId="0" borderId="0">
      <alignment vertical="center"/>
    </xf>
    <xf numFmtId="0" fontId="43" fillId="0" borderId="0"/>
    <xf numFmtId="0" fontId="43" fillId="0" borderId="0"/>
    <xf numFmtId="0" fontId="138" fillId="0" borderId="0" applyNumberFormat="0" applyFill="0" applyBorder="0" applyAlignment="0" applyProtection="0">
      <alignment vertical="top"/>
      <protection locked="0"/>
    </xf>
    <xf numFmtId="0" fontId="139" fillId="4" borderId="36" applyNumberFormat="0" applyAlignment="0" applyProtection="0">
      <alignment vertical="center"/>
    </xf>
    <xf numFmtId="0" fontId="43" fillId="0" borderId="0">
      <alignment vertical="center"/>
    </xf>
    <xf numFmtId="0" fontId="139" fillId="86" borderId="36" applyNumberFormat="0" applyAlignment="0" applyProtection="0"/>
    <xf numFmtId="0" fontId="122" fillId="86" borderId="36" applyNumberFormat="0" applyAlignment="0" applyProtection="0"/>
    <xf numFmtId="0" fontId="98" fillId="0" borderId="32" applyNumberFormat="0" applyFill="0" applyAlignment="0" applyProtection="0">
      <alignment vertical="center"/>
    </xf>
    <xf numFmtId="0" fontId="139" fillId="4" borderId="36" applyNumberFormat="0" applyAlignment="0" applyProtection="0">
      <alignment vertical="center"/>
    </xf>
    <xf numFmtId="0" fontId="111" fillId="79" borderId="0" applyNumberFormat="0" applyBorder="0" applyAlignment="0" applyProtection="0"/>
    <xf numFmtId="0" fontId="109" fillId="79" borderId="0" applyNumberFormat="0" applyBorder="0" applyAlignment="0" applyProtection="0"/>
    <xf numFmtId="0" fontId="109" fillId="79" borderId="0" applyNumberFormat="0" applyBorder="0" applyAlignment="0" applyProtection="0"/>
    <xf numFmtId="0" fontId="111" fillId="8" borderId="0" applyNumberFormat="0" applyBorder="0" applyAlignment="0" applyProtection="0">
      <alignment vertical="center"/>
    </xf>
    <xf numFmtId="0" fontId="140" fillId="15" borderId="0" applyNumberFormat="0" applyBorder="0" applyAlignment="0" applyProtection="0">
      <alignment vertical="center"/>
    </xf>
    <xf numFmtId="0" fontId="109" fillId="8" borderId="0" applyNumberFormat="0" applyBorder="0" applyAlignment="0" applyProtection="0">
      <alignment vertical="center"/>
    </xf>
    <xf numFmtId="0" fontId="92" fillId="0" borderId="35" applyNumberFormat="0" applyFill="0" applyAlignment="0" applyProtection="0">
      <alignment vertical="center"/>
    </xf>
    <xf numFmtId="0" fontId="92" fillId="0" borderId="35" applyNumberFormat="0" applyFill="0" applyAlignment="0" applyProtection="0"/>
    <xf numFmtId="0" fontId="141" fillId="0" borderId="35" applyNumberFormat="0" applyFill="0" applyAlignment="0" applyProtection="0"/>
    <xf numFmtId="0" fontId="141" fillId="0" borderId="35" applyNumberFormat="0" applyFill="0" applyAlignment="0" applyProtection="0">
      <alignment vertical="center"/>
    </xf>
    <xf numFmtId="0" fontId="121" fillId="4" borderId="34" applyNumberFormat="0" applyAlignment="0" applyProtection="0">
      <alignment vertical="center"/>
    </xf>
    <xf numFmtId="0" fontId="121" fillId="86" borderId="34" applyNumberFormat="0" applyAlignment="0" applyProtection="0"/>
    <xf numFmtId="0" fontId="142" fillId="86" borderId="34" applyNumberFormat="0" applyAlignment="0" applyProtection="0"/>
    <xf numFmtId="0" fontId="142" fillId="4" borderId="34" applyNumberFormat="0" applyAlignment="0" applyProtection="0">
      <alignment vertical="center"/>
    </xf>
    <xf numFmtId="0" fontId="89" fillId="0" borderId="0">
      <alignment vertical="center"/>
    </xf>
    <xf numFmtId="0" fontId="64" fillId="0" borderId="23" applyNumberFormat="0" applyFill="0" applyAlignment="0" applyProtection="0">
      <alignment vertical="center"/>
    </xf>
    <xf numFmtId="0" fontId="0" fillId="0" borderId="0"/>
    <xf numFmtId="0" fontId="43" fillId="0" borderId="0">
      <alignment vertical="center"/>
    </xf>
    <xf numFmtId="0" fontId="64" fillId="0" borderId="23" applyNumberFormat="0" applyFill="0" applyAlignment="0" applyProtection="0"/>
    <xf numFmtId="0" fontId="43" fillId="0" borderId="0"/>
    <xf numFmtId="0" fontId="132" fillId="0" borderId="23" applyNumberFormat="0" applyFill="0" applyAlignment="0" applyProtection="0"/>
    <xf numFmtId="0" fontId="43" fillId="0" borderId="0">
      <alignment vertical="center"/>
    </xf>
    <xf numFmtId="0" fontId="143" fillId="0" borderId="32" applyNumberFormat="0" applyFill="0" applyAlignment="0" applyProtection="0">
      <alignment vertical="center"/>
    </xf>
    <xf numFmtId="0" fontId="143" fillId="0" borderId="32" applyNumberFormat="0" applyFill="0" applyAlignment="0" applyProtection="0"/>
    <xf numFmtId="0" fontId="143" fillId="0" borderId="32" applyNumberFormat="0" applyFill="0" applyAlignment="0" applyProtection="0">
      <alignment vertical="center"/>
    </xf>
    <xf numFmtId="0" fontId="43" fillId="0" borderId="0">
      <alignment vertical="center"/>
    </xf>
    <xf numFmtId="0" fontId="102" fillId="0" borderId="37" applyNumberFormat="0" applyFill="0" applyAlignment="0" applyProtection="0">
      <alignment vertical="center"/>
    </xf>
    <xf numFmtId="0" fontId="81" fillId="0" borderId="37" applyNumberFormat="0" applyFill="0" applyAlignment="0" applyProtection="0">
      <alignment vertical="center"/>
    </xf>
    <xf numFmtId="0" fontId="43" fillId="0" borderId="0">
      <alignment vertical="center"/>
    </xf>
    <xf numFmtId="0" fontId="102" fillId="0" borderId="0" applyNumberFormat="0" applyFill="0" applyBorder="0" applyAlignment="0" applyProtection="0">
      <alignment vertical="center"/>
    </xf>
    <xf numFmtId="0" fontId="102" fillId="0" borderId="0" applyNumberFormat="0" applyFill="0" applyBorder="0" applyAlignment="0" applyProtection="0"/>
    <xf numFmtId="0" fontId="81"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44"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alignment vertical="center"/>
    </xf>
    <xf numFmtId="0" fontId="144" fillId="0" borderId="0" applyNumberFormat="0" applyFill="0" applyBorder="0" applyAlignment="0" applyProtection="0">
      <alignment vertical="center"/>
    </xf>
    <xf numFmtId="0" fontId="127" fillId="78" borderId="34" applyNumberFormat="0" applyAlignment="0" applyProtection="0">
      <alignment vertical="center"/>
    </xf>
    <xf numFmtId="0" fontId="146" fillId="15" borderId="0" applyNumberFormat="0" applyBorder="0" applyAlignment="0" applyProtection="0">
      <alignment vertical="center"/>
    </xf>
    <xf numFmtId="0" fontId="146" fillId="36" borderId="0" applyNumberFormat="0" applyBorder="0" applyAlignment="0" applyProtection="0"/>
    <xf numFmtId="0" fontId="140" fillId="36" borderId="0" applyNumberFormat="0" applyBorder="0" applyAlignment="0" applyProtection="0"/>
    <xf numFmtId="0" fontId="140" fillId="36" borderId="0" applyNumberFormat="0" applyBorder="0" applyAlignment="0" applyProtection="0"/>
    <xf numFmtId="0" fontId="140" fillId="15" borderId="0" applyNumberFormat="0" applyBorder="0" applyAlignment="0" applyProtection="0">
      <alignment vertical="center"/>
    </xf>
    <xf numFmtId="0" fontId="140" fillId="15" borderId="0" applyNumberFormat="0" applyBorder="0" applyAlignment="0" applyProtection="0">
      <alignment vertical="center"/>
    </xf>
    <xf numFmtId="0" fontId="146" fillId="15" borderId="0" applyNumberFormat="0" applyBorder="0" applyAlignment="0" applyProtection="0">
      <alignment vertical="center"/>
    </xf>
    <xf numFmtId="38" fontId="43" fillId="0" borderId="0" applyFont="0" applyFill="0" applyBorder="0" applyAlignment="0" applyProtection="0">
      <alignment vertical="center"/>
    </xf>
    <xf numFmtId="38" fontId="0" fillId="0" borderId="0" applyFont="0" applyFill="0" applyBorder="0" applyAlignment="0" applyProtection="0">
      <alignment vertical="center"/>
    </xf>
    <xf numFmtId="0" fontId="133" fillId="78" borderId="34" applyNumberFormat="0" applyAlignment="0" applyProtection="0">
      <alignment vertical="center"/>
    </xf>
    <xf numFmtId="0" fontId="133" fillId="42" borderId="34" applyNumberFormat="0" applyAlignment="0" applyProtection="0"/>
    <xf numFmtId="0" fontId="123" fillId="0" borderId="0" applyNumberFormat="0" applyFill="0" applyBorder="0" applyAlignment="0" applyProtection="0">
      <alignment vertical="center"/>
    </xf>
    <xf numFmtId="0" fontId="123" fillId="0" borderId="0" applyNumberFormat="0" applyFill="0" applyBorder="0" applyAlignment="0" applyProtection="0"/>
    <xf numFmtId="0" fontId="147" fillId="0" borderId="0" applyNumberFormat="0" applyFill="0" applyBorder="0" applyAlignment="0" applyProtection="0"/>
    <xf numFmtId="0" fontId="0" fillId="0" borderId="0">
      <alignment vertical="center"/>
    </xf>
    <xf numFmtId="0" fontId="147" fillId="0" borderId="0" applyNumberFormat="0" applyFill="0" applyBorder="0" applyAlignment="0" applyProtection="0">
      <alignment vertical="center"/>
    </xf>
    <xf numFmtId="0" fontId="0" fillId="12" borderId="39" applyNumberFormat="0" applyFont="0" applyAlignment="0" applyProtection="0">
      <alignment vertical="center"/>
    </xf>
    <xf numFmtId="0" fontId="0" fillId="12" borderId="39" applyNumberFormat="0" applyFont="0" applyAlignment="0" applyProtection="0">
      <alignment vertical="center"/>
    </xf>
    <xf numFmtId="0" fontId="43" fillId="0" borderId="0">
      <alignment vertical="center"/>
    </xf>
    <xf numFmtId="0" fontId="135" fillId="87" borderId="39" applyNumberFormat="0" applyAlignment="0" applyProtection="0"/>
    <xf numFmtId="0" fontId="43" fillId="12" borderId="39" applyNumberFormat="0" applyFont="0" applyAlignment="0" applyProtection="0">
      <alignment vertical="center"/>
    </xf>
    <xf numFmtId="0" fontId="43" fillId="12" borderId="39" applyNumberFormat="0" applyFont="0" applyAlignment="0" applyProtection="0">
      <alignment vertical="center"/>
    </xf>
    <xf numFmtId="0" fontId="135" fillId="87" borderId="39" applyNumberFormat="0" applyAlignment="0" applyProtection="0"/>
    <xf numFmtId="0" fontId="43" fillId="12" borderId="39" applyNumberFormat="0" applyFont="0" applyAlignment="0" applyProtection="0">
      <alignment vertical="center"/>
    </xf>
    <xf numFmtId="0" fontId="43" fillId="12" borderId="39" applyNumberFormat="0" applyFont="0" applyAlignment="0" applyProtection="0">
      <alignment vertical="center"/>
    </xf>
    <xf numFmtId="0" fontId="112" fillId="0" borderId="0">
      <alignment vertical="center"/>
    </xf>
    <xf numFmtId="0" fontId="43" fillId="0" borderId="0"/>
    <xf numFmtId="0" fontId="43" fillId="0" borderId="0"/>
    <xf numFmtId="0" fontId="43" fillId="0" borderId="0"/>
    <xf numFmtId="0" fontId="43" fillId="0" borderId="0"/>
    <xf numFmtId="0" fontId="0" fillId="0" borderId="0"/>
    <xf numFmtId="0" fontId="89" fillId="0" borderId="0">
      <alignment vertical="center"/>
    </xf>
    <xf numFmtId="0" fontId="148" fillId="0" borderId="0"/>
    <xf numFmtId="0" fontId="43" fillId="0" borderId="0"/>
    <xf numFmtId="0" fontId="0" fillId="0" borderId="0"/>
    <xf numFmtId="0" fontId="43" fillId="0" borderId="0"/>
    <xf numFmtId="0" fontId="43" fillId="0" borderId="0"/>
    <xf numFmtId="0" fontId="0" fillId="0" borderId="0">
      <alignment vertical="center"/>
    </xf>
    <xf numFmtId="0" fontId="0" fillId="0" borderId="0">
      <alignment vertical="center"/>
    </xf>
    <xf numFmtId="0" fontId="43" fillId="0" borderId="0">
      <alignment vertical="center"/>
    </xf>
    <xf numFmtId="0" fontId="43" fillId="0" borderId="0">
      <alignment vertical="center"/>
    </xf>
    <xf numFmtId="0" fontId="89" fillId="0" borderId="0">
      <alignment vertical="center"/>
    </xf>
    <xf numFmtId="0" fontId="43" fillId="0" borderId="0">
      <alignment vertical="center"/>
    </xf>
    <xf numFmtId="0" fontId="43" fillId="0" borderId="0">
      <alignment vertical="center"/>
    </xf>
    <xf numFmtId="0" fontId="0" fillId="0" borderId="0">
      <alignment vertical="center"/>
    </xf>
    <xf numFmtId="0" fontId="93" fillId="0" borderId="0">
      <alignment vertical="center"/>
    </xf>
    <xf numFmtId="0" fontId="43" fillId="0" borderId="0">
      <alignment vertical="center"/>
    </xf>
    <xf numFmtId="0" fontId="89" fillId="0" borderId="0">
      <alignment vertical="center"/>
    </xf>
    <xf numFmtId="0" fontId="43" fillId="0" borderId="0">
      <alignment vertical="center"/>
    </xf>
    <xf numFmtId="0" fontId="43" fillId="0" borderId="0">
      <alignment vertical="center"/>
    </xf>
    <xf numFmtId="0" fontId="43" fillId="0" borderId="0">
      <alignment vertical="center"/>
    </xf>
    <xf numFmtId="0" fontId="93" fillId="0" borderId="0">
      <alignment vertical="center"/>
    </xf>
    <xf numFmtId="0" fontId="43" fillId="0" borderId="0">
      <alignment vertical="center"/>
    </xf>
    <xf numFmtId="0" fontId="89" fillId="0" borderId="0">
      <alignment vertical="center"/>
    </xf>
    <xf numFmtId="0" fontId="43" fillId="0" borderId="0">
      <alignment vertical="center"/>
    </xf>
    <xf numFmtId="0" fontId="89" fillId="0" borderId="0">
      <alignment vertical="center"/>
    </xf>
    <xf numFmtId="0" fontId="43" fillId="0" borderId="0">
      <alignment vertical="center"/>
    </xf>
    <xf numFmtId="0" fontId="0" fillId="0" borderId="0">
      <alignment vertical="center"/>
    </xf>
    <xf numFmtId="0" fontId="43" fillId="0" borderId="0"/>
    <xf numFmtId="0" fontId="43" fillId="0" borderId="0"/>
    <xf numFmtId="0" fontId="43" fillId="0" borderId="0">
      <alignment vertical="center"/>
    </xf>
    <xf numFmtId="0" fontId="43" fillId="0" borderId="0"/>
    <xf numFmtId="0" fontId="43" fillId="0" borderId="0"/>
    <xf numFmtId="0" fontId="89" fillId="0" borderId="0"/>
    <xf numFmtId="0" fontId="0" fillId="0" borderId="0">
      <alignment vertical="center"/>
    </xf>
    <xf numFmtId="0" fontId="43" fillId="0" borderId="0">
      <alignment vertical="center"/>
    </xf>
    <xf numFmtId="0" fontId="0" fillId="0" borderId="0">
      <alignment vertical="center"/>
    </xf>
    <xf numFmtId="0" fontId="0" fillId="0" borderId="0">
      <alignment vertical="center"/>
    </xf>
    <xf numFmtId="0" fontId="43" fillId="0" borderId="0">
      <alignment vertical="center"/>
    </xf>
    <xf numFmtId="0" fontId="0" fillId="0" borderId="0">
      <alignment vertical="center"/>
    </xf>
    <xf numFmtId="0" fontId="0" fillId="0" borderId="0">
      <alignment vertical="center"/>
    </xf>
    <xf numFmtId="0" fontId="0" fillId="0" borderId="0">
      <alignment vertical="center"/>
    </xf>
    <xf numFmtId="0" fontId="43" fillId="0" borderId="0">
      <alignment vertical="center"/>
    </xf>
    <xf numFmtId="0" fontId="43" fillId="0" borderId="0">
      <alignment vertical="center"/>
    </xf>
    <xf numFmtId="0" fontId="0"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52" fillId="0" borderId="0">
      <alignment vertical="center"/>
    </xf>
    <xf numFmtId="0" fontId="43" fillId="0" borderId="0"/>
    <xf numFmtId="0" fontId="0" fillId="0" borderId="0"/>
    <xf numFmtId="0" fontId="0" fillId="0" borderId="0"/>
    <xf numFmtId="0" fontId="43" fillId="0" borderId="0"/>
    <xf numFmtId="0" fontId="43" fillId="0" borderId="0"/>
    <xf numFmtId="0" fontId="43" fillId="0" borderId="0"/>
    <xf numFmtId="0" fontId="0" fillId="0" borderId="0"/>
    <xf numFmtId="0" fontId="43" fillId="0" borderId="0"/>
  </cellStyleXfs>
  <cellXfs count="215">
    <xf numFmtId="0" fontId="0" fillId="0" borderId="0" xfId="0" applyAlignment="1">
      <alignment vertical="center"/>
    </xf>
    <xf numFmtId="0" fontId="0" fillId="2" borderId="0" xfId="0" applyFill="1" applyAlignment="1">
      <alignment vertical="center"/>
    </xf>
    <xf numFmtId="0" fontId="0" fillId="2" borderId="0" xfId="0" applyFill="1"/>
    <xf numFmtId="0" fontId="0" fillId="2" borderId="1" xfId="0" applyFill="1" applyBorder="1" applyProtection="1">
      <protection locked="0"/>
    </xf>
    <xf numFmtId="0" fontId="0" fillId="2" borderId="1" xfId="0" applyFill="1" applyBorder="1" applyAlignment="1" applyProtection="1">
      <alignment horizontal="left"/>
      <protection locked="0"/>
    </xf>
    <xf numFmtId="0" fontId="0" fillId="2" borderId="1" xfId="0" applyFill="1" applyBorder="1" applyAlignment="1" applyProtection="1">
      <alignment horizontal="center"/>
      <protection locked="0"/>
    </xf>
    <xf numFmtId="0" fontId="0" fillId="3" borderId="1" xfId="0" applyFill="1" applyBorder="1" applyAlignment="1" applyProtection="1">
      <alignment horizontal="center"/>
      <protection locked="0"/>
    </xf>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2" xfId="0" applyFont="1" applyFill="1" applyBorder="1" applyAlignment="1">
      <alignment horizontal="justify" vertical="top" wrapText="1"/>
    </xf>
    <xf numFmtId="0" fontId="4" fillId="2" borderId="3" xfId="0" applyFont="1" applyFill="1" applyBorder="1" applyAlignment="1" applyProtection="1">
      <alignment horizontal="justify" vertical="top" wrapText="1"/>
      <protection locked="0"/>
    </xf>
    <xf numFmtId="0" fontId="5" fillId="4" borderId="4" xfId="0" applyFont="1" applyFill="1" applyBorder="1" applyAlignment="1">
      <alignment horizontal="justify" vertical="top" wrapText="1"/>
    </xf>
    <xf numFmtId="0" fontId="6" fillId="4" borderId="5" xfId="0" applyFont="1" applyFill="1" applyBorder="1" applyAlignment="1" applyProtection="1">
      <alignment horizontal="justify" vertical="top" wrapText="1"/>
      <protection locked="0"/>
    </xf>
    <xf numFmtId="0" fontId="4" fillId="2" borderId="4" xfId="0" applyFont="1" applyFill="1" applyBorder="1" applyAlignment="1">
      <alignment horizontal="justify" vertical="top" wrapText="1"/>
    </xf>
    <xf numFmtId="0" fontId="7" fillId="2" borderId="6" xfId="0" applyFont="1" applyFill="1" applyBorder="1" applyAlignment="1" applyProtection="1">
      <alignment horizontal="center" vertical="top" wrapText="1"/>
      <protection locked="0"/>
    </xf>
    <xf numFmtId="0" fontId="7" fillId="2" borderId="6" xfId="0" applyFont="1" applyFill="1" applyBorder="1" applyAlignment="1" applyProtection="1">
      <alignment horizontal="center" vertical="center" wrapText="1"/>
      <protection locked="0"/>
    </xf>
    <xf numFmtId="0" fontId="6" fillId="5" borderId="6" xfId="0" applyFont="1" applyFill="1" applyBorder="1" applyAlignment="1" applyProtection="1">
      <alignment horizontal="center" vertical="top" wrapText="1"/>
      <protection locked="0"/>
    </xf>
    <xf numFmtId="0" fontId="7" fillId="2" borderId="7" xfId="0" applyFont="1" applyFill="1" applyBorder="1" applyAlignment="1" applyProtection="1">
      <alignment horizontal="center" vertical="top" wrapText="1"/>
      <protection locked="0"/>
    </xf>
    <xf numFmtId="0" fontId="7" fillId="6" borderId="2" xfId="0" applyFont="1" applyFill="1" applyBorder="1" applyAlignment="1" applyProtection="1">
      <alignment horizontal="center" vertical="center" wrapText="1"/>
      <protection locked="0"/>
    </xf>
    <xf numFmtId="0" fontId="7" fillId="5" borderId="6" xfId="0" applyFont="1" applyFill="1" applyBorder="1" applyAlignment="1" applyProtection="1">
      <alignment horizontal="center" vertical="top" wrapText="1"/>
      <protection locked="0"/>
    </xf>
    <xf numFmtId="0" fontId="8" fillId="2" borderId="0" xfId="0" applyFont="1" applyFill="1" applyAlignment="1">
      <alignment vertical="center"/>
    </xf>
    <xf numFmtId="0" fontId="9" fillId="2" borderId="1" xfId="0" applyFont="1" applyFill="1" applyBorder="1" applyAlignment="1">
      <alignment horizontal="center" vertical="top"/>
    </xf>
    <xf numFmtId="0" fontId="9" fillId="2" borderId="1" xfId="0" applyFont="1" applyFill="1" applyBorder="1" applyAlignment="1">
      <alignment horizontal="justify" vertical="top"/>
    </xf>
    <xf numFmtId="0" fontId="9" fillId="2" borderId="1" xfId="0" applyFont="1" applyFill="1" applyBorder="1" applyAlignment="1">
      <alignment horizontal="justify" vertical="top" wrapText="1"/>
    </xf>
    <xf numFmtId="0" fontId="9" fillId="2" borderId="1" xfId="0" applyFont="1" applyFill="1" applyBorder="1" applyAlignment="1" applyProtection="1">
      <alignment horizontal="center" vertical="top"/>
      <protection locked="0"/>
    </xf>
    <xf numFmtId="0" fontId="9" fillId="2" borderId="1" xfId="0" applyFont="1" applyFill="1" applyBorder="1" applyAlignment="1" applyProtection="1">
      <alignment vertical="top" wrapText="1"/>
      <protection locked="0"/>
    </xf>
    <xf numFmtId="0" fontId="10" fillId="0" borderId="0" xfId="697" applyFont="1">
      <alignment vertical="center"/>
    </xf>
    <xf numFmtId="0" fontId="10" fillId="0" borderId="0" xfId="697" applyFont="1" applyAlignment="1">
      <alignment horizontal="center" vertical="center"/>
    </xf>
    <xf numFmtId="0" fontId="10" fillId="7" borderId="1" xfId="697" applyFont="1" applyFill="1" applyBorder="1" applyAlignment="1">
      <alignment horizontal="center" vertical="center"/>
    </xf>
    <xf numFmtId="0" fontId="10" fillId="8" borderId="1" xfId="697" applyFont="1" applyFill="1" applyBorder="1" applyAlignment="1">
      <alignment horizontal="center" vertical="center"/>
    </xf>
    <xf numFmtId="0" fontId="11" fillId="0" borderId="0" xfId="697" applyFont="1">
      <alignment vertical="center"/>
    </xf>
    <xf numFmtId="0" fontId="10" fillId="0" borderId="1" xfId="697" applyFont="1" applyBorder="1" applyAlignment="1" applyProtection="1">
      <alignment horizontal="center" vertical="center"/>
      <protection locked="0"/>
    </xf>
    <xf numFmtId="177" fontId="12" fillId="0" borderId="1" xfId="697" applyNumberFormat="1" applyFont="1" applyBorder="1" applyProtection="1">
      <alignment vertical="center"/>
      <protection locked="0"/>
    </xf>
    <xf numFmtId="177" fontId="12" fillId="0" borderId="1" xfId="697" applyNumberFormat="1" applyFont="1" applyBorder="1" applyAlignment="1" applyProtection="1">
      <alignment horizontal="center" vertical="center" wrapText="1"/>
      <protection locked="0"/>
    </xf>
    <xf numFmtId="177" fontId="12" fillId="0" borderId="0" xfId="697" applyNumberFormat="1" applyFont="1">
      <alignment vertical="center"/>
    </xf>
    <xf numFmtId="177" fontId="12" fillId="0" borderId="0" xfId="697" applyNumberFormat="1" applyFont="1" applyAlignment="1">
      <alignment horizontal="center" vertical="center" wrapText="1"/>
    </xf>
    <xf numFmtId="0" fontId="10" fillId="0" borderId="0" xfId="697" applyFont="1" applyAlignment="1">
      <alignment horizontal="center" vertical="center" wrapText="1"/>
    </xf>
    <xf numFmtId="177" fontId="10" fillId="0" borderId="0" xfId="697" applyNumberFormat="1" applyFont="1" applyAlignment="1">
      <alignment horizontal="center" vertical="center"/>
    </xf>
    <xf numFmtId="177" fontId="10" fillId="0" borderId="0" xfId="697" applyNumberFormat="1" applyFont="1">
      <alignment vertical="center"/>
    </xf>
    <xf numFmtId="0" fontId="13" fillId="0" borderId="0" xfId="697" applyFont="1" applyAlignment="1">
      <alignment horizontal="left" vertical="center"/>
    </xf>
    <xf numFmtId="0" fontId="10" fillId="0" borderId="8" xfId="697" applyFont="1" applyBorder="1" applyAlignment="1">
      <alignment horizontal="center" vertical="center"/>
    </xf>
    <xf numFmtId="0" fontId="10" fillId="0" borderId="9" xfId="697" applyFont="1" applyBorder="1">
      <alignment vertical="center"/>
    </xf>
    <xf numFmtId="0" fontId="10" fillId="0" borderId="10" xfId="697" applyFont="1" applyBorder="1">
      <alignment vertical="center"/>
    </xf>
    <xf numFmtId="0" fontId="14" fillId="0" borderId="11" xfId="697" applyFont="1" applyBorder="1" applyAlignment="1">
      <alignment horizontal="left" vertical="center"/>
    </xf>
    <xf numFmtId="0" fontId="10" fillId="0" borderId="12" xfId="697" applyFont="1" applyBorder="1">
      <alignment vertical="center"/>
    </xf>
    <xf numFmtId="0" fontId="10" fillId="0" borderId="11" xfId="697" applyFont="1" applyBorder="1" applyAlignment="1">
      <alignment horizontal="center" vertical="center"/>
    </xf>
    <xf numFmtId="0" fontId="10" fillId="0" borderId="13" xfId="697" applyFont="1" applyBorder="1" applyAlignment="1">
      <alignment horizontal="center" vertical="center"/>
    </xf>
    <xf numFmtId="0" fontId="10" fillId="0" borderId="14" xfId="697" applyFont="1" applyBorder="1">
      <alignment vertical="center"/>
    </xf>
    <xf numFmtId="0" fontId="10" fillId="0" borderId="5" xfId="697" applyFont="1" applyBorder="1">
      <alignment vertical="center"/>
    </xf>
    <xf numFmtId="0" fontId="10" fillId="9" borderId="1" xfId="697" applyFont="1" applyFill="1" applyBorder="1" applyAlignment="1">
      <alignment horizontal="center" vertical="center"/>
    </xf>
    <xf numFmtId="0" fontId="10" fillId="10" borderId="1" xfId="697" applyFont="1" applyFill="1" applyBorder="1" applyAlignment="1">
      <alignment horizontal="center" vertical="center"/>
    </xf>
    <xf numFmtId="0" fontId="10" fillId="0" borderId="8" xfId="697" applyFont="1" applyBorder="1">
      <alignment vertical="center"/>
    </xf>
    <xf numFmtId="0" fontId="15" fillId="0" borderId="11" xfId="697" applyFont="1" applyBorder="1" applyAlignment="1">
      <alignment horizontal="left" vertical="center"/>
    </xf>
    <xf numFmtId="0" fontId="10" fillId="0" borderId="11" xfId="697" applyFont="1" applyBorder="1">
      <alignment vertical="center"/>
    </xf>
    <xf numFmtId="0" fontId="10" fillId="0" borderId="13" xfId="697" applyFont="1" applyBorder="1">
      <alignment vertical="center"/>
    </xf>
    <xf numFmtId="0" fontId="10" fillId="11" borderId="1" xfId="697" applyFont="1" applyFill="1" applyBorder="1" applyAlignment="1">
      <alignment horizontal="center" vertical="center"/>
    </xf>
    <xf numFmtId="0" fontId="10" fillId="12" borderId="1" xfId="697" applyFont="1" applyFill="1" applyBorder="1" applyAlignment="1">
      <alignment horizontal="center" vertical="center"/>
    </xf>
    <xf numFmtId="177" fontId="10" fillId="0" borderId="1" xfId="697" applyNumberFormat="1" applyFont="1" applyBorder="1" applyProtection="1">
      <alignment vertical="center"/>
      <protection locked="0"/>
    </xf>
    <xf numFmtId="0" fontId="10" fillId="0" borderId="1" xfId="697" applyFont="1" applyBorder="1" applyProtection="1">
      <alignment vertical="center"/>
      <protection locked="0"/>
    </xf>
    <xf numFmtId="0" fontId="16" fillId="0" borderId="1" xfId="498" applyFont="1" applyBorder="1" applyAlignment="1">
      <alignment horizontal="center" vertical="center"/>
    </xf>
    <xf numFmtId="0" fontId="17" fillId="0" borderId="1" xfId="498" applyFont="1" applyBorder="1" applyAlignment="1">
      <alignment horizontal="center" vertical="center"/>
    </xf>
    <xf numFmtId="0" fontId="17" fillId="0" borderId="1" xfId="498" applyFont="1" applyBorder="1">
      <alignment vertical="center"/>
    </xf>
    <xf numFmtId="0" fontId="17" fillId="0" borderId="1" xfId="498" applyFont="1" applyBorder="1" applyAlignment="1">
      <alignment vertical="center" wrapText="1"/>
    </xf>
    <xf numFmtId="0" fontId="17" fillId="0" borderId="1" xfId="498" applyFont="1" applyBorder="1" applyAlignment="1">
      <alignment horizontal="center" vertical="center" wrapText="1"/>
    </xf>
    <xf numFmtId="0" fontId="17" fillId="2" borderId="0" xfId="644" applyFont="1" applyFill="1" applyAlignment="1">
      <alignment vertical="center"/>
    </xf>
    <xf numFmtId="0" fontId="18" fillId="2" borderId="0" xfId="611" applyFont="1" applyFill="1" applyAlignment="1">
      <alignment vertical="center"/>
    </xf>
    <xf numFmtId="0" fontId="19" fillId="2" borderId="0" xfId="0" applyFont="1" applyFill="1" applyAlignment="1">
      <alignment vertical="center"/>
    </xf>
    <xf numFmtId="0" fontId="19" fillId="2" borderId="0" xfId="644" applyFont="1" applyFill="1" applyAlignment="1">
      <alignment vertical="center"/>
    </xf>
    <xf numFmtId="0" fontId="18" fillId="2" borderId="0" xfId="0" applyFont="1" applyFill="1" applyAlignment="1">
      <alignment vertical="center"/>
    </xf>
    <xf numFmtId="0" fontId="17" fillId="2" borderId="0" xfId="0" applyFont="1" applyFill="1" applyAlignment="1">
      <alignment vertical="center"/>
    </xf>
    <xf numFmtId="0" fontId="17" fillId="2" borderId="0" xfId="0" applyFont="1" applyFill="1" applyAlignment="1">
      <alignment vertical="center" wrapText="1"/>
    </xf>
    <xf numFmtId="0" fontId="20" fillId="2" borderId="0" xfId="0" applyFont="1" applyFill="1" applyAlignment="1">
      <alignment horizontal="center" vertical="center" wrapText="1"/>
    </xf>
    <xf numFmtId="0" fontId="20" fillId="2" borderId="0" xfId="0" applyFont="1" applyFill="1" applyAlignment="1" applyProtection="1">
      <alignment horizontal="center" vertical="center" wrapText="1"/>
      <protection locked="0"/>
    </xf>
    <xf numFmtId="0" fontId="21" fillId="2" borderId="0" xfId="0" applyFont="1" applyFill="1" applyAlignment="1">
      <alignment horizontal="left" vertical="center" wrapText="1"/>
    </xf>
    <xf numFmtId="0" fontId="22" fillId="2" borderId="0" xfId="0" applyFont="1" applyFill="1" applyAlignment="1">
      <alignment horizontal="center" vertical="center"/>
    </xf>
    <xf numFmtId="0" fontId="22" fillId="2" borderId="0" xfId="644" applyFont="1" applyFill="1" applyAlignment="1">
      <alignment horizontal="left" vertical="center"/>
    </xf>
    <xf numFmtId="0" fontId="23" fillId="2" borderId="0" xfId="0" applyFont="1" applyFill="1" applyAlignment="1">
      <alignment horizontal="left" vertical="center"/>
    </xf>
    <xf numFmtId="0" fontId="18" fillId="2" borderId="0" xfId="644" applyFont="1" applyFill="1" applyAlignment="1">
      <alignment horizontal="center" vertical="center" wrapText="1"/>
    </xf>
    <xf numFmtId="0" fontId="18" fillId="2" borderId="0" xfId="644" applyFont="1" applyFill="1" applyAlignment="1" applyProtection="1">
      <alignment horizontal="center" vertical="center" wrapText="1"/>
      <protection locked="0"/>
    </xf>
    <xf numFmtId="0" fontId="2" fillId="2" borderId="0" xfId="0" applyFont="1" applyFill="1" applyAlignment="1">
      <alignment horizontal="left" vertical="center" wrapText="1"/>
    </xf>
    <xf numFmtId="0" fontId="24" fillId="13" borderId="1" xfId="0" applyFont="1" applyFill="1" applyBorder="1" applyAlignment="1">
      <alignment horizontal="center" vertical="center" wrapText="1"/>
    </xf>
    <xf numFmtId="0" fontId="25" fillId="0" borderId="1" xfId="526" applyFont="1" applyBorder="1" applyAlignment="1" applyProtection="1">
      <alignment horizontal="center" vertical="center" wrapText="1"/>
      <protection locked="0"/>
    </xf>
    <xf numFmtId="0" fontId="25" fillId="14" borderId="1" xfId="611" applyFont="1" applyFill="1" applyBorder="1" applyAlignment="1">
      <alignment vertical="center" wrapText="1"/>
    </xf>
    <xf numFmtId="0" fontId="19" fillId="14" borderId="1" xfId="611" applyFont="1" applyFill="1" applyBorder="1" applyAlignment="1">
      <alignment horizontal="center" vertical="center" wrapText="1"/>
    </xf>
    <xf numFmtId="0" fontId="26" fillId="14" borderId="1" xfId="611" applyFont="1" applyFill="1" applyBorder="1" applyAlignment="1">
      <alignment horizontal="center" vertical="center" wrapText="1"/>
    </xf>
    <xf numFmtId="0" fontId="27" fillId="14" borderId="1" xfId="611" applyFont="1" applyFill="1" applyBorder="1" applyAlignment="1" applyProtection="1">
      <alignment horizontal="center" vertical="center" wrapText="1"/>
      <protection locked="0"/>
    </xf>
    <xf numFmtId="0" fontId="19" fillId="2" borderId="0" xfId="0" applyFont="1" applyFill="1"/>
    <xf numFmtId="0" fontId="18" fillId="2" borderId="1" xfId="0" applyFont="1" applyFill="1" applyBorder="1" applyAlignment="1">
      <alignment vertical="center" wrapText="1"/>
    </xf>
    <xf numFmtId="0" fontId="19" fillId="15" borderId="1" xfId="0" applyFont="1" applyFill="1" applyBorder="1" applyAlignment="1">
      <alignment horizontal="center" vertical="center" wrapText="1"/>
    </xf>
    <xf numFmtId="0" fontId="25" fillId="15" borderId="1" xfId="0" applyFont="1" applyFill="1" applyBorder="1" applyAlignment="1">
      <alignment horizontal="center" vertical="center" wrapText="1"/>
    </xf>
    <xf numFmtId="0" fontId="26" fillId="6" borderId="1" xfId="0" applyFont="1" applyFill="1" applyBorder="1" applyAlignment="1" applyProtection="1">
      <alignment horizontal="center" vertical="center" wrapText="1"/>
      <protection locked="0"/>
    </xf>
    <xf numFmtId="178" fontId="25" fillId="15" borderId="1" xfId="0" applyNumberFormat="1" applyFont="1" applyFill="1" applyBorder="1" applyAlignment="1">
      <alignment horizontal="center" vertical="center" wrapText="1"/>
    </xf>
    <xf numFmtId="0" fontId="25" fillId="6" borderId="1" xfId="0" applyFont="1" applyFill="1" applyBorder="1" applyAlignment="1" applyProtection="1">
      <alignment horizontal="center" vertical="center" wrapText="1"/>
      <protection locked="0"/>
    </xf>
    <xf numFmtId="0" fontId="19" fillId="2" borderId="0" xfId="0" applyFont="1" applyFill="1" applyAlignment="1">
      <alignment vertical="top"/>
    </xf>
    <xf numFmtId="0" fontId="18" fillId="15" borderId="1" xfId="0" applyFont="1" applyFill="1" applyBorder="1" applyAlignment="1">
      <alignment horizontal="center" vertical="center" wrapText="1"/>
    </xf>
    <xf numFmtId="9" fontId="25" fillId="15" borderId="1" xfId="0" applyNumberFormat="1" applyFont="1" applyFill="1" applyBorder="1" applyAlignment="1">
      <alignment horizontal="center" vertical="center" wrapText="1"/>
    </xf>
    <xf numFmtId="0" fontId="28" fillId="15" borderId="1" xfId="0" applyFont="1" applyFill="1" applyBorder="1" applyAlignment="1">
      <alignment horizontal="center" vertical="center" wrapText="1"/>
    </xf>
    <xf numFmtId="0" fontId="29" fillId="6" borderId="1" xfId="0" applyFont="1" applyFill="1" applyBorder="1" applyAlignment="1" applyProtection="1">
      <alignment horizontal="center" vertical="center" wrapText="1"/>
      <protection locked="0"/>
    </xf>
    <xf numFmtId="0" fontId="18" fillId="2" borderId="1" xfId="526" applyFont="1" applyFill="1" applyBorder="1" applyAlignment="1">
      <alignment vertical="center" wrapText="1"/>
    </xf>
    <xf numFmtId="0" fontId="18" fillId="0" borderId="1" xfId="526" applyFont="1" applyBorder="1" applyAlignment="1">
      <alignment vertical="center" wrapText="1"/>
    </xf>
    <xf numFmtId="0" fontId="25" fillId="16" borderId="1" xfId="0" applyFont="1" applyFill="1" applyBorder="1" applyAlignment="1">
      <alignment horizontal="center" vertical="center" wrapText="1"/>
    </xf>
    <xf numFmtId="0" fontId="25" fillId="17" borderId="1" xfId="0" applyFont="1" applyFill="1" applyBorder="1" applyAlignment="1" applyProtection="1">
      <alignment horizontal="center" vertical="center" wrapText="1"/>
      <protection locked="0"/>
    </xf>
    <xf numFmtId="46" fontId="28" fillId="15" borderId="1" xfId="0" applyNumberFormat="1" applyFont="1" applyFill="1" applyBorder="1" applyAlignment="1">
      <alignment horizontal="center" vertical="center" wrapText="1"/>
    </xf>
    <xf numFmtId="0" fontId="25" fillId="2" borderId="1" xfId="0" applyFont="1" applyFill="1" applyBorder="1" applyAlignment="1" applyProtection="1">
      <alignment horizontal="center" vertical="center" wrapText="1"/>
      <protection locked="0"/>
    </xf>
    <xf numFmtId="0" fontId="25" fillId="16" borderId="1" xfId="611" applyFont="1" applyFill="1" applyBorder="1" applyAlignment="1">
      <alignment horizontal="center" vertical="center" wrapText="1"/>
    </xf>
    <xf numFmtId="9" fontId="28" fillId="15" borderId="1" xfId="0" applyNumberFormat="1" applyFont="1" applyFill="1" applyBorder="1" applyAlignment="1">
      <alignment horizontal="center" vertical="center" wrapText="1"/>
    </xf>
    <xf numFmtId="0" fontId="18" fillId="6" borderId="1" xfId="0" applyFont="1" applyFill="1" applyBorder="1" applyAlignment="1">
      <alignment vertical="center" wrapText="1"/>
    </xf>
    <xf numFmtId="0" fontId="30" fillId="15" borderId="1" xfId="0" applyFont="1" applyFill="1" applyBorder="1" applyAlignment="1">
      <alignment horizontal="center" vertical="center" wrapText="1"/>
    </xf>
    <xf numFmtId="0" fontId="18" fillId="0" borderId="1" xfId="611" applyFont="1" applyBorder="1" applyAlignment="1">
      <alignment vertical="center" wrapText="1"/>
    </xf>
    <xf numFmtId="0" fontId="18" fillId="15" borderId="1" xfId="611" applyFont="1" applyFill="1" applyBorder="1" applyAlignment="1">
      <alignment horizontal="center" vertical="center" wrapText="1"/>
    </xf>
    <xf numFmtId="0" fontId="28" fillId="6" borderId="1" xfId="0" applyFont="1" applyFill="1" applyBorder="1" applyAlignment="1" applyProtection="1">
      <alignment horizontal="center" vertical="center" wrapText="1"/>
      <protection locked="0"/>
    </xf>
    <xf numFmtId="0" fontId="28" fillId="16" borderId="1" xfId="611" applyFont="1" applyFill="1" applyBorder="1" applyAlignment="1">
      <alignment horizontal="center" vertical="center" wrapText="1"/>
    </xf>
    <xf numFmtId="0" fontId="18" fillId="14" borderId="1" xfId="611" applyFont="1" applyFill="1" applyBorder="1" applyAlignment="1">
      <alignment horizontal="center" vertical="center" wrapText="1"/>
    </xf>
    <xf numFmtId="0" fontId="19" fillId="14" borderId="1" xfId="611" applyFont="1" applyFill="1" applyBorder="1" applyAlignment="1" applyProtection="1">
      <alignment horizontal="center" vertical="center" wrapText="1"/>
      <protection locked="0"/>
    </xf>
    <xf numFmtId="0" fontId="28" fillId="18" borderId="1" xfId="0" applyFont="1" applyFill="1" applyBorder="1" applyAlignment="1">
      <alignment horizontal="center" vertical="center" wrapText="1"/>
    </xf>
    <xf numFmtId="0" fontId="18" fillId="6" borderId="1" xfId="0" applyFont="1" applyFill="1" applyBorder="1" applyAlignment="1" applyProtection="1">
      <alignment horizontal="center" vertical="center" wrapText="1"/>
      <protection locked="0"/>
    </xf>
    <xf numFmtId="0" fontId="18" fillId="16" borderId="1" xfId="0" applyFont="1" applyFill="1" applyBorder="1" applyAlignment="1">
      <alignment horizontal="center" vertical="center" wrapText="1"/>
    </xf>
    <xf numFmtId="0" fontId="19" fillId="2" borderId="1" xfId="0" applyFont="1" applyFill="1" applyBorder="1" applyAlignment="1" applyProtection="1">
      <alignment horizontal="center" vertical="center" wrapText="1"/>
      <protection locked="0"/>
    </xf>
    <xf numFmtId="0" fontId="20" fillId="2" borderId="1" xfId="0" applyFont="1" applyFill="1" applyBorder="1" applyAlignment="1" applyProtection="1">
      <alignment horizontal="center" vertical="center" wrapText="1"/>
      <protection locked="0"/>
    </xf>
    <xf numFmtId="179" fontId="25" fillId="16" borderId="1" xfId="0" applyNumberFormat="1" applyFont="1" applyFill="1" applyBorder="1" applyAlignment="1">
      <alignment horizontal="center" vertical="center" wrapText="1"/>
    </xf>
    <xf numFmtId="0" fontId="20" fillId="15" borderId="1" xfId="0" applyFont="1" applyFill="1" applyBorder="1" applyAlignment="1">
      <alignment horizontal="center" vertical="center" wrapText="1"/>
    </xf>
    <xf numFmtId="0" fontId="18" fillId="6" borderId="1" xfId="644" applyFont="1" applyFill="1" applyBorder="1" applyAlignment="1">
      <alignment vertical="center" wrapText="1"/>
    </xf>
    <xf numFmtId="0" fontId="25" fillId="15" borderId="1" xfId="611" applyFont="1" applyFill="1" applyBorder="1" applyAlignment="1">
      <alignment horizontal="center" vertical="center" wrapText="1"/>
    </xf>
    <xf numFmtId="0" fontId="18" fillId="0" borderId="1" xfId="0" applyFont="1" applyBorder="1" applyAlignment="1">
      <alignment vertical="center" wrapText="1"/>
    </xf>
    <xf numFmtId="0" fontId="28" fillId="16" borderId="1" xfId="0" applyFont="1" applyFill="1" applyBorder="1" applyAlignment="1">
      <alignment horizontal="center" vertical="center" wrapText="1"/>
    </xf>
    <xf numFmtId="0" fontId="25" fillId="17" borderId="1" xfId="0" applyFont="1" applyFill="1" applyBorder="1" applyAlignment="1" applyProtection="1">
      <alignment horizontal="left" vertical="center" wrapText="1"/>
      <protection locked="0"/>
    </xf>
    <xf numFmtId="0" fontId="30" fillId="15" borderId="1" xfId="611" applyFont="1" applyFill="1" applyBorder="1" applyAlignment="1">
      <alignment horizontal="center" vertical="center" wrapText="1"/>
    </xf>
    <xf numFmtId="9" fontId="25" fillId="16" borderId="1" xfId="611" applyNumberFormat="1" applyFont="1" applyFill="1" applyBorder="1" applyAlignment="1">
      <alignment horizontal="center" vertical="center" wrapText="1"/>
    </xf>
    <xf numFmtId="0" fontId="18" fillId="6" borderId="1" xfId="611" applyFont="1" applyFill="1" applyBorder="1" applyAlignment="1">
      <alignment vertical="center" wrapText="1"/>
    </xf>
    <xf numFmtId="0" fontId="25" fillId="14" borderId="1" xfId="611" applyFont="1" applyFill="1" applyBorder="1" applyAlignment="1">
      <alignment horizontal="center" vertical="center" wrapText="1"/>
    </xf>
    <xf numFmtId="0" fontId="18" fillId="0" borderId="1" xfId="611" applyFont="1" applyBorder="1" applyAlignment="1">
      <alignment horizontal="left" vertical="center" wrapText="1"/>
    </xf>
    <xf numFmtId="0" fontId="25" fillId="18" borderId="1" xfId="0" applyFont="1" applyFill="1" applyBorder="1" applyAlignment="1">
      <alignment horizontal="center" vertical="center" wrapText="1"/>
    </xf>
    <xf numFmtId="0" fontId="25" fillId="18" borderId="15" xfId="0" applyFont="1" applyFill="1" applyBorder="1" applyAlignment="1">
      <alignment horizontal="center" vertical="center" wrapText="1" readingOrder="1"/>
    </xf>
    <xf numFmtId="0" fontId="18" fillId="0" borderId="1" xfId="0" applyFont="1" applyBorder="1" applyAlignment="1">
      <alignment horizontal="left" vertical="top" wrapText="1" readingOrder="1"/>
    </xf>
    <xf numFmtId="0" fontId="28" fillId="18" borderId="15" xfId="0" applyFont="1" applyFill="1" applyBorder="1" applyAlignment="1">
      <alignment horizontal="center" vertical="center" wrapText="1" readingOrder="1"/>
    </xf>
    <xf numFmtId="0" fontId="18" fillId="2" borderId="1" xfId="0" applyFont="1" applyFill="1" applyBorder="1" applyAlignment="1">
      <alignment horizontal="left" vertical="top" wrapText="1" readingOrder="1"/>
    </xf>
    <xf numFmtId="0" fontId="25" fillId="15" borderId="16" xfId="0" applyFont="1" applyFill="1" applyBorder="1" applyAlignment="1">
      <alignment horizontal="center" vertical="center" wrapText="1"/>
    </xf>
    <xf numFmtId="0" fontId="25" fillId="15" borderId="0" xfId="0" applyFont="1" applyFill="1" applyAlignment="1">
      <alignment horizontal="center" vertical="center" wrapText="1"/>
    </xf>
    <xf numFmtId="0" fontId="25" fillId="16" borderId="15" xfId="0" applyFont="1" applyFill="1" applyBorder="1" applyAlignment="1">
      <alignment horizontal="center" vertical="center" wrapText="1" readingOrder="1"/>
    </xf>
    <xf numFmtId="0" fontId="25" fillId="15" borderId="1" xfId="0" applyFont="1" applyFill="1" applyBorder="1" applyAlignment="1">
      <alignment horizontal="left" vertical="center" wrapText="1"/>
    </xf>
    <xf numFmtId="0" fontId="31" fillId="2" borderId="0" xfId="0" applyFont="1" applyFill="1" applyAlignment="1">
      <alignment vertical="center"/>
    </xf>
    <xf numFmtId="0" fontId="32" fillId="15" borderId="1" xfId="30" applyFont="1" applyFill="1" applyBorder="1" applyAlignment="1">
      <alignment horizontal="center" vertical="center" wrapText="1"/>
    </xf>
    <xf numFmtId="0" fontId="18" fillId="6" borderId="1" xfId="526" applyFont="1" applyFill="1" applyBorder="1" applyAlignment="1" applyProtection="1">
      <alignment horizontal="center" vertical="center" wrapText="1"/>
      <protection locked="0"/>
    </xf>
    <xf numFmtId="0" fontId="25" fillId="6" borderId="1" xfId="526" applyFont="1" applyFill="1" applyBorder="1" applyAlignment="1" applyProtection="1">
      <alignment horizontal="center" vertical="center" wrapText="1"/>
      <protection locked="0"/>
    </xf>
    <xf numFmtId="0" fontId="26" fillId="14" borderId="1" xfId="611" applyFont="1" applyFill="1" applyBorder="1" applyAlignment="1" applyProtection="1">
      <alignment horizontal="center" vertical="center" wrapText="1"/>
      <protection locked="0"/>
    </xf>
    <xf numFmtId="14" fontId="25" fillId="15" borderId="1" xfId="0" applyNumberFormat="1" applyFont="1" applyFill="1" applyBorder="1" applyAlignment="1">
      <alignment horizontal="center" vertical="center" wrapText="1"/>
    </xf>
    <xf numFmtId="0" fontId="29" fillId="17" borderId="1" xfId="0" applyFont="1" applyFill="1" applyBorder="1" applyAlignment="1" applyProtection="1">
      <alignment horizontal="center" vertical="center" wrapText="1"/>
      <protection locked="0"/>
    </xf>
    <xf numFmtId="49" fontId="25" fillId="15" borderId="1" xfId="0" applyNumberFormat="1" applyFont="1" applyFill="1" applyBorder="1" applyAlignment="1">
      <alignment horizontal="center" vertical="center" wrapText="1"/>
    </xf>
    <xf numFmtId="15" fontId="25" fillId="14" borderId="1" xfId="611" applyNumberFormat="1" applyFont="1" applyFill="1" applyBorder="1" applyAlignment="1">
      <alignment horizontal="center" vertical="center" wrapText="1"/>
    </xf>
    <xf numFmtId="0" fontId="18" fillId="2" borderId="0" xfId="0" applyFont="1" applyFill="1" applyAlignment="1">
      <alignment vertical="center" wrapText="1"/>
    </xf>
    <xf numFmtId="0" fontId="26" fillId="14" borderId="1" xfId="611" applyFont="1" applyFill="1" applyBorder="1" applyAlignment="1">
      <alignment vertical="center" wrapText="1"/>
    </xf>
    <xf numFmtId="46" fontId="25" fillId="15" borderId="1" xfId="0" applyNumberFormat="1" applyFont="1" applyFill="1" applyBorder="1" applyAlignment="1">
      <alignment horizontal="center" vertical="center" wrapText="1"/>
    </xf>
    <xf numFmtId="0" fontId="33" fillId="16" borderId="1" xfId="611" applyFont="1" applyFill="1" applyBorder="1" applyAlignment="1">
      <alignment horizontal="center" vertical="center" wrapText="1"/>
    </xf>
    <xf numFmtId="0" fontId="34" fillId="0" borderId="0" xfId="0" applyFont="1" applyAlignment="1">
      <alignment vertical="center"/>
    </xf>
    <xf numFmtId="0" fontId="35" fillId="19" borderId="1" xfId="0" applyFont="1" applyFill="1" applyBorder="1" applyAlignment="1">
      <alignment horizontal="center" vertical="center"/>
    </xf>
    <xf numFmtId="0" fontId="35" fillId="19" borderId="1" xfId="0" applyFont="1" applyFill="1" applyBorder="1" applyAlignment="1">
      <alignment vertical="center"/>
    </xf>
    <xf numFmtId="14" fontId="36" fillId="0" borderId="1" xfId="0" applyNumberFormat="1" applyFont="1" applyBorder="1" applyAlignment="1">
      <alignment horizontal="center" vertical="center" wrapText="1" readingOrder="1"/>
    </xf>
    <xf numFmtId="0" fontId="36" fillId="0" borderId="1" xfId="0" applyFont="1" applyBorder="1" applyAlignment="1">
      <alignment horizontal="left" vertical="center" wrapText="1" readingOrder="1"/>
    </xf>
    <xf numFmtId="0" fontId="36" fillId="0" borderId="1" xfId="0" applyFont="1" applyBorder="1" applyAlignment="1">
      <alignment horizontal="center" vertical="center" wrapText="1" readingOrder="1"/>
    </xf>
    <xf numFmtId="180" fontId="36" fillId="0" borderId="1" xfId="0" applyNumberFormat="1" applyFont="1" applyBorder="1" applyAlignment="1">
      <alignment horizontal="center" vertical="center" wrapText="1" readingOrder="1"/>
    </xf>
    <xf numFmtId="0" fontId="36" fillId="0" borderId="17" xfId="0" applyFont="1" applyBorder="1" applyAlignment="1">
      <alignment horizontal="center" vertical="center" wrapText="1" readingOrder="1"/>
    </xf>
    <xf numFmtId="0" fontId="36" fillId="0" borderId="18" xfId="0" applyFont="1" applyBorder="1" applyAlignment="1">
      <alignment horizontal="center" vertical="center" wrapText="1" readingOrder="1"/>
    </xf>
    <xf numFmtId="0" fontId="36" fillId="0" borderId="19" xfId="0" applyFont="1" applyBorder="1" applyAlignment="1">
      <alignment horizontal="center" vertical="center" wrapText="1" readingOrder="1"/>
    </xf>
    <xf numFmtId="0" fontId="36" fillId="0" borderId="17" xfId="0" applyFont="1" applyBorder="1" applyAlignment="1">
      <alignment horizontal="left" vertical="center" wrapText="1" readingOrder="1"/>
    </xf>
    <xf numFmtId="0" fontId="36" fillId="0" borderId="19" xfId="0" applyFont="1" applyBorder="1" applyAlignment="1">
      <alignment horizontal="left" vertical="center" wrapText="1" readingOrder="1"/>
    </xf>
    <xf numFmtId="0" fontId="37" fillId="0" borderId="1" xfId="0" applyFont="1" applyBorder="1" applyAlignment="1">
      <alignment horizontal="center" vertical="center"/>
    </xf>
    <xf numFmtId="0" fontId="37" fillId="0" borderId="1" xfId="0" applyFont="1" applyBorder="1" applyAlignment="1">
      <alignment vertical="center"/>
    </xf>
    <xf numFmtId="0" fontId="37" fillId="0" borderId="17" xfId="0" applyFont="1" applyBorder="1" applyAlignment="1">
      <alignment horizontal="center" vertical="center"/>
    </xf>
    <xf numFmtId="0" fontId="36" fillId="0" borderId="17" xfId="0" applyFont="1" applyBorder="1" applyAlignment="1">
      <alignment horizontal="left" vertical="top" wrapText="1" readingOrder="1"/>
    </xf>
    <xf numFmtId="0" fontId="37" fillId="0" borderId="19" xfId="0" applyFont="1" applyBorder="1" applyAlignment="1">
      <alignment horizontal="center" vertical="center"/>
    </xf>
    <xf numFmtId="0" fontId="36" fillId="0" borderId="19" xfId="0" applyFont="1" applyBorder="1" applyAlignment="1">
      <alignment horizontal="left" vertical="top" wrapText="1" readingOrder="1"/>
    </xf>
    <xf numFmtId="0" fontId="21" fillId="2" borderId="0" xfId="0" applyFont="1" applyFill="1" applyAlignment="1">
      <alignment horizontal="left" vertical="center"/>
    </xf>
    <xf numFmtId="0" fontId="2" fillId="2" borderId="0" xfId="0" applyFont="1" applyFill="1" applyAlignment="1">
      <alignment horizontal="left" vertical="center"/>
    </xf>
    <xf numFmtId="181" fontId="17" fillId="2" borderId="0" xfId="644" applyNumberFormat="1" applyFont="1" applyFill="1" applyAlignment="1">
      <alignment vertical="center"/>
    </xf>
    <xf numFmtId="0" fontId="27" fillId="14" borderId="1" xfId="611" applyFont="1" applyFill="1" applyBorder="1" applyAlignment="1">
      <alignment horizontal="center" vertical="center" wrapText="1"/>
    </xf>
    <xf numFmtId="0" fontId="19" fillId="2" borderId="1" xfId="0" applyFont="1" applyFill="1" applyBorder="1" applyAlignment="1">
      <alignment vertical="center" wrapText="1"/>
    </xf>
    <xf numFmtId="0" fontId="29" fillId="15" borderId="1" xfId="0" applyFont="1" applyFill="1" applyBorder="1" applyAlignment="1">
      <alignment horizontal="center" vertical="center" wrapText="1"/>
    </xf>
    <xf numFmtId="0" fontId="19" fillId="6" borderId="1" xfId="0" applyFont="1" applyFill="1" applyBorder="1" applyAlignment="1" applyProtection="1">
      <alignment horizontal="center" vertical="center" wrapText="1"/>
      <protection locked="0"/>
    </xf>
    <xf numFmtId="2" fontId="29" fillId="15" borderId="1" xfId="0" applyNumberFormat="1" applyFont="1" applyFill="1" applyBorder="1" applyAlignment="1">
      <alignment horizontal="center" vertical="center" wrapText="1"/>
    </xf>
    <xf numFmtId="9" fontId="25" fillId="17" borderId="1" xfId="0" applyNumberFormat="1" applyFont="1" applyFill="1" applyBorder="1" applyAlignment="1" applyProtection="1">
      <alignment horizontal="center" vertical="center" wrapText="1"/>
      <protection locked="0"/>
    </xf>
    <xf numFmtId="9" fontId="25" fillId="2" borderId="1" xfId="0" applyNumberFormat="1" applyFont="1" applyFill="1" applyBorder="1" applyAlignment="1" applyProtection="1">
      <alignment horizontal="center" vertical="center" wrapText="1"/>
      <protection locked="0"/>
    </xf>
    <xf numFmtId="9" fontId="26" fillId="15" borderId="1" xfId="0" applyNumberFormat="1" applyFont="1" applyFill="1" applyBorder="1" applyAlignment="1">
      <alignment horizontal="center" vertical="center" wrapText="1"/>
    </xf>
    <xf numFmtId="9" fontId="25" fillId="6" borderId="1" xfId="0" applyNumberFormat="1" applyFont="1" applyFill="1" applyBorder="1" applyAlignment="1" applyProtection="1">
      <alignment horizontal="center" vertical="center" wrapText="1"/>
      <protection locked="0"/>
    </xf>
    <xf numFmtId="9" fontId="26" fillId="6" borderId="1" xfId="0" applyNumberFormat="1" applyFont="1" applyFill="1" applyBorder="1" applyAlignment="1" applyProtection="1">
      <alignment horizontal="center" vertical="center" wrapText="1"/>
      <protection locked="0"/>
    </xf>
    <xf numFmtId="0" fontId="19" fillId="0" borderId="1" xfId="611" applyFont="1" applyBorder="1" applyAlignment="1">
      <alignment vertical="center" wrapText="1"/>
    </xf>
    <xf numFmtId="0" fontId="19" fillId="15" borderId="1" xfId="611" applyFont="1" applyFill="1" applyBorder="1" applyAlignment="1">
      <alignment horizontal="center" vertical="center" wrapText="1"/>
    </xf>
    <xf numFmtId="0" fontId="26" fillId="16" borderId="1" xfId="611" applyFont="1" applyFill="1" applyBorder="1" applyAlignment="1">
      <alignment horizontal="center" vertical="center" wrapText="1"/>
    </xf>
    <xf numFmtId="182" fontId="26" fillId="6" borderId="1" xfId="0" applyNumberFormat="1" applyFont="1" applyFill="1" applyBorder="1" applyAlignment="1" applyProtection="1">
      <alignment horizontal="center" vertical="center" wrapText="1"/>
      <protection locked="0"/>
    </xf>
    <xf numFmtId="9" fontId="28" fillId="6" borderId="1" xfId="0" applyNumberFormat="1" applyFont="1" applyFill="1" applyBorder="1" applyAlignment="1" applyProtection="1">
      <alignment horizontal="center" vertical="center" wrapText="1"/>
      <protection locked="0"/>
    </xf>
    <xf numFmtId="9" fontId="18" fillId="6" borderId="1" xfId="0" applyNumberFormat="1" applyFont="1" applyFill="1" applyBorder="1" applyAlignment="1" applyProtection="1">
      <alignment horizontal="center" vertical="center" wrapText="1"/>
      <protection locked="0"/>
    </xf>
    <xf numFmtId="2" fontId="26" fillId="16" borderId="1" xfId="0" applyNumberFormat="1" applyFont="1" applyFill="1" applyBorder="1" applyAlignment="1">
      <alignment horizontal="center" vertical="center" wrapText="1"/>
    </xf>
    <xf numFmtId="9" fontId="19" fillId="2" borderId="1" xfId="0" applyNumberFormat="1" applyFont="1" applyFill="1" applyBorder="1" applyAlignment="1" applyProtection="1">
      <alignment horizontal="center" vertical="center" wrapText="1"/>
      <protection locked="0"/>
    </xf>
    <xf numFmtId="179" fontId="26" fillId="16" borderId="1" xfId="0" applyNumberFormat="1" applyFont="1" applyFill="1" applyBorder="1" applyAlignment="1">
      <alignment horizontal="center" vertical="center" wrapText="1"/>
    </xf>
    <xf numFmtId="9" fontId="25" fillId="17" borderId="1" xfId="0" applyNumberFormat="1" applyFont="1" applyFill="1" applyBorder="1" applyAlignment="1" applyProtection="1">
      <alignment horizontal="left" vertical="center" wrapText="1"/>
      <protection locked="0"/>
    </xf>
    <xf numFmtId="9" fontId="26" fillId="16" borderId="1" xfId="611" applyNumberFormat="1" applyFont="1" applyFill="1" applyBorder="1" applyAlignment="1">
      <alignment horizontal="center" vertical="center" wrapText="1"/>
    </xf>
    <xf numFmtId="0" fontId="19" fillId="0" borderId="1" xfId="0" applyFont="1" applyBorder="1" applyAlignment="1">
      <alignment vertical="center" wrapText="1"/>
    </xf>
    <xf numFmtId="0" fontId="26" fillId="15" borderId="1" xfId="0" applyFont="1" applyFill="1" applyBorder="1" applyAlignment="1">
      <alignment horizontal="center" vertical="center" wrapText="1"/>
    </xf>
    <xf numFmtId="0" fontId="26" fillId="16" borderId="15" xfId="0" applyFont="1" applyFill="1" applyBorder="1" applyAlignment="1">
      <alignment horizontal="center" vertical="center" wrapText="1" readingOrder="1"/>
    </xf>
    <xf numFmtId="0" fontId="38" fillId="16" borderId="15" xfId="0" applyFont="1" applyFill="1" applyBorder="1" applyAlignment="1">
      <alignment horizontal="center" vertical="center" wrapText="1" readingOrder="1"/>
    </xf>
    <xf numFmtId="0" fontId="19" fillId="0" borderId="1" xfId="0" applyFont="1" applyBorder="1" applyAlignment="1">
      <alignment horizontal="left" vertical="top" wrapText="1" readingOrder="1"/>
    </xf>
    <xf numFmtId="0" fontId="39" fillId="15" borderId="1" xfId="30" applyFont="1" applyFill="1" applyBorder="1" applyAlignment="1">
      <alignment horizontal="center" vertical="center" wrapText="1"/>
    </xf>
    <xf numFmtId="49" fontId="25" fillId="16" borderId="1" xfId="0" applyNumberFormat="1" applyFont="1" applyFill="1" applyBorder="1" applyAlignment="1">
      <alignment horizontal="center" vertical="center" wrapText="1"/>
    </xf>
    <xf numFmtId="183" fontId="26" fillId="6" borderId="1" xfId="0" applyNumberFormat="1" applyFont="1" applyFill="1" applyBorder="1" applyAlignment="1" applyProtection="1">
      <alignment horizontal="center" vertical="center" wrapText="1"/>
      <protection locked="0"/>
    </xf>
    <xf numFmtId="0" fontId="26" fillId="15" borderId="1" xfId="611" applyFont="1" applyFill="1" applyBorder="1" applyAlignment="1">
      <alignment horizontal="center" vertical="center" wrapText="1"/>
    </xf>
    <xf numFmtId="176" fontId="29" fillId="17" borderId="1" xfId="0" applyNumberFormat="1" applyFont="1" applyFill="1" applyBorder="1" applyAlignment="1" applyProtection="1">
      <alignment horizontal="center" vertical="center" wrapText="1"/>
      <protection locked="0"/>
    </xf>
    <xf numFmtId="15" fontId="26" fillId="14" borderId="1" xfId="611" applyNumberFormat="1" applyFont="1" applyFill="1" applyBorder="1" applyAlignment="1" applyProtection="1">
      <alignment horizontal="center" vertical="center" wrapText="1"/>
      <protection locked="0"/>
    </xf>
    <xf numFmtId="15" fontId="25" fillId="6" borderId="1" xfId="0" applyNumberFormat="1" applyFont="1" applyFill="1" applyBorder="1" applyAlignment="1" applyProtection="1">
      <alignment horizontal="center" vertical="center" wrapText="1"/>
      <protection locked="0"/>
    </xf>
    <xf numFmtId="49" fontId="29" fillId="15" borderId="1" xfId="0" applyNumberFormat="1" applyFont="1" applyFill="1" applyBorder="1" applyAlignment="1">
      <alignment horizontal="center" vertical="center" wrapText="1"/>
    </xf>
    <xf numFmtId="2" fontId="25" fillId="16" borderId="1" xfId="0" applyNumberFormat="1" applyFont="1" applyFill="1" applyBorder="1" applyAlignment="1">
      <alignment horizontal="center" vertical="center" wrapText="1"/>
    </xf>
    <xf numFmtId="183" fontId="26" fillId="15" borderId="1" xfId="611" applyNumberFormat="1" applyFont="1" applyFill="1" applyBorder="1" applyAlignment="1">
      <alignment horizontal="center" vertical="center" wrapText="1"/>
    </xf>
    <xf numFmtId="0" fontId="40" fillId="16" borderId="1" xfId="611" applyFont="1" applyFill="1" applyBorder="1" applyAlignment="1">
      <alignment horizontal="center" vertical="center" wrapText="1"/>
    </xf>
    <xf numFmtId="0" fontId="28" fillId="16" borderId="15" xfId="0" applyFont="1" applyFill="1" applyBorder="1" applyAlignment="1">
      <alignment horizontal="center" vertical="center" wrapText="1" readingOrder="1"/>
    </xf>
    <xf numFmtId="2" fontId="28" fillId="16" borderId="1" xfId="0" applyNumberFormat="1" applyFont="1" applyFill="1" applyBorder="1" applyAlignment="1">
      <alignment horizontal="center" vertical="center" wrapText="1"/>
    </xf>
    <xf numFmtId="179" fontId="28" fillId="16" borderId="1" xfId="0" applyNumberFormat="1" applyFont="1" applyFill="1" applyBorder="1" applyAlignment="1">
      <alignment horizontal="center" vertical="center" wrapText="1"/>
    </xf>
    <xf numFmtId="0" fontId="2" fillId="2" borderId="0" xfId="0" applyFont="1" applyFill="1" applyAlignment="1" quotePrefix="1">
      <alignment horizontal="left" vertical="center"/>
    </xf>
    <xf numFmtId="0" fontId="19" fillId="15" borderId="1" xfId="0" applyFont="1" applyFill="1" applyBorder="1" applyAlignment="1" quotePrefix="1">
      <alignment horizontal="center" vertical="center" wrapText="1"/>
    </xf>
    <xf numFmtId="0" fontId="18" fillId="15" borderId="1" xfId="0" applyFont="1" applyFill="1" applyBorder="1" applyAlignment="1" quotePrefix="1">
      <alignment horizontal="center" vertical="center" wrapText="1"/>
    </xf>
    <xf numFmtId="0" fontId="18" fillId="15" borderId="1" xfId="611" applyFont="1" applyFill="1" applyBorder="1" applyAlignment="1" quotePrefix="1">
      <alignment horizontal="center" vertical="center" wrapText="1"/>
    </xf>
    <xf numFmtId="9" fontId="26" fillId="16" borderId="1" xfId="611" applyNumberFormat="1" applyFont="1" applyFill="1" applyBorder="1" applyAlignment="1" quotePrefix="1">
      <alignment horizontal="center" vertical="center" wrapText="1"/>
    </xf>
    <xf numFmtId="0" fontId="19" fillId="15" borderId="1" xfId="611" applyFont="1" applyFill="1" applyBorder="1" applyAlignment="1" quotePrefix="1">
      <alignment horizontal="center" vertical="center" wrapText="1"/>
    </xf>
    <xf numFmtId="0" fontId="25" fillId="15" borderId="1" xfId="0" applyFont="1" applyFill="1" applyBorder="1" applyAlignment="1" quotePrefix="1">
      <alignment horizontal="center" vertical="center" wrapText="1"/>
    </xf>
    <xf numFmtId="0" fontId="26" fillId="15" borderId="1" xfId="611" applyFont="1" applyFill="1" applyBorder="1" applyAlignment="1" quotePrefix="1">
      <alignment horizontal="center" vertical="center" wrapText="1"/>
    </xf>
    <xf numFmtId="183" fontId="26" fillId="15" borderId="1" xfId="611" applyNumberFormat="1" applyFont="1" applyFill="1" applyBorder="1" applyAlignment="1" quotePrefix="1">
      <alignment horizontal="center" vertical="center" wrapText="1"/>
    </xf>
    <xf numFmtId="0" fontId="26" fillId="15" borderId="1" xfId="0" applyFont="1" applyFill="1" applyBorder="1" applyAlignment="1" quotePrefix="1">
      <alignment horizontal="center" vertical="center" wrapText="1"/>
    </xf>
    <xf numFmtId="14" fontId="36" fillId="0" borderId="1" xfId="0" applyNumberFormat="1" applyFont="1" applyBorder="1" applyAlignment="1" quotePrefix="1">
      <alignment horizontal="center" vertical="center" wrapText="1" readingOrder="1"/>
    </xf>
    <xf numFmtId="0" fontId="30" fillId="15" borderId="1" xfId="0" applyFont="1" applyFill="1" applyBorder="1" applyAlignment="1" quotePrefix="1">
      <alignment horizontal="center" vertical="center" wrapText="1"/>
    </xf>
    <xf numFmtId="0" fontId="30" fillId="15" borderId="1" xfId="611" applyFont="1" applyFill="1" applyBorder="1" applyAlignment="1" quotePrefix="1">
      <alignment horizontal="center" vertical="center" wrapText="1"/>
    </xf>
    <xf numFmtId="9" fontId="25" fillId="16" borderId="1" xfId="611" applyNumberFormat="1" applyFont="1" applyFill="1" applyBorder="1" applyAlignment="1" quotePrefix="1">
      <alignment horizontal="center" vertical="center" wrapText="1"/>
    </xf>
    <xf numFmtId="0" fontId="23" fillId="2" borderId="0" xfId="0" applyFont="1" applyFill="1" applyAlignment="1" quotePrefix="1">
      <alignment horizontal="left" vertical="center"/>
    </xf>
  </cellXfs>
  <cellStyles count="836">
    <cellStyle name="常规" xfId="0" builtinId="0"/>
    <cellStyle name="????" xfId="1"/>
    <cellStyle name="60% - 강조색6" xfId="2"/>
    <cellStyle name="標準 2 4 3" xfId="3"/>
    <cellStyle name="货币[0]" xfId="4" builtinId="7"/>
    <cellStyle name="60% - 강조색4 2" xfId="5"/>
    <cellStyle name="20% - 强调文字颜色 3" xfId="6" builtinId="38"/>
    <cellStyle name="Normal 3 2 2" xfId="7"/>
    <cellStyle name="输入" xfId="8" builtinId="20"/>
    <cellStyle name="40% - 강조색5 3" xfId="9"/>
    <cellStyle name="货币" xfId="10" builtinId="4"/>
    <cellStyle name="60% - 강조색1 2 3" xfId="11"/>
    <cellStyle name="千位分隔[0]" xfId="12" builtinId="6"/>
    <cellStyle name="40% - アクセント 2 2 2 3" xfId="13"/>
    <cellStyle name="???? ??" xfId="14"/>
    <cellStyle name="40% - アクセント 4 2 3" xfId="15"/>
    <cellStyle name="標準 2 5 2 2" xfId="16"/>
    <cellStyle name="40% - アクセント 3 2 2 2" xfId="17"/>
    <cellStyle name="40% - 强调文字颜色 3" xfId="18" builtinId="39"/>
    <cellStyle name="アクセント 3 2 2" xfId="19"/>
    <cellStyle name="표준 3 5 2" xfId="20"/>
    <cellStyle name="差" xfId="21" builtinId="27"/>
    <cellStyle name="강조색5 3" xfId="22"/>
    <cellStyle name="40% - 강조색4 2 4" xfId="23"/>
    <cellStyle name="アクセント 5 2" xfId="24"/>
    <cellStyle name="千位分隔" xfId="25" builtinId="3"/>
    <cellStyle name="60% - 强调文字颜色 3" xfId="26" builtinId="40"/>
    <cellStyle name="20% - 강조색3 3" xfId="27"/>
    <cellStyle name="표준 18 7" xfId="28"/>
    <cellStyle name="20% - アクセント 1 2 2" xfId="29"/>
    <cellStyle name="超链接" xfId="30" builtinId="8"/>
    <cellStyle name="百分比" xfId="31" builtinId="5"/>
    <cellStyle name="已访问的超链接" xfId="32" builtinId="9"/>
    <cellStyle name="一?E2" xfId="33"/>
    <cellStyle name="注释" xfId="34" builtinId="10"/>
    <cellStyle name="20% - 강조색3 2 3" xfId="35"/>
    <cellStyle name="60% - 强调文字颜色 2" xfId="36" builtinId="36"/>
    <cellStyle name="20% - 강조색3 2" xfId="37"/>
    <cellStyle name="60% - 강조색6 3" xfId="38"/>
    <cellStyle name="标题 4" xfId="39" builtinId="19"/>
    <cellStyle name="60% - 강조색2 2_133 FHD_13.3 Lenovo RFQ_1020Y15" xfId="40"/>
    <cellStyle name="60% - 강조색4 2 3" xfId="41"/>
    <cellStyle name="警告文本" xfId="42" builtinId="11"/>
    <cellStyle name="60% - アクセント 6 2" xfId="43"/>
    <cellStyle name="20% - アクセント 6 2 2 2" xfId="44"/>
    <cellStyle name="標準 2 6" xfId="45"/>
    <cellStyle name="标题" xfId="46" builtinId="15"/>
    <cellStyle name="見出し 1 2_LCD Module RFQ Spec for 133_2016_092915-1_1008Y15" xfId="47"/>
    <cellStyle name="解释性文本" xfId="48" builtinId="53"/>
    <cellStyle name="､@ｯ・2" xfId="49"/>
    <cellStyle name="강조색6" xfId="50"/>
    <cellStyle name="标题 1" xfId="51" builtinId="16"/>
    <cellStyle name="どちらでもない 2" xfId="52"/>
    <cellStyle name="标题 2" xfId="53" builtinId="17"/>
    <cellStyle name="60% - 强调文字颜色 1" xfId="54" builtinId="32"/>
    <cellStyle name="60% - 강조색6 2" xfId="55"/>
    <cellStyle name="标题 3" xfId="56" builtinId="18"/>
    <cellStyle name="?_複本 RFI_LBG_13 3 14 0 and 15 6FHD narrow border LCD  and 14 0 15 6FHD inon cell touch total solution (3)" xfId="57"/>
    <cellStyle name="60% - 강조색4 2 2" xfId="58"/>
    <cellStyle name="60% - 强调文字颜色 4" xfId="59" builtinId="44"/>
    <cellStyle name="输出" xfId="60" builtinId="21"/>
    <cellStyle name="20% - ????? 2" xfId="61"/>
    <cellStyle name="표준 3 3 2" xfId="62"/>
    <cellStyle name="计算" xfId="63" builtinId="22"/>
    <cellStyle name="20% - アクセント 3 2 2 2" xfId="64"/>
    <cellStyle name="강조색3 3" xfId="65"/>
    <cellStyle name="アクセント 3 2" xfId="66"/>
    <cellStyle name="강조색6 2 3" xfId="67"/>
    <cellStyle name="检查单元格" xfId="68" builtinId="23"/>
    <cellStyle name="20% - 强调文字颜色 6" xfId="69" builtinId="50"/>
    <cellStyle name="强调文字颜色 2" xfId="70" builtinId="33"/>
    <cellStyle name="链接单元格" xfId="71" builtinId="24"/>
    <cellStyle name="60% - 강조색5 2 2" xfId="72"/>
    <cellStyle name="汇总" xfId="73" builtinId="25"/>
    <cellStyle name="표준 2 5 2" xfId="74"/>
    <cellStyle name="40% - 강조색4_133 FHD_13.3 Lenovo RFQ_1020Y15" xfId="75"/>
    <cellStyle name="好" xfId="76" builtinId="26"/>
    <cellStyle name="40% - 강조색3 2 4" xfId="77"/>
    <cellStyle name="??? ??" xfId="78"/>
    <cellStyle name="适中" xfId="79" builtinId="28"/>
    <cellStyle name="､､ｵ･" xfId="80"/>
    <cellStyle name="20% - 强调文字颜色 5" xfId="81" builtinId="46"/>
    <cellStyle name="20% - アクセント 4 2 2 3" xfId="82"/>
    <cellStyle name="표준 10_133 FHD_13.3 Lenovo RFQ_1020Y15" xfId="83"/>
    <cellStyle name="見出し 4 2 2 2" xfId="84"/>
    <cellStyle name="强调文字颜色 1" xfId="85" builtinId="29"/>
    <cellStyle name="20% - 强调文字颜色 1" xfId="86" builtinId="30"/>
    <cellStyle name="40% - 强调文字颜色 1" xfId="87" builtinId="31"/>
    <cellStyle name="20% - 强调文字颜色 2" xfId="88" builtinId="34"/>
    <cellStyle name="40% - 强调文字颜色 2" xfId="89" builtinId="35"/>
    <cellStyle name="强调文字颜色 3" xfId="90" builtinId="37"/>
    <cellStyle name="60% - 강조색5_133 FHD_13.3 Lenovo RFQ_1020Y15" xfId="91"/>
    <cellStyle name="Hyperlink 2" xfId="92"/>
    <cellStyle name="ｼﾐﾃD 1" xfId="93"/>
    <cellStyle name="强调文字颜色 4" xfId="94" builtinId="41"/>
    <cellStyle name="ｼﾐﾃD 2" xfId="95"/>
    <cellStyle name="20% - 强调文字颜色 4" xfId="96" builtinId="42"/>
    <cellStyle name="40% - アクセント 6 2" xfId="97"/>
    <cellStyle name="Normal 3 2 3" xfId="98"/>
    <cellStyle name="40% - 强调文字颜色 4" xfId="99" builtinId="43"/>
    <cellStyle name="アクセント 3 2 3" xfId="100"/>
    <cellStyle name="標準 2 3 2" xfId="101"/>
    <cellStyle name="强调文字颜色 5" xfId="102" builtinId="45"/>
    <cellStyle name="ｼﾐﾃD 3" xfId="103"/>
    <cellStyle name="40% - 强调文字颜色 5" xfId="104" builtinId="47"/>
    <cellStyle name="ｳsｵｲｪｺﾀxｦsｮ " xfId="105"/>
    <cellStyle name="60% - 强调文字颜色 5" xfId="106" builtinId="48"/>
    <cellStyle name="標準 2 3 3" xfId="107"/>
    <cellStyle name="强调文字颜色 6" xfId="108" builtinId="49"/>
    <cellStyle name="60% - 강조색3 2" xfId="109"/>
    <cellStyle name="ｼﾐﾃD 4" xfId="110"/>
    <cellStyle name="40% - 强调文字颜色 6" xfId="111" builtinId="51"/>
    <cellStyle name="60% - 强调文字颜色 6" xfId="112" builtinId="52"/>
    <cellStyle name="60% - アクセント 6 2 2" xfId="113"/>
    <cellStyle name="????? 6" xfId="114"/>
    <cellStyle name="표준 18 6 2" xfId="115"/>
    <cellStyle name="､J､O" xfId="116"/>
    <cellStyle name="?" xfId="117"/>
    <cellStyle name="표준 3 3" xfId="118"/>
    <cellStyle name="標準 7 2 4 2" xfId="119"/>
    <cellStyle name="??" xfId="120"/>
    <cellStyle name="20% - アクセント 3 2 2" xfId="121"/>
    <cellStyle name="集計 2_LCD Module RFQ Spec for 133_2016_092915-1_1008Y15" xfId="122"/>
    <cellStyle name="????? 1" xfId="123"/>
    <cellStyle name="????? 2" xfId="124"/>
    <cellStyle name="20% - アクセント 5 2 2 2" xfId="125"/>
    <cellStyle name="????? 3" xfId="126"/>
    <cellStyle name="20% - アクセント 5 2 2 3" xfId="127"/>
    <cellStyle name="????? 4" xfId="128"/>
    <cellStyle name="????? 5" xfId="129"/>
    <cellStyle name="???????" xfId="130"/>
    <cellStyle name="標準 2 2" xfId="131"/>
    <cellStyle name="?_Specification" xfId="132"/>
    <cellStyle name="?_Specification_複本 RFI_LBG_13 3 14 0 and 15 6FHD narrow border LCD  and 14 0 15 6FHD inon cell touch total solution (3)" xfId="133"/>
    <cellStyle name="?ｩ妤 " xfId="134"/>
    <cellStyle name="･X､O" xfId="135"/>
    <cellStyle name="ｦn" xfId="136"/>
    <cellStyle name="20% - ????? 1" xfId="137"/>
    <cellStyle name="ｨ}?" xfId="138"/>
    <cellStyle name="20% - ????? 3" xfId="139"/>
    <cellStyle name="20% - ????? 4" xfId="140"/>
    <cellStyle name="20% - ????? 5" xfId="141"/>
    <cellStyle name="20% - ????? 6" xfId="142"/>
    <cellStyle name="20% - アクセント 1 2" xfId="143"/>
    <cellStyle name="20% - アクセント 1 2 2 2" xfId="144"/>
    <cellStyle name="20% - アクセント 1 2 2 3" xfId="145"/>
    <cellStyle name="표준 18 8" xfId="146"/>
    <cellStyle name="20% - アクセント 1 2 3" xfId="147"/>
    <cellStyle name="40% - 강조색1 2 2" xfId="148"/>
    <cellStyle name="60% - 강조색1 2" xfId="149"/>
    <cellStyle name="20% - アクセント 1 2 4" xfId="150"/>
    <cellStyle name="40% - 강조색1 2 3" xfId="151"/>
    <cellStyle name="60% - 강조색1 3" xfId="152"/>
    <cellStyle name="20% - アクセント 1 2_133 FHD_13.3 Lenovo RFQ_1020Y15" xfId="153"/>
    <cellStyle name="20% - アクセント 2 2" xfId="154"/>
    <cellStyle name="タイトル 2 3" xfId="155"/>
    <cellStyle name="20% - アクセント 6 2 4" xfId="156"/>
    <cellStyle name="40% - 강조색6 2 3" xfId="157"/>
    <cellStyle name="20% - アクセント 2 2 2" xfId="158"/>
    <cellStyle name="20% - アクセント 2 2 2 2" xfId="159"/>
    <cellStyle name="60% - 강조색2 3" xfId="160"/>
    <cellStyle name="見出し 2 2 2 2" xfId="161"/>
    <cellStyle name="20% - アクセント 2 2_133 FHD_13.3 Lenovo RFQ_1020Y15" xfId="162"/>
    <cellStyle name="표준 2 2 2 2" xfId="163"/>
    <cellStyle name="20% - アクセント 2 2 2 3" xfId="164"/>
    <cellStyle name="20% - アクセント 2 2 3" xfId="165"/>
    <cellStyle name="40% - 강조색2 2 2" xfId="166"/>
    <cellStyle name="표준 2 10" xfId="167"/>
    <cellStyle name="20% - アクセント 2 2 4" xfId="168"/>
    <cellStyle name="40% - 강조색2 2 3" xfId="169"/>
    <cellStyle name="標準 7 2 4" xfId="170"/>
    <cellStyle name="20% - アクセント 3 2" xfId="171"/>
    <cellStyle name="見出し 3 2 2 2" xfId="172"/>
    <cellStyle name="アクセント 2 2 2" xfId="173"/>
    <cellStyle name="표준 3 3 3" xfId="174"/>
    <cellStyle name="20% - アクセント 3 2 2 3" xfId="175"/>
    <cellStyle name="ｿ鬢J" xfId="176"/>
    <cellStyle name="표준 3 4" xfId="177"/>
    <cellStyle name="20% - アクセント 3 2 3" xfId="178"/>
    <cellStyle name="40% - 강조색3 2 2" xfId="179"/>
    <cellStyle name="60% - 강조색6 2_133 FHD_13.3 Lenovo RFQ_1020Y15" xfId="180"/>
    <cellStyle name="표준 3 5" xfId="181"/>
    <cellStyle name="20% - アクセント 3 2 4" xfId="182"/>
    <cellStyle name="40% - 강조색3 2 3" xfId="183"/>
    <cellStyle name="20% - アクセント 3 2_133 FHD_13.3 Lenovo RFQ_1020Y15" xfId="184"/>
    <cellStyle name="標準 7 3 4" xfId="185"/>
    <cellStyle name="20% - アクセント 4 2" xfId="186"/>
    <cellStyle name="標準 2 5 3 2 2 2" xfId="187"/>
    <cellStyle name="Normal 2 4" xfId="188"/>
    <cellStyle name="20% - アクセント 4 2 2" xfId="189"/>
    <cellStyle name="20% - アクセント 4 2 2 2" xfId="190"/>
    <cellStyle name="20% - アクセント 4 2 3" xfId="191"/>
    <cellStyle name="40% - 강조색4 2 2" xfId="192"/>
    <cellStyle name="40% - アクセント 1 2_133 FHD_13.3 Lenovo RFQ_1020Y15" xfId="193"/>
    <cellStyle name="강조색5 2" xfId="194"/>
    <cellStyle name="20% - アクセント 4 2 4" xfId="195"/>
    <cellStyle name="40% - 강조색4 2 3" xfId="196"/>
    <cellStyle name="20% - アクセント 4 2_133 FHD_13.3 Lenovo RFQ_1020Y15" xfId="197"/>
    <cellStyle name="20% - アクセント 5 2" xfId="198"/>
    <cellStyle name="チェック セル 2_LCD Module RFQ Spec for 133_2016_092915-1_1008Y15" xfId="199"/>
    <cellStyle name="20% - アクセント 5 2 2" xfId="200"/>
    <cellStyle name="20% - アクセント 5 2 3" xfId="201"/>
    <cellStyle name="40% - 강조색2 2_133 FHD_13.3 Lenovo RFQ_1020Y15" xfId="202"/>
    <cellStyle name="40% - 강조색5 2 2" xfId="203"/>
    <cellStyle name="20% - アクセント 5 2 4" xfId="204"/>
    <cellStyle name="40% - 강조색5 2 3" xfId="205"/>
    <cellStyle name="20% - アクセント 5 2_133 FHD_13.3 Lenovo RFQ_1020Y15" xfId="206"/>
    <cellStyle name="표준 2 2 3" xfId="207"/>
    <cellStyle name="20% - アクセント 6 2" xfId="208"/>
    <cellStyle name="20% - 강조색5 2 2" xfId="209"/>
    <cellStyle name="강조색1 2 2" xfId="210"/>
    <cellStyle name="표준 2 2 3 2" xfId="211"/>
    <cellStyle name="20% - アクセント 6 2 2" xfId="212"/>
    <cellStyle name="20% - アクセント 6 2 2 3" xfId="213"/>
    <cellStyle name="タイトル 2 2" xfId="214"/>
    <cellStyle name="표준 2 2 3 3" xfId="215"/>
    <cellStyle name="20% - アクセント 6 2 3" xfId="216"/>
    <cellStyle name="40% - 강조색6 2 2" xfId="217"/>
    <cellStyle name="標準 7 4 2" xfId="218"/>
    <cellStyle name="60% - 강조색4 2 4" xfId="219"/>
    <cellStyle name="20% - アクセント 6 2_133 FHD_13.3 Lenovo RFQ_1020Y15" xfId="220"/>
    <cellStyle name="20% - 강조색1 3" xfId="221"/>
    <cellStyle name="20% - ｻｲｦ・" xfId="222"/>
    <cellStyle name="20% - 강조색1" xfId="223"/>
    <cellStyle name="20% - 강조색1 2" xfId="224"/>
    <cellStyle name="20% - 강조색1 2 2" xfId="225"/>
    <cellStyle name="40% - アクセント 3 2 2 3" xfId="226"/>
    <cellStyle name="アクセント 2 2_LCD Module RFQ Spec for 133_2016_092915-1_1008Y15" xfId="227"/>
    <cellStyle name="標準 2 5 2 3" xfId="228"/>
    <cellStyle name="40% - アクセント 4 2 4" xfId="229"/>
    <cellStyle name="20% - 강조색1 2 3" xfId="230"/>
    <cellStyle name="20% - 강조색4 2" xfId="231"/>
    <cellStyle name="60% - アクセント 3 2_LCD Module RFQ Spec for 133_2016_092915-1_1008Y15" xfId="232"/>
    <cellStyle name="20% - 강조색1 2 4" xfId="233"/>
    <cellStyle name="20% - 강조색4 3" xfId="234"/>
    <cellStyle name="20% - 강조색1 2_133 FHD_13.3 Lenovo RFQ_1020Y15" xfId="235"/>
    <cellStyle name="표준 18 2 5" xfId="236"/>
    <cellStyle name="20% - 강조색1_133 FHD_13.3 Lenovo RFQ_1020Y15" xfId="237"/>
    <cellStyle name="20% - 강조색2" xfId="238"/>
    <cellStyle name="アクセント 1 2 2" xfId="239"/>
    <cellStyle name="ｨ｣･X? 1" xfId="240"/>
    <cellStyle name="20% - 강조색2 2" xfId="241"/>
    <cellStyle name="アクセント 1 2 2 2" xfId="242"/>
    <cellStyle name="40% - アクセント 5 2 4" xfId="243"/>
    <cellStyle name="20% - 강조색2 2 2" xfId="244"/>
    <cellStyle name="표준 2 9 2" xfId="245"/>
    <cellStyle name="20% - 강조색2 2 3" xfId="246"/>
    <cellStyle name="60% - 강조색5 2_133 FHD_13.3 Lenovo RFQ_1020Y15" xfId="247"/>
    <cellStyle name="20% - 강조색2 2 4" xfId="248"/>
    <cellStyle name="표준 3 2 2" xfId="249"/>
    <cellStyle name="20% - 강조색2 2_133 FHD_13.3 Lenovo RFQ_1020Y15" xfId="250"/>
    <cellStyle name="20% - 강조색6 3" xfId="251"/>
    <cellStyle name="강조색2 3" xfId="252"/>
    <cellStyle name="見出し 3 2 2" xfId="253"/>
    <cellStyle name="アクセント 2 2" xfId="254"/>
    <cellStyle name="20% - 강조색2 3" xfId="255"/>
    <cellStyle name="20% - 강조색2_133 FHD_13.3 Lenovo RFQ_1020Y15" xfId="256"/>
    <cellStyle name="標準 2 2 2" xfId="257"/>
    <cellStyle name="Normal 4" xfId="258"/>
    <cellStyle name="標準 8 2" xfId="259"/>
    <cellStyle name="20% - 강조색3" xfId="260"/>
    <cellStyle name="アクセント 1 2 3" xfId="261"/>
    <cellStyle name="ｨ｣･X? 2" xfId="262"/>
    <cellStyle name="표준 18 2 3 3" xfId="263"/>
    <cellStyle name="40% - アクセント 5 2_133 FHD_13.3 Lenovo RFQ_1020Y15" xfId="264"/>
    <cellStyle name="40% - アクセント 6 2 4" xfId="265"/>
    <cellStyle name="常规 5" xfId="266"/>
    <cellStyle name="20% - 강조색3 2 2" xfId="267"/>
    <cellStyle name="20% - 강조색3 2 4" xfId="268"/>
    <cellStyle name="標準 3 3 3" xfId="269"/>
    <cellStyle name="20% - 강조색3 2_133 FHD_13.3 Lenovo RFQ_1020Y15" xfId="270"/>
    <cellStyle name="20% - 강조색3_133 FHD_13.3 Lenovo RFQ_1020Y15" xfId="271"/>
    <cellStyle name="20% - 강조색4" xfId="272"/>
    <cellStyle name="ｨ｣･X? 3" xfId="273"/>
    <cellStyle name="一般 2 4" xfId="274"/>
    <cellStyle name="20% - 강조색4 2 2" xfId="275"/>
    <cellStyle name="20% - 강조색4 2 3" xfId="276"/>
    <cellStyle name="40% - 강조색1 2_133 FHD_13.3 Lenovo RFQ_1020Y15" xfId="277"/>
    <cellStyle name="60% - 강조색1_133 FHD_13.3 Lenovo RFQ_1020Y15" xfId="278"/>
    <cellStyle name="20% - 강조색4 2 4" xfId="279"/>
    <cellStyle name="見出し 3 2_LCD Module RFQ Spec for 133_2016_092915-1_1008Y15" xfId="280"/>
    <cellStyle name="20% - 강조색4 2_133 FHD_13.3 Lenovo RFQ_1020Y15" xfId="281"/>
    <cellStyle name="20% - 강조색4_133 FHD_13.3 Lenovo RFQ_1020Y15" xfId="282"/>
    <cellStyle name="20% - 강조색5" xfId="283"/>
    <cellStyle name="ｨ｣･X? 4" xfId="284"/>
    <cellStyle name="강조색1" xfId="285"/>
    <cellStyle name="20% - 강조색5 2" xfId="286"/>
    <cellStyle name="60% - 강조색5 2 4" xfId="287"/>
    <cellStyle name="강조색1 2" xfId="288"/>
    <cellStyle name="標準 7 2" xfId="289"/>
    <cellStyle name="20% - 강조색5_133 FHD_13.3 Lenovo RFQ_1020Y15" xfId="290"/>
    <cellStyle name="강조색1_133 FHD_13.3 Lenovo RFQ_1020Y15" xfId="291"/>
    <cellStyle name="표준 2 2 4" xfId="292"/>
    <cellStyle name="20% - 강조색5 2 3" xfId="293"/>
    <cellStyle name="강조색1 2 3" xfId="294"/>
    <cellStyle name="표준 2 2 5" xfId="295"/>
    <cellStyle name="20% - 강조색5 2 4" xfId="296"/>
    <cellStyle name="강조색1 2 4" xfId="297"/>
    <cellStyle name="20% - 강조색5 2_133 FHD_13.3 Lenovo RFQ_1020Y15" xfId="298"/>
    <cellStyle name="강조색1 2_133 FHD_13.3 Lenovo RFQ_1020Y15" xfId="299"/>
    <cellStyle name="ｻ｡ｩ妤螯r" xfId="300"/>
    <cellStyle name="20% - 강조색5 3" xfId="301"/>
    <cellStyle name="강조색1 3" xfId="302"/>
    <cellStyle name="アクセント 1 2" xfId="303"/>
    <cellStyle name="20% - 강조색6" xfId="304"/>
    <cellStyle name="강조색2" xfId="305"/>
    <cellStyle name="アクセント 3 2 2 2" xfId="306"/>
    <cellStyle name="20% - 강조색6 2" xfId="307"/>
    <cellStyle name="강조색2 2" xfId="308"/>
    <cellStyle name="표준 3 2 3" xfId="309"/>
    <cellStyle name="20% - 강조색6 2 2" xfId="310"/>
    <cellStyle name="강조색2 2 2" xfId="311"/>
    <cellStyle name="표준 3 2 4" xfId="312"/>
    <cellStyle name="20% - 강조색6 2 3" xfId="313"/>
    <cellStyle name="강조색2 2 3" xfId="314"/>
    <cellStyle name="표준 3 2 5" xfId="315"/>
    <cellStyle name="20% - 강조색6 2 4" xfId="316"/>
    <cellStyle name="강조색2 2 4" xfId="317"/>
    <cellStyle name="강조색6 3" xfId="318"/>
    <cellStyle name="20% - 강조색6 2_133 FHD_13.3 Lenovo RFQ_1020Y15" xfId="319"/>
    <cellStyle name="アクセント 6 2" xfId="320"/>
    <cellStyle name="강조색2 2_133 FHD_13.3 Lenovo RFQ_1020Y15" xfId="321"/>
    <cellStyle name="표준 2 2 2 3" xfId="322"/>
    <cellStyle name="20% - 강조색6_133 FHD_13.3 Lenovo RFQ_1020Y15" xfId="323"/>
    <cellStyle name="강조색2_133 FHD_13.3 Lenovo RFQ_1020Y15" xfId="324"/>
    <cellStyle name="40% - ????? 1" xfId="325"/>
    <cellStyle name="40% - ????? 2" xfId="326"/>
    <cellStyle name="40% - 강조색2_133 FHD_13.3 Lenovo RFQ_1020Y15" xfId="327"/>
    <cellStyle name="40% - ????? 3" xfId="328"/>
    <cellStyle name="40% - ????? 4" xfId="329"/>
    <cellStyle name="40% - ????? 5" xfId="330"/>
    <cellStyle name="60% - アクセント 3 2 2" xfId="331"/>
    <cellStyle name="40% - ????? 6" xfId="332"/>
    <cellStyle name="60% - アクセント 3 2 3" xfId="333"/>
    <cellStyle name="40% - 강조색6_133 FHD_13.3 Lenovo RFQ_1020Y15" xfId="334"/>
    <cellStyle name="40% - アクセント 1 2" xfId="335"/>
    <cellStyle name="강조색4 2 4" xfId="336"/>
    <cellStyle name="40% - アクセント 1 2 2" xfId="337"/>
    <cellStyle name="40% - 강조색6" xfId="338"/>
    <cellStyle name="タイトル 2" xfId="339"/>
    <cellStyle name="40% - アクセント 1 2 2 2" xfId="340"/>
    <cellStyle name="40% - 강조색6 2" xfId="341"/>
    <cellStyle name="40% - アクセント 1 2 2 3" xfId="342"/>
    <cellStyle name="40% - 강조색6 3" xfId="343"/>
    <cellStyle name="계산 2_133 FHD_13.3 Lenovo RFQ_1020Y15" xfId="344"/>
    <cellStyle name="Normal 4 2" xfId="345"/>
    <cellStyle name="40% - アクセント 1 2 3" xfId="346"/>
    <cellStyle name="40% - アクセント 1 2 4" xfId="347"/>
    <cellStyle name="リンク セル 2" xfId="348"/>
    <cellStyle name="Normal 4 3" xfId="349"/>
    <cellStyle name="40% - アクセント 2 2" xfId="350"/>
    <cellStyle name="悪い 2 3" xfId="351"/>
    <cellStyle name="40% - アクセント 2 2 2" xfId="352"/>
    <cellStyle name="40% - アクセント 2 2 2 2" xfId="353"/>
    <cellStyle name="悪い 2 4" xfId="354"/>
    <cellStyle name="40% - アクセント 2 2 3" xfId="355"/>
    <cellStyle name="60% - アクセント 3 2" xfId="356"/>
    <cellStyle name="40% - アクセント 2 2 4" xfId="357"/>
    <cellStyle name="40% - アクセント 2 2_133 FHD_13.3 Lenovo RFQ_1020Y15" xfId="358"/>
    <cellStyle name="60% - ｻｲｦ・" xfId="359"/>
    <cellStyle name="標準 2 5" xfId="360"/>
    <cellStyle name="40% - アクセント 3 2" xfId="361"/>
    <cellStyle name="標準 2 5 2" xfId="362"/>
    <cellStyle name="40% - アクセント 3 2 2" xfId="363"/>
    <cellStyle name="40% - アクセント 3 2 3" xfId="364"/>
    <cellStyle name="60% - 강조색5 2" xfId="365"/>
    <cellStyle name="40% - アクセント 3 2 4" xfId="366"/>
    <cellStyle name="60% - 강조색5 3" xfId="367"/>
    <cellStyle name="標準 2 5 4" xfId="368"/>
    <cellStyle name="40% - 강조색5_133 FHD_13.3 Lenovo RFQ_1020Y15" xfId="369"/>
    <cellStyle name="一般 3" xfId="370"/>
    <cellStyle name="40% - アクセント 3 2_133 FHD_13.3 Lenovo RFQ_1020Y15" xfId="371"/>
    <cellStyle name="60% - ????? 4" xfId="372"/>
    <cellStyle name="40% - アクセント 4 2" xfId="373"/>
    <cellStyle name="40% - アクセント 4 2 2" xfId="374"/>
    <cellStyle name="40% - アクセント 4 2 2 2" xfId="375"/>
    <cellStyle name="悪い 2" xfId="376"/>
    <cellStyle name="40% - アクセント 4 2 2 3" xfId="377"/>
    <cellStyle name="40% - アクセント 4 2_133 FHD_13.3 Lenovo RFQ_1020Y15" xfId="378"/>
    <cellStyle name="どちらでもない 2_LCD Module RFQ Spec for 133_2016_092915-1_1008Y15" xfId="379"/>
    <cellStyle name="標準 2 3" xfId="380"/>
    <cellStyle name="40% - アクセント 5 2" xfId="381"/>
    <cellStyle name="40% - アクセント 5 2 2" xfId="382"/>
    <cellStyle name="40% - アクセント 5 2 2 2" xfId="383"/>
    <cellStyle name="アクセント 6 2 2" xfId="384"/>
    <cellStyle name="40% - アクセント 5 2 2 3" xfId="385"/>
    <cellStyle name="40% - アクセント 5 2 3" xfId="386"/>
    <cellStyle name="40% - アクセント 6 2 2" xfId="387"/>
    <cellStyle name="40% - アクセント 6 2 2 2" xfId="388"/>
    <cellStyle name="40% - アクセント 6 2 2 3" xfId="389"/>
    <cellStyle name="표준 18 2 3 2" xfId="390"/>
    <cellStyle name="40% - アクセント 6 2 3" xfId="391"/>
    <cellStyle name="Normal 2 3" xfId="392"/>
    <cellStyle name="40% - アクセント 6 2_133 FHD_13.3 Lenovo RFQ_1020Y15" xfId="393"/>
    <cellStyle name="40% - ｻｲｦ・" xfId="394"/>
    <cellStyle name="ﾃa" xfId="395"/>
    <cellStyle name="표준 4 2 3" xfId="396"/>
    <cellStyle name="40% - 강조색1" xfId="397"/>
    <cellStyle name="강조색3 2 2" xfId="398"/>
    <cellStyle name="40% - 강조색1 2" xfId="399"/>
    <cellStyle name="60% - 강조색1" xfId="400"/>
    <cellStyle name="40% - 강조색1 2 4" xfId="401"/>
    <cellStyle name="40% - 강조색1 3" xfId="402"/>
    <cellStyle name="60% - 강조색2" xfId="403"/>
    <cellStyle name="40% - 강조색1_133 FHD_13.3 Lenovo RFQ_1020Y15" xfId="404"/>
    <cellStyle name="40% - 강조색2" xfId="405"/>
    <cellStyle name="강조색3 2 3" xfId="406"/>
    <cellStyle name="강조색5 2 3" xfId="407"/>
    <cellStyle name="40% - 강조색2 2" xfId="408"/>
    <cellStyle name="표준 2 11" xfId="409"/>
    <cellStyle name="40% - 강조색2 2 4" xfId="410"/>
    <cellStyle name="강조색5 2 4" xfId="411"/>
    <cellStyle name="40% - 강조색2 3" xfId="412"/>
    <cellStyle name="경고문 2" xfId="413"/>
    <cellStyle name="40% - 강조색3" xfId="414"/>
    <cellStyle name="60% - アクセント 2 2 2 2" xfId="415"/>
    <cellStyle name="강조색3 2 4" xfId="416"/>
    <cellStyle name="ｦXｭp" xfId="417"/>
    <cellStyle name="표준 2 16" xfId="418"/>
    <cellStyle name="경고문 2 2" xfId="419"/>
    <cellStyle name="40% - 강조색3 2" xfId="420"/>
    <cellStyle name="アクセント 5 2 3" xfId="421"/>
    <cellStyle name="40% - 강조색3 2_133 FHD_13.3 Lenovo RFQ_1020Y15" xfId="422"/>
    <cellStyle name="표준 2 17" xfId="423"/>
    <cellStyle name="경고문 2 3" xfId="424"/>
    <cellStyle name="40% - 강조색3 3" xfId="425"/>
    <cellStyle name="경고문 2_133 FHD_13.3 Lenovo RFQ_1020Y15" xfId="426"/>
    <cellStyle name="40% - 강조색3_133 FHD_13.3 Lenovo RFQ_1020Y15" xfId="427"/>
    <cellStyle name="경고문 3" xfId="428"/>
    <cellStyle name="40% - 강조색4" xfId="429"/>
    <cellStyle name="40% - 강조색4 2" xfId="430"/>
    <cellStyle name="ｻｲｦ・" xfId="431"/>
    <cellStyle name="リンク セル 2 3" xfId="432"/>
    <cellStyle name="40% - 강조색4 2_133 FHD_13.3 Lenovo RFQ_1020Y15" xfId="433"/>
    <cellStyle name="40% - 강조색4 3" xfId="434"/>
    <cellStyle name="40% - 강조색5" xfId="435"/>
    <cellStyle name="40% - 강조색5 2" xfId="436"/>
    <cellStyle name="40% - 강조색5 2 4" xfId="437"/>
    <cellStyle name="40% - 강조색5 2_133 FHD_13.3 Lenovo RFQ_1020Y15" xfId="438"/>
    <cellStyle name="どちらでもない 2 2 2" xfId="439"/>
    <cellStyle name="標準 3 2" xfId="440"/>
    <cellStyle name="40% - 강조색6 2 4" xfId="441"/>
    <cellStyle name="一般 2 3" xfId="442"/>
    <cellStyle name="40% - 강조색6 2_133 FHD_13.3 Lenovo RFQ_1020Y15" xfId="443"/>
    <cellStyle name="標準 6 3" xfId="444"/>
    <cellStyle name="60% - ????? 1" xfId="445"/>
    <cellStyle name="Normal 3 3 2" xfId="446"/>
    <cellStyle name="60% - ????? 2" xfId="447"/>
    <cellStyle name="Normal 3 3 3" xfId="448"/>
    <cellStyle name="一般 2" xfId="449"/>
    <cellStyle name="60% - ????? 3" xfId="450"/>
    <cellStyle name="アクセント 3 2_LCD Module RFQ Spec for 133_2016_092915-1_1008Y15" xfId="451"/>
    <cellStyle name="一般 4" xfId="452"/>
    <cellStyle name="60% - ????? 5" xfId="453"/>
    <cellStyle name="60% - アクセント 3 2 2 2" xfId="454"/>
    <cellStyle name="60% - アクセント 4 2_LCD Module RFQ Spec for 133_2016_092915-1_1008Y15" xfId="455"/>
    <cellStyle name="一般 5" xfId="456"/>
    <cellStyle name="60% - ????? 6" xfId="457"/>
    <cellStyle name="60% - アクセント 1 2" xfId="458"/>
    <cellStyle name="60% - アクセント 1 2 2" xfId="459"/>
    <cellStyle name="표준 2 13" xfId="460"/>
    <cellStyle name="60% - アクセント 1 2 2 2" xfId="461"/>
    <cellStyle name="60% - アクセント 1 2 3" xfId="462"/>
    <cellStyle name="60% - アクセント 1 2_LCD Module RFQ Spec for 133_2016_092915-1_1008Y15" xfId="463"/>
    <cellStyle name="60% - アクセント 2 2 3" xfId="464"/>
    <cellStyle name="60% - アクセント 2 2" xfId="465"/>
    <cellStyle name="경고문" xfId="466"/>
    <cellStyle name="60% - アクセント 2 2 2" xfId="467"/>
    <cellStyle name="60% - アクセント 2 2_LCD Module RFQ Spec for 133_2016_092915-1_1008Y15" xfId="468"/>
    <cellStyle name="60% - 강조색3 2 2" xfId="469"/>
    <cellStyle name="常规 4 2 3" xfId="470"/>
    <cellStyle name="60% - アクセント 4 2" xfId="471"/>
    <cellStyle name="60% - アクセント 4 2 2" xfId="472"/>
    <cellStyle name="60% - アクセント 4 2 2 2" xfId="473"/>
    <cellStyle name="60% - アクセント 4 2 3" xfId="474"/>
    <cellStyle name="タイトル 2 2 2" xfId="475"/>
    <cellStyle name="표준 2" xfId="476"/>
    <cellStyle name="60% - アクセント 5 2" xfId="477"/>
    <cellStyle name="표준 2 2" xfId="478"/>
    <cellStyle name="60% - アクセント 5 2 2" xfId="479"/>
    <cellStyle name="표준 2 2 2" xfId="480"/>
    <cellStyle name="60% - アクセント 5 2 2 2" xfId="481"/>
    <cellStyle name="표준 2 3" xfId="482"/>
    <cellStyle name="標準 7 2 3 2" xfId="483"/>
    <cellStyle name="60% - アクセント 5 2 3" xfId="484"/>
    <cellStyle name="강조색5 2_133 FHD_13.3 Lenovo RFQ_1020Y15" xfId="485"/>
    <cellStyle name="標準 3 4" xfId="486"/>
    <cellStyle name="60% - アクセント 5 2_LCD Module RFQ Spec for 133_2016_092915-1_1008Y15" xfId="487"/>
    <cellStyle name="60% - アクセント 6 2 2 2" xfId="488"/>
    <cellStyle name="標準 7 3 3 2" xfId="489"/>
    <cellStyle name="60% - アクセント 6 2 3" xfId="490"/>
    <cellStyle name="60% - アクセント 6 2_LCD Module RFQ Spec for 133_2016_092915-1_1008Y15" xfId="491"/>
    <cellStyle name="60% - 강조색1 2 2" xfId="492"/>
    <cellStyle name="60% - 강조색1 2 4" xfId="493"/>
    <cellStyle name="표준 2 5 3" xfId="494"/>
    <cellStyle name="60% - 강조색1 2_133 FHD_13.3 Lenovo RFQ_1020Y15" xfId="495"/>
    <cellStyle name="標準 2 2 3" xfId="496"/>
    <cellStyle name="60% - 강조색2 2" xfId="497"/>
    <cellStyle name="Normal 5" xfId="498"/>
    <cellStyle name="60% - 강조색2 2 2" xfId="499"/>
    <cellStyle name="60% - 강조색2 2 3" xfId="500"/>
    <cellStyle name="강조색3_133 FHD_13.3 Lenovo RFQ_1020Y15" xfId="501"/>
    <cellStyle name="60% - 강조색2 2 4" xfId="502"/>
    <cellStyle name="60% - 강조색2_133 FHD_13.3 Lenovo RFQ_1020Y15" xfId="503"/>
    <cellStyle name="60% - 강조색3" xfId="504"/>
    <cellStyle name="60% - 강조색3 2 3" xfId="505"/>
    <cellStyle name="ｳﾆｵ " xfId="506"/>
    <cellStyle name="60% - 강조색3 2 4" xfId="507"/>
    <cellStyle name="Normal 3" xfId="508"/>
    <cellStyle name="60% - 강조색3 2_133 FHD_13.3 Lenovo RFQ_1020Y15" xfId="509"/>
    <cellStyle name="60% - 강조색3 3" xfId="510"/>
    <cellStyle name="60% - 강조색3_133 FHD_13.3 Lenovo RFQ_1020Y15" xfId="511"/>
    <cellStyle name="どちらでもない 2 2" xfId="512"/>
    <cellStyle name="60% - 강조색4" xfId="513"/>
    <cellStyle name="60% - 강조색6_133 FHD_13.3 Lenovo RFQ_1020Y15" xfId="514"/>
    <cellStyle name="60% - 강조색4 2_133 FHD_13.3 Lenovo RFQ_1020Y15" xfId="515"/>
    <cellStyle name="표준 2 10 2" xfId="516"/>
    <cellStyle name="60% - 강조색4 3" xfId="517"/>
    <cellStyle name="60% - 강조색4_133 FHD_13.3 Lenovo RFQ_1020Y15" xfId="518"/>
    <cellStyle name="60% - 강조색5" xfId="519"/>
    <cellStyle name="標準 2 4 2" xfId="520"/>
    <cellStyle name="60% - 강조색5 2 3" xfId="521"/>
    <cellStyle name="60% - 강조색6 2 2" xfId="522"/>
    <cellStyle name="60% - 강조색6 2 3" xfId="523"/>
    <cellStyle name="60% - 강조색6 2 4" xfId="524"/>
    <cellStyle name="Norm੎੎" xfId="525"/>
    <cellStyle name="常规_RFI 16x9 panel Technical Input 17beyond (CMO's Reply to LC) 0626 14" xfId="526"/>
    <cellStyle name="Normal 2" xfId="527"/>
    <cellStyle name="표준 18" xfId="528"/>
    <cellStyle name="계산_133 FHD_13.3 Lenovo RFQ_1020Y15" xfId="529"/>
    <cellStyle name="Normal 2 2" xfId="530"/>
    <cellStyle name="Normal 3 2" xfId="531"/>
    <cellStyle name="Normal 3 3" xfId="532"/>
    <cellStyle name="Normal 3 4" xfId="533"/>
    <cellStyle name="표준 2 2 6" xfId="534"/>
    <cellStyle name="Normal 3 4 2" xfId="535"/>
    <cellStyle name="Normal 3 4 3" xfId="536"/>
    <cellStyle name="Normal 3 5" xfId="537"/>
    <cellStyle name="Normal 3 6" xfId="538"/>
    <cellStyle name="강조색6 2" xfId="539"/>
    <cellStyle name="Normal 4 2 2" xfId="540"/>
    <cellStyle name="Normal 4 2 3" xfId="541"/>
    <cellStyle name="Normal 4 4" xfId="542"/>
    <cellStyle name="アクセント 1 2_LCD Module RFQ Spec for 133_2016_092915-1_1008Y15" xfId="543"/>
    <cellStyle name="アクセント 2 2 3" xfId="544"/>
    <cellStyle name="アクセント 2 2 2 2" xfId="545"/>
    <cellStyle name="표준 3 4 2" xfId="546"/>
    <cellStyle name="計算 2_LCD Module RFQ Spec for 133_2016_092915-1_1008Y15" xfId="547"/>
    <cellStyle name="강조색4 3" xfId="548"/>
    <cellStyle name="アクセント 4 2" xfId="549"/>
    <cellStyle name="アクセント 4 2 2" xfId="550"/>
    <cellStyle name="アクセント 4 2 2 2" xfId="551"/>
    <cellStyle name="アクセント 4 2 3" xfId="552"/>
    <cellStyle name="標準 3 3" xfId="553"/>
    <cellStyle name="アクセント 4 2_LCD Module RFQ Spec for 133_2016_092915-1_1008Y15" xfId="554"/>
    <cellStyle name="표준 2 15" xfId="555"/>
    <cellStyle name="アクセント 5 2 2" xfId="556"/>
    <cellStyle name="표준 2 4" xfId="557"/>
    <cellStyle name="標準 7 2 3 3" xfId="558"/>
    <cellStyle name="アクセント 5 2 2 2" xfId="559"/>
    <cellStyle name="出力 2 3" xfId="560"/>
    <cellStyle name="アクセント 5 2_LCD Module RFQ Spec for 133_2016_092915-1_1008Y15" xfId="561"/>
    <cellStyle name="アクセント 6 2 2 2" xfId="562"/>
    <cellStyle name="강조색6 2_133 FHD_13.3 Lenovo RFQ_1020Y15" xfId="563"/>
    <cellStyle name="アクセント 6 2 3" xfId="564"/>
    <cellStyle name="アクセント 6 2_LCD Module RFQ Spec for 133_2016_092915-1_1008Y15" xfId="565"/>
    <cellStyle name="ｶｰｭp" xfId="566"/>
    <cellStyle name="説明文 2_LCD Module RFQ Spec for 133_2016_092915-1_1008Y15" xfId="567"/>
    <cellStyle name="ｼﾐﾃD" xfId="568"/>
    <cellStyle name="スタイル 1" xfId="569"/>
    <cellStyle name="スタイル 1 2" xfId="570"/>
    <cellStyle name="ｿ鬣X" xfId="571"/>
    <cellStyle name="リンク セル 2 2" xfId="572"/>
    <cellStyle name="タイトル 2_LCD Module RFQ Spec for 133_2016_092915-1_1008Y15" xfId="573"/>
    <cellStyle name="경고문_133 FHD_13.3 Lenovo RFQ_1020Y15" xfId="574"/>
    <cellStyle name="ﾀﾋｬdﾀxｦsｮ " xfId="575"/>
    <cellStyle name="チェック セル 2" xfId="576"/>
    <cellStyle name="표준 3 2 7" xfId="577"/>
    <cellStyle name="チェック セル 2 2" xfId="578"/>
    <cellStyle name="入力 2 2 2" xfId="579"/>
    <cellStyle name="ﾄｵｧi､螯r" xfId="580"/>
    <cellStyle name="チェック セル 2 2 2" xfId="581"/>
    <cellStyle name="표준 3 2 8" xfId="582"/>
    <cellStyle name="チェック セル 2 3" xfId="583"/>
    <cellStyle name="계산 2 3" xfId="584"/>
    <cellStyle name="ﾄｵｧi､ " xfId="585"/>
    <cellStyle name="どちらでもない 2 3" xfId="586"/>
    <cellStyle name="ｭpｺ " xfId="587"/>
    <cellStyle name="계산 2 4" xfId="588"/>
    <cellStyle name="ｭpｺ筅隕｡" xfId="589"/>
    <cellStyle name="リンク セル 2 2 2" xfId="590"/>
    <cellStyle name="リンク セル 2_LCD Module RFQ Spec for 133_2016_092915-1_1008Y15" xfId="591"/>
    <cellStyle name="강조색3" xfId="592"/>
    <cellStyle name="강조색3 2" xfId="593"/>
    <cellStyle name="標準 2 5 4 2" xfId="594"/>
    <cellStyle name="강조색3 2_133 FHD_13.3 Lenovo RFQ_1020Y15" xfId="595"/>
    <cellStyle name="강조색4" xfId="596"/>
    <cellStyle name="강조색4 2" xfId="597"/>
    <cellStyle name="見出し 4 2_LCD Module RFQ Spec for 133_2016_092915-1_1008Y15" xfId="598"/>
    <cellStyle name="강조색4 2 2" xfId="599"/>
    <cellStyle name="강조색4 2 3" xfId="600"/>
    <cellStyle name="강조색4 2_133 FHD_13.3 Lenovo RFQ_1020Y15" xfId="601"/>
    <cellStyle name="강조색4_133 FHD_13.3 Lenovo RFQ_1020Y15" xfId="602"/>
    <cellStyle name="강조색5" xfId="603"/>
    <cellStyle name="강조색5 2 2" xfId="604"/>
    <cellStyle name="강조색5_133 FHD_13.3 Lenovo RFQ_1020Y15" xfId="605"/>
    <cellStyle name="강조색6 2 2" xfId="606"/>
    <cellStyle name="강조색6 2 4" xfId="607"/>
    <cellStyle name="標準 2 4" xfId="608"/>
    <cellStyle name="강조색6_133 FHD_13.3 Lenovo RFQ_1020Y15" xfId="609"/>
    <cellStyle name="標題_133 FHD_13.3 Lenovo RFQ_1020Y15" xfId="610"/>
    <cellStyle name="標準 2" xfId="611"/>
    <cellStyle name="표준 18 3 2 3" xfId="612"/>
    <cellStyle name="標準 2 5 2 3 2" xfId="613"/>
    <cellStyle name="標準 2 5 2 3 2 2" xfId="614"/>
    <cellStyle name="標準 2 5 2 3 3" xfId="615"/>
    <cellStyle name="標準 2 5 2 4" xfId="616"/>
    <cellStyle name="표준 18 3 3 3" xfId="617"/>
    <cellStyle name="見出し 1 2 3" xfId="618"/>
    <cellStyle name="標準 2 5 2 4 2" xfId="619"/>
    <cellStyle name="標準 2 5 2 4 2 2" xfId="620"/>
    <cellStyle name="標準 2 5 2 4 3" xfId="621"/>
    <cellStyle name="標準 2 5 2 5" xfId="622"/>
    <cellStyle name="표준 18 3 4 3" xfId="623"/>
    <cellStyle name="標準 2 5 2 5 2" xfId="624"/>
    <cellStyle name="標準 2 5 4 2 2" xfId="625"/>
    <cellStyle name="標準 2 5 2 6" xfId="626"/>
    <cellStyle name="標準 2 5 3" xfId="627"/>
    <cellStyle name="標準 2 5 3 2" xfId="628"/>
    <cellStyle name="標準 2 5 3 2 2" xfId="629"/>
    <cellStyle name="標準 5 2" xfId="630"/>
    <cellStyle name="標準 2 5 3 2 3" xfId="631"/>
    <cellStyle name="標準 2 5 3 3" xfId="632"/>
    <cellStyle name="入力 2_LCD Module RFQ Spec for 133_2016_092915-1_1008Y15" xfId="633"/>
    <cellStyle name="標準 2 5 3 3 2" xfId="634"/>
    <cellStyle name="標準 2 5 3 4" xfId="635"/>
    <cellStyle name="標準 2 5 4 3" xfId="636"/>
    <cellStyle name="標準 7 3 2" xfId="637"/>
    <cellStyle name="標準 2 5 5" xfId="638"/>
    <cellStyle name="標準 7 3 2 2" xfId="639"/>
    <cellStyle name="標準 2 5 5 2" xfId="640"/>
    <cellStyle name="標準 7 3 3" xfId="641"/>
    <cellStyle name="標準 2 5 6" xfId="642"/>
    <cellStyle name="標準 2 7" xfId="643"/>
    <cellStyle name="標準 3" xfId="644"/>
    <cellStyle name="一般 6" xfId="645"/>
    <cellStyle name="標準 3 2 2" xfId="646"/>
    <cellStyle name="標準 3 2 3" xfId="647"/>
    <cellStyle name="標準 3 3 2" xfId="648"/>
    <cellStyle name="標準 3 3 4" xfId="649"/>
    <cellStyle name="標準 3 5" xfId="650"/>
    <cellStyle name="標準 3 6" xfId="651"/>
    <cellStyle name="標準 3_133 FHD_13.3 Lenovo RFQ_1020Y15" xfId="652"/>
    <cellStyle name="표준 2 7 2" xfId="653"/>
    <cellStyle name="標準 4" xfId="654"/>
    <cellStyle name="標準 4 2" xfId="655"/>
    <cellStyle name="標準 4 2 2" xfId="656"/>
    <cellStyle name="標準 4 3" xfId="657"/>
    <cellStyle name="標準 4 3 2" xfId="658"/>
    <cellStyle name="標準 4 4" xfId="659"/>
    <cellStyle name="標準 4 5" xfId="660"/>
    <cellStyle name="標準 5" xfId="661"/>
    <cellStyle name="標準 5 3" xfId="662"/>
    <cellStyle name="標準 5 4" xfId="663"/>
    <cellStyle name="標準 6" xfId="664"/>
    <cellStyle name="標準 6 2" xfId="665"/>
    <cellStyle name="標準 7" xfId="666"/>
    <cellStyle name="標準 7 2 2" xfId="667"/>
    <cellStyle name="標準 7 2 2 2" xfId="668"/>
    <cellStyle name="一般 3 3" xfId="669"/>
    <cellStyle name="標準 7 2 2 2 2" xfId="670"/>
    <cellStyle name="標準 7 2 2 3" xfId="671"/>
    <cellStyle name="標準 7 2 3" xfId="672"/>
    <cellStyle name="표준 2 3 2" xfId="673"/>
    <cellStyle name="標準 7 2 3 2 2" xfId="674"/>
    <cellStyle name="標準 7 2 5" xfId="675"/>
    <cellStyle name="標準 7 3" xfId="676"/>
    <cellStyle name="標準 7 3 2 2 2" xfId="677"/>
    <cellStyle name="標準 7 3 2 3" xfId="678"/>
    <cellStyle name="標準 7 4" xfId="679"/>
    <cellStyle name="標準 7 4 2 2" xfId="680"/>
    <cellStyle name="標準 7 4 3" xfId="681"/>
    <cellStyle name="標準 7 5" xfId="682"/>
    <cellStyle name="표준 18 2 6" xfId="683"/>
    <cellStyle name="標準 7 5 2" xfId="684"/>
    <cellStyle name="標準 7 6" xfId="685"/>
    <cellStyle name="標準 8" xfId="686"/>
    <cellStyle name="標準 9" xfId="687"/>
    <cellStyle name="표준 2 18" xfId="688"/>
    <cellStyle name="경고문 2 4" xfId="689"/>
    <cellStyle name="계산" xfId="690"/>
    <cellStyle name="계산 2" xfId="691"/>
    <cellStyle name="계산 2 2" xfId="692"/>
    <cellStyle name="계산 3" xfId="693"/>
    <cellStyle name="常规 2" xfId="694"/>
    <cellStyle name="常规 3" xfId="695"/>
    <cellStyle name="常规 4" xfId="696"/>
    <cellStyle name="常规 4 2" xfId="697"/>
    <cellStyle name="표준 3_133 FHD_13.3 Lenovo RFQ_1020Y15" xfId="698"/>
    <cellStyle name="常规 4 2 2" xfId="699"/>
    <cellStyle name="常规 4 3" xfId="700"/>
    <cellStyle name="常规 5 2" xfId="701"/>
    <cellStyle name="常规 5 3" xfId="702"/>
    <cellStyle name="超级链接_RA Plan1" xfId="703"/>
    <cellStyle name="出力 2" xfId="704"/>
    <cellStyle name="표준 26 2 3" xfId="705"/>
    <cellStyle name="出力 2 2" xfId="706"/>
    <cellStyle name="出力 2 2 2" xfId="707"/>
    <cellStyle name="見出し 2 2 3" xfId="708"/>
    <cellStyle name="出力 2_LCD Module RFQ Spec for 133_2016_092915-1_1008Y15" xfId="709"/>
    <cellStyle name="悪い 2 2" xfId="710"/>
    <cellStyle name="悪い 2 2 2" xfId="711"/>
    <cellStyle name="悪い 2 2 3" xfId="712"/>
    <cellStyle name="悪い 2_LCD Module RFQ Spec for 133_2016_092915-1_1008Y15" xfId="713"/>
    <cellStyle name="好_133 FHD_13.3 Lenovo RFQ_1020Y15" xfId="714"/>
    <cellStyle name="壞_133 FHD_13.3 Lenovo RFQ_1020Y15" xfId="715"/>
    <cellStyle name="集計 2" xfId="716"/>
    <cellStyle name="集計 2 2" xfId="717"/>
    <cellStyle name="集計 2 2 2" xfId="718"/>
    <cellStyle name="集計 2 3" xfId="719"/>
    <cellStyle name="計算 2" xfId="720"/>
    <cellStyle name="計算 2 2" xfId="721"/>
    <cellStyle name="計算 2 2 2" xfId="722"/>
    <cellStyle name="計算 2 3" xfId="723"/>
    <cellStyle name="표준 18 3 3" xfId="724"/>
    <cellStyle name="見出し 1 2" xfId="725"/>
    <cellStyle name="표준 5" xfId="726"/>
    <cellStyle name="표준 18 3 3 2" xfId="727"/>
    <cellStyle name="見出し 1 2 2" xfId="728"/>
    <cellStyle name="표준 5 2" xfId="729"/>
    <cellStyle name="見出し 1 2 2 2" xfId="730"/>
    <cellStyle name="표준 18 4 3" xfId="731"/>
    <cellStyle name="見出し 2 2" xfId="732"/>
    <cellStyle name="見出し 2 2 2" xfId="733"/>
    <cellStyle name="見出し 2 2_LCD Module RFQ Spec for 133_2016_092915-1_1008Y15" xfId="734"/>
    <cellStyle name="표준 18 5 3" xfId="735"/>
    <cellStyle name="見出し 3 2" xfId="736"/>
    <cellStyle name="見出し 3 2 3" xfId="737"/>
    <cellStyle name="표준 18 6 3" xfId="738"/>
    <cellStyle name="見出し 4 2" xfId="739"/>
    <cellStyle name="見出し 4 2 2" xfId="740"/>
    <cellStyle name="見出し 4 2 3" xfId="741"/>
    <cellStyle name="警告文 2" xfId="742"/>
    <cellStyle name="警告文 2 2" xfId="743"/>
    <cellStyle name="警告文 2 2 2" xfId="744"/>
    <cellStyle name="警告文 2 3" xfId="745"/>
    <cellStyle name="警告文 2_LCD Module RFQ Spec for 133_2016_092915-1_1008Y15" xfId="746"/>
    <cellStyle name="入力 2 3" xfId="747"/>
    <cellStyle name="良い 2" xfId="748"/>
    <cellStyle name="良い 2 2" xfId="749"/>
    <cellStyle name="良い 2 2 2" xfId="750"/>
    <cellStyle name="良い 2 2 3" xfId="751"/>
    <cellStyle name="良い 2 3" xfId="752"/>
    <cellStyle name="良い 2 4" xfId="753"/>
    <cellStyle name="良い 2_LCD Module RFQ Spec for 133_2016_092915-1_1008Y15" xfId="754"/>
    <cellStyle name="千分位[0] 2" xfId="755"/>
    <cellStyle name="千位分隔[0] 2" xfId="756"/>
    <cellStyle name="入力 2" xfId="757"/>
    <cellStyle name="入力 2 2" xfId="758"/>
    <cellStyle name="説明文 2" xfId="759"/>
    <cellStyle name="説明文 2 2" xfId="760"/>
    <cellStyle name="説明文 2 2 2" xfId="761"/>
    <cellStyle name="표준 26 2" xfId="762"/>
    <cellStyle name="説明文 2 3" xfId="763"/>
    <cellStyle name="메모" xfId="764"/>
    <cellStyle name="메모 2" xfId="765"/>
    <cellStyle name="표준 26 4" xfId="766"/>
    <cellStyle name="메모 2 2" xfId="767"/>
    <cellStyle name="메모 2 3" xfId="768"/>
    <cellStyle name="메모 2 4" xfId="769"/>
    <cellStyle name="메모 3" xfId="770"/>
    <cellStyle name="메모 4" xfId="771"/>
    <cellStyle name="메모 5" xfId="772"/>
    <cellStyle name="一般 2 2" xfId="773"/>
    <cellStyle name="一般 3 2" xfId="774"/>
    <cellStyle name="一般 4 2" xfId="775"/>
    <cellStyle name="一般 4 3" xfId="776"/>
    <cellStyle name="표준 2 2_LCD Module RFQ Spec for 133_2016_092915-1_1008Y15" xfId="777"/>
    <cellStyle name="一般 8" xfId="778"/>
    <cellStyle name="표준 18 2 3" xfId="779"/>
    <cellStyle name="一般_AUO_14MAY14_10.1 WXGA_LCD liability curvey format" xfId="780"/>
    <cellStyle name="표준 10" xfId="781"/>
    <cellStyle name="표준 10 2" xfId="782"/>
    <cellStyle name="표준 10 2 2" xfId="783"/>
    <cellStyle name="표준 10 2 3" xfId="784"/>
    <cellStyle name="표준 18 2" xfId="785"/>
    <cellStyle name="표준 18 2 2" xfId="786"/>
    <cellStyle name="표준 18 2 2 2" xfId="787"/>
    <cellStyle name="표준 18 2 2 3" xfId="788"/>
    <cellStyle name="표준 18 2 4" xfId="789"/>
    <cellStyle name="표준 18 2 4 2" xfId="790"/>
    <cellStyle name="표준 18 2 4 3" xfId="791"/>
    <cellStyle name="표준 18 3" xfId="792"/>
    <cellStyle name="표준 18 3 2" xfId="793"/>
    <cellStyle name="표준 18 3 2 2" xfId="794"/>
    <cellStyle name="표준 18 3 4" xfId="795"/>
    <cellStyle name="표준 18 3 4 2" xfId="796"/>
    <cellStyle name="표준 18 3 5" xfId="797"/>
    <cellStyle name="표준 18 3 6" xfId="798"/>
    <cellStyle name="표준 18 4" xfId="799"/>
    <cellStyle name="표준 18 4 2" xfId="800"/>
    <cellStyle name="표준 18 5" xfId="801"/>
    <cellStyle name="표준 18 5 2" xfId="802"/>
    <cellStyle name="표준 18 6" xfId="803"/>
    <cellStyle name="표준 2 12" xfId="804"/>
    <cellStyle name="표준 2 14" xfId="805"/>
    <cellStyle name="표준 2 2 4 2" xfId="806"/>
    <cellStyle name="표준 2 2 4 3" xfId="807"/>
    <cellStyle name="표준 2 3 3" xfId="808"/>
    <cellStyle name="표준 2 4 2" xfId="809"/>
    <cellStyle name="표준 2 4 3" xfId="810"/>
    <cellStyle name="표준 2 5" xfId="811"/>
    <cellStyle name="표준 2 6" xfId="812"/>
    <cellStyle name="표준 2 6 2" xfId="813"/>
    <cellStyle name="표준 2 7" xfId="814"/>
    <cellStyle name="표준 2 8" xfId="815"/>
    <cellStyle name="표준 2 8 2" xfId="816"/>
    <cellStyle name="표준 2 9" xfId="817"/>
    <cellStyle name="표준 2_133 FHD_13.3 Lenovo RFQ_1020Y15" xfId="818"/>
    <cellStyle name="표준 26" xfId="819"/>
    <cellStyle name="표준 26 2 2" xfId="820"/>
    <cellStyle name="표준 26 3" xfId="821"/>
    <cellStyle name="표준 26_133 FHD_13.3 Lenovo RFQ_1020Y15" xfId="822"/>
    <cellStyle name="표준 3" xfId="823"/>
    <cellStyle name="표준 3 2" xfId="824"/>
    <cellStyle name="표준 3 2 4 2" xfId="825"/>
    <cellStyle name="표준 3 2 6" xfId="826"/>
    <cellStyle name="표준 3 2 9" xfId="827"/>
    <cellStyle name="표준 3 4 3" xfId="828"/>
    <cellStyle name="표준 4" xfId="829"/>
    <cellStyle name="표준 4 2" xfId="830"/>
    <cellStyle name="표준 4 2 2" xfId="831"/>
    <cellStyle name="표준 4 3" xfId="832"/>
    <cellStyle name="표준 4 4" xfId="833"/>
    <cellStyle name="표준 4_133 FHD_13.3 Lenovo RFQ_1020Y15" xfId="834"/>
    <cellStyle name="표준 5 3" xfId="835"/>
  </cellStyles>
  <tableStyles count="0" defaultTableStyle="TableStyleMedium9" defaultPivotStyle="PivotStyleLight16"/>
  <colors>
    <mruColors>
      <color rgb="000000FF"/>
      <color rgb="000000CC"/>
      <color rgb="00CCFFCC"/>
      <color rgb="00CCECFF"/>
      <color rgb="007C043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customXml" Target="../customXml/item3.xml"/><Relationship Id="rId24" Type="http://schemas.openxmlformats.org/officeDocument/2006/relationships/customXml" Target="../customXml/item2.xml"/><Relationship Id="rId23" Type="http://schemas.openxmlformats.org/officeDocument/2006/relationships/customXml" Target="../customXml/item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369790</xdr:colOff>
      <xdr:row>39</xdr:row>
      <xdr:rowOff>142968</xdr:rowOff>
    </xdr:from>
    <xdr:to>
      <xdr:col>17</xdr:col>
      <xdr:colOff>583266</xdr:colOff>
      <xdr:row>66</xdr:row>
      <xdr:rowOff>99059</xdr:rowOff>
    </xdr:to>
    <xdr:pic>
      <xdr:nvPicPr>
        <xdr:cNvPr id="2" name="Picture 111"/>
        <xdr:cNvPicPr>
          <a:picLocks noChangeAspect="1" noChangeArrowheads="1"/>
        </xdr:cNvPicPr>
      </xdr:nvPicPr>
      <xdr:blipFill>
        <a:blip r:embed="rId1" cstate="print"/>
        <a:srcRect/>
        <a:stretch>
          <a:fillRect/>
        </a:stretch>
      </xdr:blipFill>
      <xdr:spPr>
        <a:xfrm>
          <a:off x="5586095" y="7994650"/>
          <a:ext cx="4817110" cy="5441950"/>
        </a:xfrm>
        <a:prstGeom prst="rect">
          <a:avLst/>
        </a:prstGeom>
        <a:noFill/>
        <a:ln w="9525">
          <a:noFill/>
          <a:miter lim="800000"/>
          <a:headEnd/>
          <a:tailEnd/>
        </a:ln>
      </xdr:spPr>
    </xdr:pic>
    <xdr:clientData/>
  </xdr:twoCellAnchor>
  <xdr:twoCellAnchor editAs="oneCell">
    <xdr:from>
      <xdr:col>1</xdr:col>
      <xdr:colOff>125506</xdr:colOff>
      <xdr:row>12</xdr:row>
      <xdr:rowOff>133910</xdr:rowOff>
    </xdr:from>
    <xdr:to>
      <xdr:col>6</xdr:col>
      <xdr:colOff>480244</xdr:colOff>
      <xdr:row>35</xdr:row>
      <xdr:rowOff>122704</xdr:rowOff>
    </xdr:to>
    <xdr:pic>
      <xdr:nvPicPr>
        <xdr:cNvPr id="3" name="Picture 97"/>
        <xdr:cNvPicPr>
          <a:picLocks noChangeAspect="1" noChangeArrowheads="1"/>
        </xdr:cNvPicPr>
      </xdr:nvPicPr>
      <xdr:blipFill>
        <a:blip r:embed="rId2" cstate="print"/>
        <a:srcRect/>
        <a:stretch>
          <a:fillRect/>
        </a:stretch>
      </xdr:blipFill>
      <xdr:spPr>
        <a:xfrm>
          <a:off x="325120" y="2489200"/>
          <a:ext cx="4342765" cy="4662805"/>
        </a:xfrm>
        <a:prstGeom prst="rect">
          <a:avLst/>
        </a:prstGeom>
        <a:noFill/>
        <a:ln w="9525">
          <a:noFill/>
          <a:miter lim="800000"/>
          <a:headEnd/>
          <a:tailEnd/>
        </a:ln>
      </xdr:spPr>
    </xdr:pic>
    <xdr:clientData/>
  </xdr:twoCellAnchor>
  <xdr:twoCellAnchor editAs="oneCell">
    <xdr:from>
      <xdr:col>2</xdr:col>
      <xdr:colOff>265803</xdr:colOff>
      <xdr:row>39</xdr:row>
      <xdr:rowOff>57374</xdr:rowOff>
    </xdr:from>
    <xdr:to>
      <xdr:col>5</xdr:col>
      <xdr:colOff>272975</xdr:colOff>
      <xdr:row>66</xdr:row>
      <xdr:rowOff>133574</xdr:rowOff>
    </xdr:to>
    <xdr:pic>
      <xdr:nvPicPr>
        <xdr:cNvPr id="4" name="Picture 124"/>
        <xdr:cNvPicPr>
          <a:picLocks noChangeAspect="1" noChangeArrowheads="1"/>
        </xdr:cNvPicPr>
      </xdr:nvPicPr>
      <xdr:blipFill>
        <a:blip r:embed="rId3" cstate="print"/>
        <a:srcRect/>
        <a:stretch>
          <a:fillRect/>
        </a:stretch>
      </xdr:blipFill>
      <xdr:spPr>
        <a:xfrm>
          <a:off x="1313180" y="7908925"/>
          <a:ext cx="2667635" cy="5562600"/>
        </a:xfrm>
        <a:prstGeom prst="rect">
          <a:avLst/>
        </a:prstGeom>
        <a:noFill/>
        <a:ln w="9525">
          <a:noFill/>
          <a:miter lim="800000"/>
          <a:headEnd/>
          <a:tailEnd/>
        </a:ln>
      </xdr:spPr>
    </xdr:pic>
    <xdr:clientData/>
  </xdr:twoCellAnchor>
  <xdr:twoCellAnchor>
    <xdr:from>
      <xdr:col>8</xdr:col>
      <xdr:colOff>162483</xdr:colOff>
      <xdr:row>12</xdr:row>
      <xdr:rowOff>46505</xdr:rowOff>
    </xdr:from>
    <xdr:to>
      <xdr:col>17</xdr:col>
      <xdr:colOff>592792</xdr:colOff>
      <xdr:row>35</xdr:row>
      <xdr:rowOff>126739</xdr:rowOff>
    </xdr:to>
    <xdr:pic>
      <xdr:nvPicPr>
        <xdr:cNvPr id="5" name="Picture 99"/>
        <xdr:cNvPicPr>
          <a:picLocks noChangeAspect="1" noChangeArrowheads="1"/>
        </xdr:cNvPicPr>
      </xdr:nvPicPr>
      <xdr:blipFill>
        <a:blip r:embed="rId4" cstate="email"/>
        <a:srcRect l="3764"/>
        <a:stretch>
          <a:fillRect/>
        </a:stretch>
      </xdr:blipFill>
      <xdr:spPr>
        <a:xfrm>
          <a:off x="5378450" y="2402205"/>
          <a:ext cx="5034280" cy="4753610"/>
        </a:xfrm>
        <a:prstGeom prst="rect">
          <a:avLst/>
        </a:prstGeom>
        <a:noFill/>
        <a:ln w="9525">
          <a:noFill/>
          <a:miter lim="800000"/>
          <a:headEnd/>
          <a:tailEnd/>
        </a:ln>
      </xdr:spPr>
    </xdr:pic>
    <xdr:clientData/>
  </xdr:twoCellAnchor>
  <xdr:twoCellAnchor editAs="oneCell">
    <xdr:from>
      <xdr:col>19</xdr:col>
      <xdr:colOff>426358</xdr:colOff>
      <xdr:row>8</xdr:row>
      <xdr:rowOff>81642</xdr:rowOff>
    </xdr:from>
    <xdr:to>
      <xdr:col>23</xdr:col>
      <xdr:colOff>604108</xdr:colOff>
      <xdr:row>22</xdr:row>
      <xdr:rowOff>73725</xdr:rowOff>
    </xdr:to>
    <xdr:pic>
      <xdr:nvPicPr>
        <xdr:cNvPr id="6" name="Picture 55"/>
        <xdr:cNvPicPr>
          <a:picLocks noChangeAspect="1" noChangeArrowheads="1"/>
        </xdr:cNvPicPr>
      </xdr:nvPicPr>
      <xdr:blipFill>
        <a:blip r:embed="rId5" cstate="email"/>
        <a:srcRect/>
        <a:stretch>
          <a:fillRect/>
        </a:stretch>
      </xdr:blipFill>
      <xdr:spPr>
        <a:xfrm>
          <a:off x="11494135" y="1614805"/>
          <a:ext cx="3270250" cy="2846705"/>
        </a:xfrm>
        <a:prstGeom prst="rect">
          <a:avLst/>
        </a:prstGeom>
        <a:noFill/>
        <a:ln>
          <a:noFill/>
        </a:ln>
        <a:effectLst/>
        <a:extLst>
          <a:ext uri="{909E8E84-426E-40DD-AFC4-6F175D3DCCD1}">
            <a14:hiddenFill xmlns:a14="http://schemas.microsoft.com/office/drawing/2010/main">
              <a:solidFill>
                <a:srgbClr xmlns:mc="http://schemas.openxmlformats.org/markup-compatibility/2006" xmlns:a14="http://schemas.microsoft.com/office/drawing/2010/main" val="000000" mc:Ignorable="a14" a14:legacySpreadsheetColorIndex="64"/>
              </a:solidFill>
            </a14:hiddenFill>
          </a:ext>
          <a:ext uri="{91240B29-F687-4F45-9708-019B960494DF}">
            <a14:hiddenLine xmlns:a14="http://schemas.microsoft.com/office/drawing/2010/main" w="1">
              <a:solidFill>
                <a:srgbClr xmlns:mc="http://schemas.openxmlformats.org/markup-compatibility/2006" xmlns:a14="http://schemas.microsoft.com/office/drawing/2010/main"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xdr:col>
      <xdr:colOff>365760</xdr:colOff>
      <xdr:row>3</xdr:row>
      <xdr:rowOff>68580</xdr:rowOff>
    </xdr:from>
    <xdr:to>
      <xdr:col>7</xdr:col>
      <xdr:colOff>594360</xdr:colOff>
      <xdr:row>3</xdr:row>
      <xdr:rowOff>114299</xdr:rowOff>
    </xdr:to>
    <xdr:sp>
      <xdr:nvSpPr>
        <xdr:cNvPr id="2" name="右箭头 1"/>
        <xdr:cNvSpPr/>
      </xdr:nvSpPr>
      <xdr:spPr>
        <a:xfrm>
          <a:off x="3121660" y="563880"/>
          <a:ext cx="2085975" cy="4508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zh-TW" altLang="en-US"/>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www.lenovo.com/us/en/pdf/41A7731.pdf"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lenovo.com/us/en/pdf/41A7731.pdf"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lenovo.com/us/en/pdf/41A7731.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lenovo.com/us/en/pdf/41A7731.pdf"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lenovo.com/us/en/pdf/41A7731.pdf"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lenovo.com/us/en/pdf/41A7731.pdf"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static.lenovo.com/ww/docs/sustainability/41a7731-v7.8-28june20.pdf"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static.lenovo.com/ww/docs/sustainability/41a7731-v7.8-28june20.pdf"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lenovo.com/us/en/pdf/41A7731.pdf"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enovo.com/us/en/pdf/41A7731.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lenovo.com/us/en/pdf/41A7731.pdf"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enovo.com/us/en/pdf/41A7731.pd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lenovo.com/us/en/pdf/41A7731.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lenovo.com/us/en/pdf/41A7731.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lenovo.com/us/en/pdf/41A7731.pdf"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lenovo.com/us/en/pdf/41A7731.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F304"/>
  <sheetViews>
    <sheetView zoomScale="70" zoomScaleNormal="70" workbookViewId="0">
      <pane xSplit="3" ySplit="5" topLeftCell="D15" activePane="bottomRight" state="frozenSplit"/>
      <selection/>
      <selection pane="topRight"/>
      <selection pane="bottomLeft"/>
      <selection pane="bottomRight" activeCell="D44" sqref="D44:D45"/>
    </sheetView>
  </sheetViews>
  <sheetFormatPr defaultColWidth="8.86363636363636" defaultRowHeight="15.5" outlineLevelCol="5"/>
  <cols>
    <col min="1" max="1" width="9" style="70" customWidth="1"/>
    <col min="2" max="2" width="68.3636363636364" style="70" customWidth="1"/>
    <col min="3" max="3" width="15.3636363636364" style="70" customWidth="1"/>
    <col min="4" max="4" width="57.8636363636364" style="72" customWidth="1"/>
    <col min="5" max="5" width="56" style="73" customWidth="1"/>
    <col min="6" max="6" width="8.86363636363636" style="70"/>
    <col min="7" max="7" width="8.86363636363636" style="70" customWidth="1"/>
    <col min="8" max="16384" width="8.86363636363636" style="70"/>
  </cols>
  <sheetData>
    <row r="1" ht="22.5" spans="2:3">
      <c r="B1" s="172" t="s">
        <v>0</v>
      </c>
      <c r="C1" s="75"/>
    </row>
    <row r="2" s="65" customFormat="1" ht="22.5" spans="1:6">
      <c r="A2" s="76"/>
      <c r="B2" s="215" t="s">
        <v>1</v>
      </c>
      <c r="C2" s="78"/>
      <c r="D2" s="78"/>
      <c r="E2" s="79"/>
      <c r="F2" s="174"/>
    </row>
    <row r="3" s="65" customFormat="1" ht="22.5" spans="1:6">
      <c r="A3" s="76"/>
      <c r="B3" s="215" t="s">
        <v>2</v>
      </c>
      <c r="C3" s="78"/>
      <c r="D3" s="78"/>
      <c r="E3" s="79"/>
      <c r="F3" s="174"/>
    </row>
    <row r="4" s="65" customFormat="1" ht="22.5" spans="1:6">
      <c r="A4" s="76"/>
      <c r="B4" s="173"/>
      <c r="C4" s="78"/>
      <c r="D4" s="78"/>
      <c r="E4" s="79"/>
      <c r="F4" s="174"/>
    </row>
    <row r="5" spans="2:5">
      <c r="B5" s="81" t="s">
        <v>3</v>
      </c>
      <c r="C5" s="81" t="s">
        <v>4</v>
      </c>
      <c r="D5" s="81" t="e">
        <f>#REF!</f>
        <v>#REF!</v>
      </c>
      <c r="E5" s="82" t="s">
        <v>5</v>
      </c>
    </row>
    <row r="6" s="66" customFormat="1" ht="20" spans="2:5">
      <c r="B6" s="151" t="s">
        <v>6</v>
      </c>
      <c r="C6" s="84"/>
      <c r="D6" s="175"/>
      <c r="E6" s="86"/>
    </row>
    <row r="7" s="67" customFormat="1" outlineLevel="1" spans="1:5">
      <c r="A7" s="87"/>
      <c r="B7" s="176" t="s">
        <v>7</v>
      </c>
      <c r="C7" s="89"/>
      <c r="D7" s="177"/>
      <c r="E7" s="91"/>
    </row>
    <row r="8" s="67" customFormat="1" outlineLevel="1" spans="1:5">
      <c r="A8" s="87"/>
      <c r="B8" s="176" t="s">
        <v>8</v>
      </c>
      <c r="C8" s="216" t="s">
        <v>9</v>
      </c>
      <c r="D8" s="177" t="e">
        <f>#REF!</f>
        <v>#REF!</v>
      </c>
      <c r="E8" s="178"/>
    </row>
    <row r="9" s="67" customFormat="1" outlineLevel="1" spans="1:5">
      <c r="A9" s="87"/>
      <c r="B9" s="176" t="s">
        <v>10</v>
      </c>
      <c r="C9" s="89" t="s">
        <v>11</v>
      </c>
      <c r="D9" s="179">
        <f>SQRT(D156*D156+D157*D157)/25.4</f>
        <v>14.002405066084</v>
      </c>
      <c r="E9" s="91"/>
    </row>
    <row r="10" s="67" customFormat="1" outlineLevel="1" spans="1:5">
      <c r="A10" s="87"/>
      <c r="B10" s="176" t="s">
        <v>12</v>
      </c>
      <c r="C10" s="216" t="s">
        <v>9</v>
      </c>
      <c r="D10" s="90" t="str">
        <f>TEXT(SQRT(1920*1920+1200*1200)/D9,"""H 1920 x RGB x V 1200 (""###""ppi)""")</f>
        <v>H 1920 x RGB x V 1200 (162ppi)</v>
      </c>
      <c r="E10" s="93"/>
    </row>
    <row r="11" s="67" customFormat="1" outlineLevel="1" spans="1:5">
      <c r="A11" s="87"/>
      <c r="B11" s="88" t="s">
        <v>13</v>
      </c>
      <c r="C11" s="95" t="s">
        <v>9</v>
      </c>
      <c r="D11" s="90" t="s">
        <v>14</v>
      </c>
      <c r="E11" s="91"/>
    </row>
    <row r="12" s="67" customFormat="1" outlineLevel="1" spans="1:5">
      <c r="A12" s="87"/>
      <c r="B12" s="88" t="s">
        <v>15</v>
      </c>
      <c r="C12" s="95"/>
      <c r="D12" s="90" t="s">
        <v>16</v>
      </c>
      <c r="E12" s="91"/>
    </row>
    <row r="13" s="67" customFormat="1" outlineLevel="1" spans="1:5">
      <c r="A13" s="94"/>
      <c r="B13" s="88" t="s">
        <v>17</v>
      </c>
      <c r="C13" s="95" t="s">
        <v>9</v>
      </c>
      <c r="D13" s="90" t="s">
        <v>18</v>
      </c>
      <c r="E13" s="91"/>
    </row>
    <row r="14" s="67" customFormat="1" outlineLevel="1" spans="1:5">
      <c r="A14" s="94"/>
      <c r="B14" s="88" t="s">
        <v>19</v>
      </c>
      <c r="C14" s="95" t="s">
        <v>9</v>
      </c>
      <c r="D14" s="90" t="s">
        <v>20</v>
      </c>
      <c r="E14" s="91"/>
    </row>
    <row r="15" s="67" customFormat="1" outlineLevel="1" spans="1:5">
      <c r="A15" s="94"/>
      <c r="B15" s="88" t="s">
        <v>21</v>
      </c>
      <c r="C15" s="95" t="s">
        <v>9</v>
      </c>
      <c r="D15" s="96" t="s">
        <v>22</v>
      </c>
      <c r="E15" s="91"/>
    </row>
    <row r="16" s="67" customFormat="1" outlineLevel="1" spans="1:5">
      <c r="A16" s="94"/>
      <c r="B16" s="88" t="s">
        <v>23</v>
      </c>
      <c r="C16" s="95" t="s">
        <v>9</v>
      </c>
      <c r="D16" s="96" t="s">
        <v>22</v>
      </c>
      <c r="E16" s="91"/>
    </row>
    <row r="17" s="67" customFormat="1" outlineLevel="1" spans="1:5">
      <c r="A17" s="94"/>
      <c r="B17" s="88" t="s">
        <v>24</v>
      </c>
      <c r="C17" s="95" t="s">
        <v>25</v>
      </c>
      <c r="D17" s="90" t="s">
        <v>26</v>
      </c>
      <c r="E17" s="98"/>
    </row>
    <row r="18" s="67" customFormat="1" outlineLevel="1" spans="1:5">
      <c r="A18" s="94"/>
      <c r="B18" s="99" t="s">
        <v>27</v>
      </c>
      <c r="C18" s="95" t="s">
        <v>25</v>
      </c>
      <c r="D18" s="90" t="s">
        <v>28</v>
      </c>
      <c r="E18" s="93"/>
    </row>
    <row r="19" s="67" customFormat="1" outlineLevel="1" spans="1:5">
      <c r="A19" s="94"/>
      <c r="B19" s="99" t="s">
        <v>29</v>
      </c>
      <c r="C19" s="95"/>
      <c r="D19" s="90" t="s">
        <v>30</v>
      </c>
      <c r="E19" s="93"/>
    </row>
    <row r="20" s="67" customFormat="1" outlineLevel="1" spans="1:5">
      <c r="A20" s="94"/>
      <c r="B20" s="99" t="s">
        <v>31</v>
      </c>
      <c r="C20" s="95"/>
      <c r="D20" s="90" t="s">
        <v>30</v>
      </c>
      <c r="E20" s="93"/>
    </row>
    <row r="21" s="67" customFormat="1" outlineLevel="1" spans="1:5">
      <c r="A21" s="94"/>
      <c r="B21" s="99" t="s">
        <v>32</v>
      </c>
      <c r="C21" s="95" t="s">
        <v>33</v>
      </c>
      <c r="D21" s="90" t="s">
        <v>34</v>
      </c>
      <c r="E21" s="93"/>
    </row>
    <row r="22" s="67" customFormat="1" outlineLevel="1" spans="1:5">
      <c r="A22" s="94"/>
      <c r="B22" s="100" t="s">
        <v>35</v>
      </c>
      <c r="C22" s="95" t="s">
        <v>9</v>
      </c>
      <c r="D22" s="101" t="s">
        <v>36</v>
      </c>
      <c r="E22" s="93"/>
    </row>
    <row r="23" s="67" customFormat="1" outlineLevel="1" spans="1:5">
      <c r="A23" s="94"/>
      <c r="B23" s="99" t="s">
        <v>37</v>
      </c>
      <c r="C23" s="95" t="s">
        <v>9</v>
      </c>
      <c r="D23" s="90" t="s">
        <v>38</v>
      </c>
      <c r="E23" s="91"/>
    </row>
    <row r="24" s="67" customFormat="1" outlineLevel="1" spans="1:5">
      <c r="A24" s="94"/>
      <c r="B24" s="88" t="s">
        <v>39</v>
      </c>
      <c r="C24" s="95" t="s">
        <v>40</v>
      </c>
      <c r="D24" s="90" t="s">
        <v>41</v>
      </c>
      <c r="E24" s="180"/>
    </row>
    <row r="25" s="67" customFormat="1" outlineLevel="1" spans="1:5">
      <c r="A25" s="94"/>
      <c r="B25" s="88" t="s">
        <v>42</v>
      </c>
      <c r="C25" s="95" t="s">
        <v>40</v>
      </c>
      <c r="D25" s="90" t="s">
        <v>43</v>
      </c>
      <c r="E25" s="180"/>
    </row>
    <row r="26" s="67" customFormat="1" outlineLevel="1" spans="1:5">
      <c r="A26" s="94"/>
      <c r="B26" s="88" t="s">
        <v>44</v>
      </c>
      <c r="C26" s="217" t="s">
        <v>9</v>
      </c>
      <c r="D26" s="152" t="s">
        <v>45</v>
      </c>
      <c r="E26" s="181"/>
    </row>
    <row r="27" s="67" customFormat="1" outlineLevel="1" spans="1:5">
      <c r="A27" s="94"/>
      <c r="B27" s="88" t="s">
        <v>46</v>
      </c>
      <c r="C27" s="95" t="s">
        <v>47</v>
      </c>
      <c r="D27" s="96" t="s">
        <v>48</v>
      </c>
      <c r="E27" s="93"/>
    </row>
    <row r="28" s="67" customFormat="1" outlineLevel="1" spans="1:5">
      <c r="A28" s="94"/>
      <c r="B28" s="88" t="s">
        <v>49</v>
      </c>
      <c r="C28" s="217" t="s">
        <v>9</v>
      </c>
      <c r="D28" s="96" t="s">
        <v>50</v>
      </c>
      <c r="E28" s="183"/>
    </row>
    <row r="29" s="67" customFormat="1" outlineLevel="1" spans="1:5">
      <c r="A29" s="94"/>
      <c r="B29" s="88" t="s">
        <v>51</v>
      </c>
      <c r="C29" s="217" t="s">
        <v>9</v>
      </c>
      <c r="D29" s="96" t="s">
        <v>52</v>
      </c>
      <c r="E29" s="183"/>
    </row>
    <row r="30" s="67" customFormat="1" outlineLevel="1" spans="1:5">
      <c r="A30" s="94"/>
      <c r="B30" s="88" t="s">
        <v>53</v>
      </c>
      <c r="C30" s="217" t="s">
        <v>9</v>
      </c>
      <c r="D30" s="96" t="s">
        <v>54</v>
      </c>
      <c r="E30" s="183"/>
    </row>
    <row r="31" s="67" customFormat="1" outlineLevel="1" spans="1:5">
      <c r="A31" s="94"/>
      <c r="B31" s="88" t="s">
        <v>55</v>
      </c>
      <c r="C31" s="217" t="s">
        <v>9</v>
      </c>
      <c r="D31" s="96" t="s">
        <v>56</v>
      </c>
      <c r="E31" s="183"/>
    </row>
    <row r="32" s="67" customFormat="1" outlineLevel="1" spans="1:5">
      <c r="A32" s="94"/>
      <c r="B32" s="88" t="s">
        <v>57</v>
      </c>
      <c r="C32" s="95" t="s">
        <v>40</v>
      </c>
      <c r="D32" s="90" t="s">
        <v>58</v>
      </c>
      <c r="E32" s="184"/>
    </row>
    <row r="33" s="67" customFormat="1" outlineLevel="1" spans="1:5">
      <c r="A33" s="94"/>
      <c r="B33" s="88" t="s">
        <v>59</v>
      </c>
      <c r="C33" s="95" t="s">
        <v>40</v>
      </c>
      <c r="D33" s="90" t="s">
        <v>58</v>
      </c>
      <c r="E33" s="184"/>
    </row>
    <row r="34" s="67" customFormat="1" outlineLevel="1" spans="1:5">
      <c r="A34" s="94"/>
      <c r="B34" s="88" t="s">
        <v>60</v>
      </c>
      <c r="C34" s="95" t="s">
        <v>40</v>
      </c>
      <c r="D34" s="90" t="s">
        <v>61</v>
      </c>
      <c r="E34" s="184"/>
    </row>
    <row r="35" s="67" customFormat="1" outlineLevel="1" spans="1:5">
      <c r="A35" s="94"/>
      <c r="B35" s="88" t="s">
        <v>62</v>
      </c>
      <c r="C35" s="95" t="s">
        <v>63</v>
      </c>
      <c r="D35" s="90" t="s">
        <v>64</v>
      </c>
      <c r="E35" s="184"/>
    </row>
    <row r="36" s="67" customFormat="1" outlineLevel="1" spans="1:5">
      <c r="A36" s="94"/>
      <c r="B36" s="185" t="s">
        <v>65</v>
      </c>
      <c r="C36" s="186" t="s">
        <v>47</v>
      </c>
      <c r="D36" s="187" t="s">
        <v>66</v>
      </c>
      <c r="E36" s="184"/>
    </row>
    <row r="37" s="67" customFormat="1" outlineLevel="1" spans="1:5">
      <c r="A37" s="94"/>
      <c r="B37" s="88" t="s">
        <v>67</v>
      </c>
      <c r="C37" s="95" t="s">
        <v>9</v>
      </c>
      <c r="D37" s="90" t="s">
        <v>68</v>
      </c>
      <c r="E37" s="184"/>
    </row>
    <row r="38" s="67" customFormat="1" outlineLevel="1" spans="1:5">
      <c r="A38" s="94"/>
      <c r="B38" s="88" t="s">
        <v>69</v>
      </c>
      <c r="C38" s="95" t="s">
        <v>9</v>
      </c>
      <c r="D38" s="90" t="s">
        <v>70</v>
      </c>
      <c r="E38" s="188"/>
    </row>
    <row r="39" s="67" customFormat="1" outlineLevel="1" spans="1:5">
      <c r="A39" s="94"/>
      <c r="B39" s="88" t="s">
        <v>71</v>
      </c>
      <c r="C39" s="95" t="s">
        <v>9</v>
      </c>
      <c r="D39" s="90" t="s">
        <v>72</v>
      </c>
      <c r="E39" s="189"/>
    </row>
    <row r="40" s="67" customFormat="1" outlineLevel="1" spans="1:5">
      <c r="A40" s="94"/>
      <c r="B40" s="88" t="s">
        <v>73</v>
      </c>
      <c r="C40" s="95" t="s">
        <v>9</v>
      </c>
      <c r="D40" s="90" t="s">
        <v>74</v>
      </c>
      <c r="E40" s="91"/>
    </row>
    <row r="41" s="67" customFormat="1" outlineLevel="1" spans="1:5">
      <c r="A41" s="94"/>
      <c r="B41" s="88" t="s">
        <v>75</v>
      </c>
      <c r="C41" s="95" t="s">
        <v>76</v>
      </c>
      <c r="D41" s="90" t="s">
        <v>77</v>
      </c>
      <c r="E41" s="91"/>
    </row>
    <row r="42" s="67" customFormat="1" outlineLevel="1" spans="1:5">
      <c r="A42" s="94"/>
      <c r="B42" s="88" t="s">
        <v>78</v>
      </c>
      <c r="C42" s="95" t="s">
        <v>9</v>
      </c>
      <c r="D42" s="96">
        <v>0.25</v>
      </c>
      <c r="E42" s="184"/>
    </row>
    <row r="43" s="67" customFormat="1" outlineLevel="1" spans="1:5">
      <c r="A43" s="94"/>
      <c r="B43" s="88" t="s">
        <v>79</v>
      </c>
      <c r="C43" s="95" t="s">
        <v>9</v>
      </c>
      <c r="D43" s="90" t="s">
        <v>80</v>
      </c>
      <c r="E43" s="184"/>
    </row>
    <row r="44" s="67" customFormat="1" outlineLevel="1" spans="1:5">
      <c r="A44" s="94"/>
      <c r="B44" s="109" t="s">
        <v>81</v>
      </c>
      <c r="C44" s="110" t="s">
        <v>82</v>
      </c>
      <c r="D44" s="105" t="s">
        <v>83</v>
      </c>
      <c r="E44" s="184"/>
    </row>
    <row r="45" s="67" customFormat="1" outlineLevel="1" spans="1:5">
      <c r="A45" s="94"/>
      <c r="B45" s="109" t="s">
        <v>84</v>
      </c>
      <c r="C45" s="110" t="s">
        <v>82</v>
      </c>
      <c r="D45" s="105" t="s">
        <v>85</v>
      </c>
      <c r="E45" s="184"/>
    </row>
    <row r="46" s="67" customFormat="1" outlineLevel="1" spans="1:5">
      <c r="A46" s="94"/>
      <c r="B46" s="88" t="s">
        <v>86</v>
      </c>
      <c r="C46" s="95" t="s">
        <v>9</v>
      </c>
      <c r="D46" s="96" t="s">
        <v>87</v>
      </c>
      <c r="E46" s="180"/>
    </row>
    <row r="47" s="67" customFormat="1" outlineLevel="1" spans="1:5">
      <c r="A47" s="94"/>
      <c r="B47" s="88" t="s">
        <v>88</v>
      </c>
      <c r="C47" s="95" t="s">
        <v>89</v>
      </c>
      <c r="D47" s="90" t="s">
        <v>90</v>
      </c>
      <c r="E47" s="180"/>
    </row>
    <row r="48" s="67" customFormat="1" outlineLevel="1" spans="1:5">
      <c r="A48" s="94"/>
      <c r="B48" s="88" t="s">
        <v>91</v>
      </c>
      <c r="C48" s="95" t="s">
        <v>89</v>
      </c>
      <c r="D48" s="90" t="s">
        <v>92</v>
      </c>
      <c r="E48" s="180"/>
    </row>
    <row r="49" s="67" customFormat="1" outlineLevel="1" spans="1:5">
      <c r="A49" s="94"/>
      <c r="B49" s="88" t="s">
        <v>93</v>
      </c>
      <c r="C49" s="95" t="s">
        <v>94</v>
      </c>
      <c r="D49" s="90" t="s">
        <v>95</v>
      </c>
      <c r="E49" s="180"/>
    </row>
    <row r="50" s="67" customFormat="1" outlineLevel="1" spans="1:5">
      <c r="A50" s="94"/>
      <c r="B50" s="88" t="s">
        <v>96</v>
      </c>
      <c r="C50" s="95" t="s">
        <v>33</v>
      </c>
      <c r="D50" s="90" t="s">
        <v>97</v>
      </c>
      <c r="E50" s="91"/>
    </row>
    <row r="51" s="67" customFormat="1" outlineLevel="1" spans="1:5">
      <c r="A51" s="94"/>
      <c r="B51" s="88" t="s">
        <v>98</v>
      </c>
      <c r="C51" s="95"/>
      <c r="D51" s="90" t="s">
        <v>99</v>
      </c>
      <c r="E51" s="91"/>
    </row>
    <row r="52" s="67" customFormat="1" spans="1:5">
      <c r="A52" s="94"/>
      <c r="B52" s="83" t="s">
        <v>100</v>
      </c>
      <c r="C52" s="113"/>
      <c r="D52" s="113" t="s">
        <v>101</v>
      </c>
      <c r="E52" s="114"/>
    </row>
    <row r="53" s="67" customFormat="1" outlineLevel="1" spans="1:5">
      <c r="A53" s="94"/>
      <c r="B53" s="88" t="s">
        <v>102</v>
      </c>
      <c r="C53" s="95" t="s">
        <v>103</v>
      </c>
      <c r="D53" s="90" t="s">
        <v>104</v>
      </c>
      <c r="E53" s="190"/>
    </row>
    <row r="54" s="67" customFormat="1" outlineLevel="1" spans="1:5">
      <c r="A54" s="94"/>
      <c r="B54" s="88" t="s">
        <v>105</v>
      </c>
      <c r="C54" s="117" t="s">
        <v>103</v>
      </c>
      <c r="D54" s="90" t="s">
        <v>106</v>
      </c>
      <c r="E54" s="190"/>
    </row>
    <row r="55" s="67" customFormat="1" outlineLevel="1" spans="1:5">
      <c r="A55" s="94"/>
      <c r="B55" s="88" t="s">
        <v>107</v>
      </c>
      <c r="C55" s="95" t="s">
        <v>103</v>
      </c>
      <c r="D55" s="209" t="s">
        <v>108</v>
      </c>
      <c r="E55" s="192"/>
    </row>
    <row r="56" s="67" customFormat="1" outlineLevel="1" spans="1:5">
      <c r="A56" s="94"/>
      <c r="B56" s="88" t="s">
        <v>109</v>
      </c>
      <c r="C56" s="95" t="s">
        <v>103</v>
      </c>
      <c r="D56" s="120" t="s">
        <v>110</v>
      </c>
      <c r="E56" s="119"/>
    </row>
    <row r="57" s="67" customFormat="1" outlineLevel="1" spans="1:5">
      <c r="A57" s="94"/>
      <c r="B57" s="88" t="s">
        <v>111</v>
      </c>
      <c r="C57" s="95" t="s">
        <v>103</v>
      </c>
      <c r="D57" s="120" t="s">
        <v>112</v>
      </c>
      <c r="E57" s="119"/>
    </row>
    <row r="58" s="67" customFormat="1" outlineLevel="1" spans="1:5">
      <c r="A58" s="94"/>
      <c r="B58" s="88" t="s">
        <v>113</v>
      </c>
      <c r="C58" s="95" t="s">
        <v>103</v>
      </c>
      <c r="D58" s="120" t="s">
        <v>114</v>
      </c>
      <c r="E58" s="119"/>
    </row>
    <row r="59" s="67" customFormat="1" outlineLevel="1" spans="1:5">
      <c r="A59" s="94"/>
      <c r="B59" s="88" t="s">
        <v>115</v>
      </c>
      <c r="C59" s="95" t="s">
        <v>103</v>
      </c>
      <c r="D59" s="120" t="s">
        <v>116</v>
      </c>
      <c r="E59" s="119"/>
    </row>
    <row r="60" s="67" customFormat="1" outlineLevel="1" spans="1:5">
      <c r="A60" s="94"/>
      <c r="B60" s="88" t="s">
        <v>117</v>
      </c>
      <c r="C60" s="95" t="s">
        <v>118</v>
      </c>
      <c r="D60" s="96" t="s">
        <v>119</v>
      </c>
      <c r="E60" s="91"/>
    </row>
    <row r="61" s="67" customFormat="1" outlineLevel="1" spans="1:5">
      <c r="A61" s="94"/>
      <c r="B61" s="88" t="s">
        <v>120</v>
      </c>
      <c r="C61" s="95" t="s">
        <v>118</v>
      </c>
      <c r="D61" s="96" t="s">
        <v>121</v>
      </c>
      <c r="E61" s="91"/>
    </row>
    <row r="62" s="67" customFormat="1" outlineLevel="1" spans="1:5">
      <c r="A62" s="94"/>
      <c r="B62" s="88" t="s">
        <v>122</v>
      </c>
      <c r="C62" s="95" t="s">
        <v>103</v>
      </c>
      <c r="D62" s="120" t="s">
        <v>123</v>
      </c>
      <c r="E62" s="119"/>
    </row>
    <row r="63" s="67" customFormat="1" spans="1:5">
      <c r="A63" s="94"/>
      <c r="B63" s="83" t="s">
        <v>124</v>
      </c>
      <c r="C63" s="113"/>
      <c r="D63" s="113"/>
      <c r="E63" s="114"/>
    </row>
    <row r="64" s="67" customFormat="1" outlineLevel="1" spans="1:5">
      <c r="A64" s="94"/>
      <c r="B64" s="109" t="s">
        <v>125</v>
      </c>
      <c r="C64" s="110" t="s">
        <v>9</v>
      </c>
      <c r="D64" s="105" t="s">
        <v>126</v>
      </c>
      <c r="E64" s="91"/>
    </row>
    <row r="65" s="67" customFormat="1" outlineLevel="1" spans="1:5">
      <c r="A65" s="94"/>
      <c r="B65" s="109" t="s">
        <v>127</v>
      </c>
      <c r="C65" s="110" t="s">
        <v>9</v>
      </c>
      <c r="D65" s="101" t="s">
        <v>128</v>
      </c>
      <c r="E65" s="93"/>
    </row>
    <row r="66" s="67" customFormat="1" outlineLevel="1" spans="1:5">
      <c r="A66" s="94"/>
      <c r="B66" s="122" t="s">
        <v>129</v>
      </c>
      <c r="C66" s="110" t="s">
        <v>9</v>
      </c>
      <c r="D66" s="123" t="s">
        <v>130</v>
      </c>
      <c r="E66" s="91"/>
    </row>
    <row r="67" s="67" customFormat="1" outlineLevel="1" spans="1:5">
      <c r="A67" s="94"/>
      <c r="B67" s="109" t="s">
        <v>131</v>
      </c>
      <c r="C67" s="110" t="s">
        <v>9</v>
      </c>
      <c r="D67" s="105" t="s">
        <v>132</v>
      </c>
      <c r="E67" s="91"/>
    </row>
    <row r="68" s="67" customFormat="1" outlineLevel="1" spans="1:5">
      <c r="A68" s="94"/>
      <c r="B68" s="109" t="s">
        <v>133</v>
      </c>
      <c r="C68" s="110" t="s">
        <v>9</v>
      </c>
      <c r="D68" s="105" t="s">
        <v>134</v>
      </c>
      <c r="E68" s="184"/>
    </row>
    <row r="69" s="67" customFormat="1" outlineLevel="1" spans="1:5">
      <c r="A69" s="94"/>
      <c r="B69" s="124" t="s">
        <v>135</v>
      </c>
      <c r="C69" s="110" t="s">
        <v>9</v>
      </c>
      <c r="D69" s="90" t="s">
        <v>22</v>
      </c>
      <c r="E69" s="184"/>
    </row>
    <row r="70" s="67" customFormat="1" ht="18" outlineLevel="1" spans="1:5">
      <c r="A70" s="94"/>
      <c r="B70" s="109" t="s">
        <v>136</v>
      </c>
      <c r="C70" s="110" t="s">
        <v>9</v>
      </c>
      <c r="D70" s="105" t="s">
        <v>137</v>
      </c>
      <c r="E70" s="91"/>
    </row>
    <row r="71" s="67" customFormat="1" outlineLevel="1" spans="1:5">
      <c r="A71" s="94"/>
      <c r="B71" s="88" t="s">
        <v>138</v>
      </c>
      <c r="C71" s="110" t="s">
        <v>9</v>
      </c>
      <c r="D71" s="90" t="s">
        <v>139</v>
      </c>
      <c r="E71" s="91"/>
    </row>
    <row r="72" s="67" customFormat="1" outlineLevel="1" spans="1:5">
      <c r="A72" s="94"/>
      <c r="B72" s="124" t="s">
        <v>140</v>
      </c>
      <c r="C72" s="110" t="s">
        <v>9</v>
      </c>
      <c r="D72" s="101" t="s">
        <v>141</v>
      </c>
      <c r="E72" s="91"/>
    </row>
    <row r="73" s="67" customFormat="1" outlineLevel="1" spans="1:5">
      <c r="A73" s="94"/>
      <c r="B73" s="124" t="s">
        <v>142</v>
      </c>
      <c r="C73" s="110" t="s">
        <v>9</v>
      </c>
      <c r="D73" s="101" t="s">
        <v>139</v>
      </c>
      <c r="E73" s="91"/>
    </row>
    <row r="74" s="67" customFormat="1" outlineLevel="1" spans="1:5">
      <c r="A74" s="94"/>
      <c r="B74" s="124" t="s">
        <v>143</v>
      </c>
      <c r="C74" s="110" t="s">
        <v>9</v>
      </c>
      <c r="D74" s="101" t="s">
        <v>139</v>
      </c>
      <c r="E74" s="91"/>
    </row>
    <row r="75" s="67" customFormat="1" outlineLevel="1" spans="1:5">
      <c r="A75" s="94"/>
      <c r="B75" s="124" t="s">
        <v>144</v>
      </c>
      <c r="C75" s="110" t="s">
        <v>9</v>
      </c>
      <c r="D75" s="101" t="s">
        <v>139</v>
      </c>
      <c r="E75" s="91"/>
    </row>
    <row r="76" s="67" customFormat="1" outlineLevel="1" spans="1:5">
      <c r="A76" s="94"/>
      <c r="B76" s="124" t="s">
        <v>145</v>
      </c>
      <c r="C76" s="110" t="s">
        <v>9</v>
      </c>
      <c r="D76" s="101" t="s">
        <v>139</v>
      </c>
      <c r="E76" s="91"/>
    </row>
    <row r="77" s="67" customFormat="1" outlineLevel="1" spans="1:5">
      <c r="A77" s="94"/>
      <c r="B77" s="124" t="s">
        <v>146</v>
      </c>
      <c r="C77" s="110" t="s">
        <v>9</v>
      </c>
      <c r="D77" s="101" t="s">
        <v>139</v>
      </c>
      <c r="E77" s="91"/>
    </row>
    <row r="78" s="67" customFormat="1" outlineLevel="1" spans="1:5">
      <c r="A78" s="94"/>
      <c r="B78" s="109" t="s">
        <v>147</v>
      </c>
      <c r="C78" s="110" t="s">
        <v>9</v>
      </c>
      <c r="D78" s="105" t="s">
        <v>148</v>
      </c>
      <c r="E78" s="91"/>
    </row>
    <row r="79" s="67" customFormat="1" outlineLevel="1" spans="1:5">
      <c r="A79" s="94"/>
      <c r="B79" s="124" t="s">
        <v>149</v>
      </c>
      <c r="C79" s="110" t="s">
        <v>9</v>
      </c>
      <c r="D79" s="105" t="s">
        <v>150</v>
      </c>
      <c r="E79" s="91"/>
    </row>
    <row r="80" s="67" customFormat="1" outlineLevel="1" spans="1:5">
      <c r="A80" s="94"/>
      <c r="B80" s="109" t="s">
        <v>151</v>
      </c>
      <c r="C80" s="110" t="s">
        <v>9</v>
      </c>
      <c r="D80" s="105" t="s">
        <v>150</v>
      </c>
      <c r="E80" s="91"/>
    </row>
    <row r="81" s="67" customFormat="1" outlineLevel="1" spans="1:5">
      <c r="A81" s="94"/>
      <c r="B81" s="124" t="s">
        <v>152</v>
      </c>
      <c r="C81" s="110" t="s">
        <v>9</v>
      </c>
      <c r="D81" s="105" t="s">
        <v>150</v>
      </c>
      <c r="E81" s="91"/>
    </row>
    <row r="82" s="67" customFormat="1" outlineLevel="1" spans="1:5">
      <c r="A82" s="94"/>
      <c r="B82" s="109" t="s">
        <v>153</v>
      </c>
      <c r="C82" s="110" t="s">
        <v>9</v>
      </c>
      <c r="D82" s="105" t="s">
        <v>150</v>
      </c>
      <c r="E82" s="91"/>
    </row>
    <row r="83" s="67" customFormat="1" outlineLevel="1" spans="1:5">
      <c r="A83" s="94"/>
      <c r="B83" s="109" t="s">
        <v>154</v>
      </c>
      <c r="C83" s="110" t="s">
        <v>9</v>
      </c>
      <c r="D83" s="105" t="s">
        <v>150</v>
      </c>
      <c r="E83" s="194"/>
    </row>
    <row r="84" s="67" customFormat="1" outlineLevel="1" spans="1:5">
      <c r="A84" s="94"/>
      <c r="B84" s="109" t="s">
        <v>155</v>
      </c>
      <c r="C84" s="110" t="s">
        <v>9</v>
      </c>
      <c r="D84" s="105" t="s">
        <v>150</v>
      </c>
      <c r="E84" s="91"/>
    </row>
    <row r="85" s="67" customFormat="1" outlineLevel="1" spans="1:5">
      <c r="A85" s="94"/>
      <c r="B85" s="109" t="s">
        <v>156</v>
      </c>
      <c r="C85" s="110" t="s">
        <v>9</v>
      </c>
      <c r="D85" s="105" t="s">
        <v>150</v>
      </c>
      <c r="E85" s="91"/>
    </row>
    <row r="86" s="67" customFormat="1" outlineLevel="1" spans="1:5">
      <c r="A86" s="94"/>
      <c r="B86" s="109" t="s">
        <v>157</v>
      </c>
      <c r="C86" s="110" t="s">
        <v>9</v>
      </c>
      <c r="D86" s="105" t="s">
        <v>150</v>
      </c>
      <c r="E86" s="91"/>
    </row>
    <row r="87" s="67" customFormat="1" outlineLevel="1" spans="1:5">
      <c r="A87" s="94"/>
      <c r="B87" s="109" t="s">
        <v>158</v>
      </c>
      <c r="C87" s="110" t="s">
        <v>9</v>
      </c>
      <c r="D87" s="105" t="s">
        <v>150</v>
      </c>
      <c r="E87" s="91"/>
    </row>
    <row r="88" s="67" customFormat="1" outlineLevel="1" spans="1:5">
      <c r="A88" s="94"/>
      <c r="B88" s="109" t="s">
        <v>159</v>
      </c>
      <c r="C88" s="110" t="s">
        <v>9</v>
      </c>
      <c r="D88" s="105" t="s">
        <v>150</v>
      </c>
      <c r="E88" s="91"/>
    </row>
    <row r="89" s="67" customFormat="1" outlineLevel="1" spans="1:5">
      <c r="A89" s="94"/>
      <c r="B89" s="109" t="s">
        <v>160</v>
      </c>
      <c r="C89" s="110" t="s">
        <v>9</v>
      </c>
      <c r="D89" s="105" t="s">
        <v>161</v>
      </c>
      <c r="E89" s="91"/>
    </row>
    <row r="90" s="67" customFormat="1" outlineLevel="1" spans="1:5">
      <c r="A90" s="94"/>
      <c r="B90" s="124" t="s">
        <v>162</v>
      </c>
      <c r="C90" s="218" t="s">
        <v>9</v>
      </c>
      <c r="D90" s="90" t="s">
        <v>139</v>
      </c>
      <c r="E90" s="91"/>
    </row>
    <row r="91" s="67" customFormat="1" ht="31" outlineLevel="1" spans="1:5">
      <c r="A91" s="94"/>
      <c r="B91" s="109" t="s">
        <v>163</v>
      </c>
      <c r="C91" s="110" t="s">
        <v>118</v>
      </c>
      <c r="D91" s="219" t="s">
        <v>164</v>
      </c>
      <c r="E91" s="91"/>
    </row>
    <row r="92" s="67" customFormat="1" outlineLevel="1" spans="1:5">
      <c r="A92" s="94"/>
      <c r="B92" s="196" t="s">
        <v>165</v>
      </c>
      <c r="C92" s="186" t="s">
        <v>9</v>
      </c>
      <c r="D92" s="197" t="s">
        <v>22</v>
      </c>
      <c r="E92" s="91"/>
    </row>
    <row r="93" s="67" customFormat="1" outlineLevel="1" spans="1:5">
      <c r="A93" s="94"/>
      <c r="B93" s="185" t="s">
        <v>166</v>
      </c>
      <c r="C93" s="186" t="s">
        <v>9</v>
      </c>
      <c r="D93" s="197" t="s">
        <v>139</v>
      </c>
      <c r="E93" s="91"/>
    </row>
    <row r="94" s="67" customFormat="1" collapsed="1" spans="1:5">
      <c r="A94" s="94"/>
      <c r="B94" s="83" t="s">
        <v>167</v>
      </c>
      <c r="C94" s="113"/>
      <c r="D94" s="113" t="s">
        <v>139</v>
      </c>
      <c r="E94" s="114"/>
    </row>
    <row r="95" s="67" customFormat="1" hidden="1" outlineLevel="1" spans="1:5">
      <c r="A95" s="94"/>
      <c r="B95" s="109" t="s">
        <v>168</v>
      </c>
      <c r="C95" s="110" t="s">
        <v>9</v>
      </c>
      <c r="D95" s="105" t="s">
        <v>139</v>
      </c>
      <c r="E95" s="91"/>
    </row>
    <row r="96" s="67" customFormat="1" hidden="1" outlineLevel="1" spans="1:5">
      <c r="A96" s="94"/>
      <c r="B96" s="109" t="s">
        <v>169</v>
      </c>
      <c r="C96" s="110" t="s">
        <v>9</v>
      </c>
      <c r="D96" s="105" t="s">
        <v>139</v>
      </c>
      <c r="E96" s="91"/>
    </row>
    <row r="97" s="67" customFormat="1" hidden="1" outlineLevel="1" spans="1:5">
      <c r="A97" s="94"/>
      <c r="B97" s="109" t="s">
        <v>170</v>
      </c>
      <c r="C97" s="110" t="s">
        <v>9</v>
      </c>
      <c r="D97" s="105" t="s">
        <v>139</v>
      </c>
      <c r="E97" s="91"/>
    </row>
    <row r="98" s="67" customFormat="1" hidden="1" outlineLevel="1" spans="1:5">
      <c r="A98" s="94"/>
      <c r="B98" s="109" t="s">
        <v>171</v>
      </c>
      <c r="C98" s="110" t="s">
        <v>9</v>
      </c>
      <c r="D98" s="105" t="s">
        <v>139</v>
      </c>
      <c r="E98" s="91"/>
    </row>
    <row r="99" s="67" customFormat="1" hidden="1" outlineLevel="1" spans="1:5">
      <c r="A99" s="94"/>
      <c r="B99" s="109" t="s">
        <v>172</v>
      </c>
      <c r="C99" s="110" t="s">
        <v>47</v>
      </c>
      <c r="D99" s="105" t="s">
        <v>139</v>
      </c>
      <c r="E99" s="91"/>
    </row>
    <row r="100" s="67" customFormat="1" hidden="1" outlineLevel="1" spans="1:5">
      <c r="A100" s="94"/>
      <c r="B100" s="109" t="s">
        <v>173</v>
      </c>
      <c r="C100" s="110" t="s">
        <v>47</v>
      </c>
      <c r="D100" s="105" t="s">
        <v>139</v>
      </c>
      <c r="E100" s="91"/>
    </row>
    <row r="101" s="67" customFormat="1" hidden="1" outlineLevel="1" spans="1:5">
      <c r="A101" s="94"/>
      <c r="B101" s="109" t="s">
        <v>174</v>
      </c>
      <c r="C101" s="110" t="s">
        <v>9</v>
      </c>
      <c r="D101" s="105" t="s">
        <v>139</v>
      </c>
      <c r="E101" s="91"/>
    </row>
    <row r="102" s="67" customFormat="1" hidden="1" outlineLevel="1" spans="1:5">
      <c r="A102" s="94"/>
      <c r="B102" s="109" t="s">
        <v>175</v>
      </c>
      <c r="C102" s="110" t="s">
        <v>9</v>
      </c>
      <c r="D102" s="105" t="s">
        <v>139</v>
      </c>
      <c r="E102" s="91"/>
    </row>
    <row r="103" s="67" customFormat="1" hidden="1" outlineLevel="1" spans="1:5">
      <c r="A103" s="94"/>
      <c r="B103" s="109" t="s">
        <v>176</v>
      </c>
      <c r="C103" s="110" t="s">
        <v>9</v>
      </c>
      <c r="D103" s="105" t="s">
        <v>139</v>
      </c>
      <c r="E103" s="91"/>
    </row>
    <row r="104" s="67" customFormat="1" hidden="1" outlineLevel="1" spans="1:5">
      <c r="A104" s="94"/>
      <c r="B104" s="109" t="s">
        <v>177</v>
      </c>
      <c r="C104" s="110" t="s">
        <v>9</v>
      </c>
      <c r="D104" s="105" t="s">
        <v>139</v>
      </c>
      <c r="E104" s="91"/>
    </row>
    <row r="105" s="67" customFormat="1" hidden="1" outlineLevel="1" spans="1:5">
      <c r="A105" s="94"/>
      <c r="B105" s="109" t="s">
        <v>178</v>
      </c>
      <c r="C105" s="110" t="s">
        <v>9</v>
      </c>
      <c r="D105" s="105" t="s">
        <v>139</v>
      </c>
      <c r="E105" s="91"/>
    </row>
    <row r="106" s="67" customFormat="1" hidden="1" outlineLevel="1" spans="1:5">
      <c r="A106" s="94"/>
      <c r="B106" s="109" t="s">
        <v>179</v>
      </c>
      <c r="C106" s="110" t="s">
        <v>9</v>
      </c>
      <c r="D106" s="105" t="s">
        <v>139</v>
      </c>
      <c r="E106" s="91"/>
    </row>
    <row r="107" s="67" customFormat="1" hidden="1" outlineLevel="1" spans="1:5">
      <c r="A107" s="94"/>
      <c r="B107" s="109" t="s">
        <v>180</v>
      </c>
      <c r="C107" s="110" t="s">
        <v>181</v>
      </c>
      <c r="D107" s="105" t="s">
        <v>139</v>
      </c>
      <c r="E107" s="91"/>
    </row>
    <row r="108" s="67" customFormat="1" hidden="1" outlineLevel="1" spans="1:5">
      <c r="A108" s="94"/>
      <c r="B108" s="109" t="s">
        <v>182</v>
      </c>
      <c r="C108" s="110" t="s">
        <v>47</v>
      </c>
      <c r="D108" s="105" t="s">
        <v>139</v>
      </c>
      <c r="E108" s="91"/>
    </row>
    <row r="109" s="67" customFormat="1" hidden="1" outlineLevel="1" spans="1:5">
      <c r="A109" s="94"/>
      <c r="B109" s="109" t="s">
        <v>183</v>
      </c>
      <c r="C109" s="110" t="s">
        <v>47</v>
      </c>
      <c r="D109" s="105" t="s">
        <v>139</v>
      </c>
      <c r="E109" s="91"/>
    </row>
    <row r="110" s="67" customFormat="1" ht="31" hidden="1" outlineLevel="1" spans="1:5">
      <c r="A110" s="94"/>
      <c r="B110" s="109" t="s">
        <v>184</v>
      </c>
      <c r="C110" s="110" t="s">
        <v>40</v>
      </c>
      <c r="D110" s="105" t="s">
        <v>139</v>
      </c>
      <c r="E110" s="91"/>
    </row>
    <row r="111" s="67" customFormat="1" ht="31" hidden="1" outlineLevel="1" spans="1:5">
      <c r="A111" s="94"/>
      <c r="B111" s="109" t="s">
        <v>185</v>
      </c>
      <c r="C111" s="110" t="s">
        <v>40</v>
      </c>
      <c r="D111" s="105" t="s">
        <v>139</v>
      </c>
      <c r="E111" s="91"/>
    </row>
    <row r="112" s="67" customFormat="1" ht="31" hidden="1" outlineLevel="1" spans="1:5">
      <c r="A112" s="94"/>
      <c r="B112" s="109" t="s">
        <v>186</v>
      </c>
      <c r="C112" s="110" t="s">
        <v>9</v>
      </c>
      <c r="D112" s="105" t="s">
        <v>139</v>
      </c>
      <c r="E112" s="91"/>
    </row>
    <row r="113" s="67" customFormat="1" hidden="1" outlineLevel="1" spans="1:5">
      <c r="A113" s="94"/>
      <c r="B113" s="109" t="s">
        <v>187</v>
      </c>
      <c r="C113" s="110" t="s">
        <v>9</v>
      </c>
      <c r="D113" s="105" t="s">
        <v>139</v>
      </c>
      <c r="E113" s="91"/>
    </row>
    <row r="114" s="67" customFormat="1" ht="31" hidden="1" outlineLevel="1" spans="1:5">
      <c r="A114" s="94"/>
      <c r="B114" s="109" t="s">
        <v>188</v>
      </c>
      <c r="C114" s="110"/>
      <c r="D114" s="105" t="s">
        <v>139</v>
      </c>
      <c r="E114" s="91"/>
    </row>
    <row r="115" s="67" customFormat="1" ht="31" hidden="1" outlineLevel="1" spans="1:5">
      <c r="A115" s="94"/>
      <c r="B115" s="109" t="s">
        <v>189</v>
      </c>
      <c r="C115" s="110"/>
      <c r="D115" s="105" t="s">
        <v>139</v>
      </c>
      <c r="E115" s="91"/>
    </row>
    <row r="116" s="67" customFormat="1" ht="31" hidden="1" outlineLevel="1" spans="1:5">
      <c r="A116" s="94"/>
      <c r="B116" s="109" t="s">
        <v>190</v>
      </c>
      <c r="C116" s="110"/>
      <c r="D116" s="105" t="s">
        <v>139</v>
      </c>
      <c r="E116" s="91"/>
    </row>
    <row r="117" s="67" customFormat="1" ht="31" hidden="1" outlineLevel="1" spans="1:5">
      <c r="A117" s="94"/>
      <c r="B117" s="109" t="s">
        <v>191</v>
      </c>
      <c r="C117" s="110"/>
      <c r="D117" s="105" t="s">
        <v>139</v>
      </c>
      <c r="E117" s="91"/>
    </row>
    <row r="118" s="67" customFormat="1" ht="31" hidden="1" outlineLevel="1" spans="1:5">
      <c r="A118" s="94"/>
      <c r="B118" s="109" t="s">
        <v>192</v>
      </c>
      <c r="C118" s="110"/>
      <c r="D118" s="105" t="s">
        <v>139</v>
      </c>
      <c r="E118" s="91"/>
    </row>
    <row r="119" s="67" customFormat="1" ht="31" hidden="1" outlineLevel="1" spans="1:5">
      <c r="A119" s="94"/>
      <c r="B119" s="109" t="s">
        <v>193</v>
      </c>
      <c r="C119" s="110"/>
      <c r="D119" s="105" t="s">
        <v>139</v>
      </c>
      <c r="E119" s="91"/>
    </row>
    <row r="120" s="67" customFormat="1" ht="31" hidden="1" outlineLevel="1" spans="1:5">
      <c r="A120" s="94"/>
      <c r="B120" s="109" t="s">
        <v>194</v>
      </c>
      <c r="C120" s="110"/>
      <c r="D120" s="105" t="s">
        <v>139</v>
      </c>
      <c r="E120" s="91"/>
    </row>
    <row r="121" s="67" customFormat="1" ht="31" hidden="1" outlineLevel="1" spans="1:5">
      <c r="A121" s="94"/>
      <c r="B121" s="109" t="s">
        <v>195</v>
      </c>
      <c r="C121" s="110"/>
      <c r="D121" s="105" t="s">
        <v>139</v>
      </c>
      <c r="E121" s="91"/>
    </row>
    <row r="122" s="67" customFormat="1" ht="31" hidden="1" outlineLevel="1" spans="1:5">
      <c r="A122" s="94"/>
      <c r="B122" s="109" t="s">
        <v>196</v>
      </c>
      <c r="C122" s="110"/>
      <c r="D122" s="105" t="s">
        <v>139</v>
      </c>
      <c r="E122" s="91"/>
    </row>
    <row r="123" s="67" customFormat="1" hidden="1" outlineLevel="1" spans="1:5">
      <c r="A123" s="94"/>
      <c r="B123" s="109" t="s">
        <v>197</v>
      </c>
      <c r="C123" s="110" t="s">
        <v>9</v>
      </c>
      <c r="D123" s="105" t="s">
        <v>139</v>
      </c>
      <c r="E123" s="91"/>
    </row>
    <row r="124" s="67" customFormat="1" hidden="1" outlineLevel="1" spans="1:5">
      <c r="A124" s="94"/>
      <c r="B124" s="109" t="s">
        <v>133</v>
      </c>
      <c r="C124" s="110" t="s">
        <v>9</v>
      </c>
      <c r="D124" s="105" t="s">
        <v>139</v>
      </c>
      <c r="E124" s="91"/>
    </row>
    <row r="125" s="67" customFormat="1" hidden="1" outlineLevel="1" spans="1:5">
      <c r="A125" s="94"/>
      <c r="B125" s="109" t="s">
        <v>198</v>
      </c>
      <c r="C125" s="110"/>
      <c r="D125" s="105" t="s">
        <v>139</v>
      </c>
      <c r="E125" s="91"/>
    </row>
    <row r="126" s="67" customFormat="1" collapsed="1" spans="1:5">
      <c r="A126" s="94"/>
      <c r="B126" s="83" t="s">
        <v>199</v>
      </c>
      <c r="C126" s="113"/>
      <c r="D126" s="113" t="s">
        <v>139</v>
      </c>
      <c r="E126" s="114"/>
    </row>
    <row r="127" s="67" customFormat="1" hidden="1" outlineLevel="1" spans="1:5">
      <c r="A127" s="94"/>
      <c r="B127" s="109" t="s">
        <v>200</v>
      </c>
      <c r="C127" s="110"/>
      <c r="D127" s="123" t="s">
        <v>139</v>
      </c>
      <c r="E127" s="91"/>
    </row>
    <row r="128" s="67" customFormat="1" hidden="1" outlineLevel="1" spans="1:5">
      <c r="A128" s="94"/>
      <c r="B128" s="109" t="s">
        <v>201</v>
      </c>
      <c r="C128" s="110"/>
      <c r="D128" s="123" t="s">
        <v>139</v>
      </c>
      <c r="E128" s="91"/>
    </row>
    <row r="129" s="67" customFormat="1" hidden="1" outlineLevel="1" spans="1:5">
      <c r="A129" s="94"/>
      <c r="B129" s="109" t="s">
        <v>202</v>
      </c>
      <c r="C129" s="110"/>
      <c r="D129" s="123" t="s">
        <v>139</v>
      </c>
      <c r="E129" s="91"/>
    </row>
    <row r="130" s="67" customFormat="1" hidden="1" outlineLevel="1" spans="1:5">
      <c r="A130" s="94"/>
      <c r="B130" s="109" t="s">
        <v>203</v>
      </c>
      <c r="C130" s="110"/>
      <c r="D130" s="123" t="s">
        <v>139</v>
      </c>
      <c r="E130" s="91"/>
    </row>
    <row r="131" s="67" customFormat="1" hidden="1" outlineLevel="1" spans="1:5">
      <c r="A131" s="94"/>
      <c r="B131" s="185" t="s">
        <v>204</v>
      </c>
      <c r="C131" s="220" t="s">
        <v>9</v>
      </c>
      <c r="D131" s="123" t="s">
        <v>139</v>
      </c>
      <c r="E131" s="91"/>
    </row>
    <row r="132" s="67" customFormat="1" hidden="1" outlineLevel="1" spans="1:5">
      <c r="A132" s="94"/>
      <c r="B132" s="185" t="s">
        <v>205</v>
      </c>
      <c r="C132" s="186" t="s">
        <v>103</v>
      </c>
      <c r="D132" s="123" t="s">
        <v>139</v>
      </c>
      <c r="E132" s="91"/>
    </row>
    <row r="133" s="67" customFormat="1" hidden="1" outlineLevel="1" spans="1:5">
      <c r="A133" s="94"/>
      <c r="B133" s="109" t="s">
        <v>206</v>
      </c>
      <c r="C133" s="110"/>
      <c r="D133" s="123" t="s">
        <v>139</v>
      </c>
      <c r="E133" s="91"/>
    </row>
    <row r="134" s="67" customFormat="1" hidden="1" outlineLevel="1" spans="1:5">
      <c r="A134" s="94"/>
      <c r="B134" s="109" t="s">
        <v>207</v>
      </c>
      <c r="C134" s="110"/>
      <c r="D134" s="123" t="s">
        <v>139</v>
      </c>
      <c r="E134" s="91"/>
    </row>
    <row r="135" s="67" customFormat="1" hidden="1" outlineLevel="1" spans="1:5">
      <c r="A135" s="94"/>
      <c r="B135" s="109" t="s">
        <v>208</v>
      </c>
      <c r="C135" s="218" t="s">
        <v>9</v>
      </c>
      <c r="D135" s="123" t="s">
        <v>139</v>
      </c>
      <c r="E135" s="91"/>
    </row>
    <row r="136" s="67" customFormat="1" hidden="1" outlineLevel="1" spans="1:5">
      <c r="A136" s="94"/>
      <c r="B136" s="109" t="s">
        <v>209</v>
      </c>
      <c r="C136" s="218" t="s">
        <v>9</v>
      </c>
      <c r="D136" s="123" t="s">
        <v>139</v>
      </c>
      <c r="E136" s="91"/>
    </row>
    <row r="137" s="67" customFormat="1" hidden="1" outlineLevel="1" spans="1:5">
      <c r="A137" s="94"/>
      <c r="B137" s="124" t="s">
        <v>210</v>
      </c>
      <c r="C137" s="95"/>
      <c r="D137" s="123" t="s">
        <v>139</v>
      </c>
      <c r="E137" s="91"/>
    </row>
    <row r="138" s="67" customFormat="1" hidden="1" outlineLevel="1" spans="1:5">
      <c r="A138" s="94"/>
      <c r="B138" s="109" t="s">
        <v>211</v>
      </c>
      <c r="C138" s="218" t="s">
        <v>9</v>
      </c>
      <c r="D138" s="123" t="s">
        <v>139</v>
      </c>
      <c r="E138" s="91"/>
    </row>
    <row r="139" s="67" customFormat="1" hidden="1" outlineLevel="1" spans="1:5">
      <c r="A139" s="94"/>
      <c r="B139" s="109" t="s">
        <v>212</v>
      </c>
      <c r="C139" s="218" t="s">
        <v>213</v>
      </c>
      <c r="D139" s="123" t="s">
        <v>139</v>
      </c>
      <c r="E139" s="91"/>
    </row>
    <row r="140" s="67" customFormat="1" hidden="1" outlineLevel="1" spans="1:5">
      <c r="A140" s="94"/>
      <c r="B140" s="109" t="s">
        <v>214</v>
      </c>
      <c r="C140" s="110"/>
      <c r="D140" s="123" t="s">
        <v>139</v>
      </c>
      <c r="E140" s="91"/>
    </row>
    <row r="141" s="67" customFormat="1" hidden="1" outlineLevel="1" spans="1:5">
      <c r="A141" s="94"/>
      <c r="B141" s="109" t="s">
        <v>215</v>
      </c>
      <c r="C141" s="110"/>
      <c r="D141" s="123" t="s">
        <v>139</v>
      </c>
      <c r="E141" s="91"/>
    </row>
    <row r="142" s="67" customFormat="1" hidden="1" outlineLevel="1" spans="1:5">
      <c r="A142" s="94"/>
      <c r="B142" s="109" t="s">
        <v>216</v>
      </c>
      <c r="C142" s="110"/>
      <c r="D142" s="123" t="s">
        <v>139</v>
      </c>
      <c r="E142" s="91"/>
    </row>
    <row r="143" s="67" customFormat="1" hidden="1" outlineLevel="1" spans="1:5">
      <c r="A143" s="94"/>
      <c r="B143" s="109" t="s">
        <v>217</v>
      </c>
      <c r="C143" s="110"/>
      <c r="D143" s="123" t="s">
        <v>139</v>
      </c>
      <c r="E143" s="91"/>
    </row>
    <row r="144" s="67" customFormat="1" hidden="1" outlineLevel="1" spans="1:5">
      <c r="A144" s="94"/>
      <c r="B144" s="109" t="s">
        <v>218</v>
      </c>
      <c r="C144" s="218" t="s">
        <v>9</v>
      </c>
      <c r="D144" s="123" t="s">
        <v>139</v>
      </c>
      <c r="E144" s="91"/>
    </row>
    <row r="145" s="67" customFormat="1" hidden="1" outlineLevel="1" spans="1:5">
      <c r="A145" s="94"/>
      <c r="B145" s="109" t="s">
        <v>219</v>
      </c>
      <c r="C145" s="110"/>
      <c r="D145" s="123" t="s">
        <v>139</v>
      </c>
      <c r="E145" s="91"/>
    </row>
    <row r="146" s="67" customFormat="1" hidden="1" outlineLevel="1" spans="1:5">
      <c r="A146" s="94"/>
      <c r="B146" s="109" t="s">
        <v>220</v>
      </c>
      <c r="C146" s="218" t="s">
        <v>9</v>
      </c>
      <c r="D146" s="123" t="s">
        <v>139</v>
      </c>
      <c r="E146" s="91"/>
    </row>
    <row r="147" s="67" customFormat="1" hidden="1" outlineLevel="1" spans="1:5">
      <c r="A147" s="94"/>
      <c r="B147" s="109" t="s">
        <v>221</v>
      </c>
      <c r="C147" s="218" t="s">
        <v>9</v>
      </c>
      <c r="D147" s="123" t="s">
        <v>139</v>
      </c>
      <c r="E147" s="91"/>
    </row>
    <row r="148" s="67" customFormat="1" hidden="1" outlineLevel="1" spans="1:5">
      <c r="A148" s="94"/>
      <c r="B148" s="109" t="s">
        <v>222</v>
      </c>
      <c r="C148" s="218" t="s">
        <v>9</v>
      </c>
      <c r="D148" s="123" t="s">
        <v>139</v>
      </c>
      <c r="E148" s="91"/>
    </row>
    <row r="149" s="67" customFormat="1" hidden="1" outlineLevel="1" spans="1:5">
      <c r="A149" s="94"/>
      <c r="B149" s="109" t="s">
        <v>223</v>
      </c>
      <c r="C149" s="218" t="s">
        <v>9</v>
      </c>
      <c r="D149" s="123" t="s">
        <v>139</v>
      </c>
      <c r="E149" s="91"/>
    </row>
    <row r="150" s="67" customFormat="1" hidden="1" outlineLevel="1" spans="1:5">
      <c r="A150" s="94"/>
      <c r="B150" s="109" t="s">
        <v>224</v>
      </c>
      <c r="C150" s="218" t="s">
        <v>9</v>
      </c>
      <c r="D150" s="123" t="s">
        <v>139</v>
      </c>
      <c r="E150" s="91"/>
    </row>
    <row r="151" s="67" customFormat="1" hidden="1" outlineLevel="1" spans="1:5">
      <c r="A151" s="94"/>
      <c r="B151" s="109" t="s">
        <v>225</v>
      </c>
      <c r="C151" s="110" t="s">
        <v>9</v>
      </c>
      <c r="D151" s="123" t="s">
        <v>139</v>
      </c>
      <c r="E151" s="91"/>
    </row>
    <row r="152" s="67" customFormat="1" hidden="1" outlineLevel="1" spans="1:5">
      <c r="A152" s="94"/>
      <c r="B152" s="109" t="s">
        <v>226</v>
      </c>
      <c r="C152" s="218" t="s">
        <v>9</v>
      </c>
      <c r="D152" s="123" t="s">
        <v>139</v>
      </c>
      <c r="E152" s="91"/>
    </row>
    <row r="153" s="67" customFormat="1" hidden="1" outlineLevel="1" spans="1:5">
      <c r="A153" s="94"/>
      <c r="B153" s="131" t="s">
        <v>227</v>
      </c>
      <c r="C153" s="218" t="s">
        <v>9</v>
      </c>
      <c r="D153" s="123" t="s">
        <v>139</v>
      </c>
      <c r="E153" s="91"/>
    </row>
    <row r="154" s="67" customFormat="1" hidden="1" outlineLevel="1" spans="1:5">
      <c r="A154" s="94"/>
      <c r="B154" s="131" t="s">
        <v>228</v>
      </c>
      <c r="C154" s="218" t="s">
        <v>9</v>
      </c>
      <c r="D154" s="123" t="s">
        <v>139</v>
      </c>
      <c r="E154" s="91"/>
    </row>
    <row r="155" s="67" customFormat="1" spans="1:5">
      <c r="A155" s="94"/>
      <c r="B155" s="83" t="s">
        <v>229</v>
      </c>
      <c r="C155" s="113"/>
      <c r="D155" s="113"/>
      <c r="E155" s="114"/>
    </row>
    <row r="156" s="67" customFormat="1" outlineLevel="1" spans="1:5">
      <c r="A156" s="94"/>
      <c r="B156" s="88" t="s">
        <v>230</v>
      </c>
      <c r="C156" s="95" t="s">
        <v>231</v>
      </c>
      <c r="D156" s="90">
        <v>301.6</v>
      </c>
      <c r="E156" s="91"/>
    </row>
    <row r="157" s="67" customFormat="1" outlineLevel="1" spans="1:5">
      <c r="A157" s="94"/>
      <c r="B157" s="88" t="s">
        <v>232</v>
      </c>
      <c r="C157" s="95" t="s">
        <v>231</v>
      </c>
      <c r="D157" s="90">
        <v>188.5</v>
      </c>
      <c r="E157" s="91"/>
    </row>
    <row r="158" s="67" customFormat="1" outlineLevel="1" spans="1:5">
      <c r="A158" s="94"/>
      <c r="B158" s="88" t="s">
        <v>233</v>
      </c>
      <c r="C158" s="95" t="s">
        <v>231</v>
      </c>
      <c r="D158" s="198" t="str">
        <f>TEXT(D156+D163+D164,"###.0## ""+/-0.3""")</f>
        <v>306.6 +/-0.3</v>
      </c>
      <c r="E158" s="91"/>
    </row>
    <row r="159" s="67" customFormat="1" outlineLevel="1" spans="1:5">
      <c r="A159" s="94"/>
      <c r="B159" s="88" t="s">
        <v>234</v>
      </c>
      <c r="C159" s="95" t="s">
        <v>231</v>
      </c>
      <c r="D159" s="198" t="str">
        <f>TEXT(D157+D165+D166,"###.0## ""+/-0.3""")</f>
        <v>197.5 +/-0.3</v>
      </c>
      <c r="E159" s="91"/>
    </row>
    <row r="160" s="67" customFormat="1" outlineLevel="1" spans="1:5">
      <c r="A160" s="94"/>
      <c r="B160" s="88" t="s">
        <v>235</v>
      </c>
      <c r="C160" s="95" t="s">
        <v>231</v>
      </c>
      <c r="D160" s="199" t="s">
        <v>236</v>
      </c>
      <c r="E160" s="91"/>
    </row>
    <row r="161" s="67" customFormat="1" outlineLevel="1" spans="1:5">
      <c r="A161" s="94"/>
      <c r="B161" s="88" t="s">
        <v>237</v>
      </c>
      <c r="C161" s="95" t="s">
        <v>231</v>
      </c>
      <c r="D161" s="198">
        <f>D157/2+D165</f>
        <v>96.75</v>
      </c>
      <c r="E161" s="91"/>
    </row>
    <row r="162" s="67" customFormat="1" outlineLevel="1" spans="1:5">
      <c r="A162" s="94"/>
      <c r="B162" s="88" t="s">
        <v>238</v>
      </c>
      <c r="C162" s="95" t="s">
        <v>231</v>
      </c>
      <c r="D162" s="97">
        <f>D157+D165+D166+D169</f>
        <v>207</v>
      </c>
      <c r="E162" s="91"/>
    </row>
    <row r="163" s="67" customFormat="1" outlineLevel="1" spans="1:5">
      <c r="A163" s="94"/>
      <c r="B163" s="88" t="s">
        <v>239</v>
      </c>
      <c r="C163" s="95" t="s">
        <v>231</v>
      </c>
      <c r="D163" s="90">
        <v>2.5</v>
      </c>
      <c r="E163" s="91"/>
    </row>
    <row r="164" s="67" customFormat="1" outlineLevel="1" spans="1:5">
      <c r="A164" s="94"/>
      <c r="B164" s="88" t="s">
        <v>240</v>
      </c>
      <c r="C164" s="95" t="s">
        <v>231</v>
      </c>
      <c r="D164" s="90">
        <v>2.5</v>
      </c>
      <c r="E164" s="91"/>
    </row>
    <row r="165" s="67" customFormat="1" outlineLevel="1" spans="1:5">
      <c r="A165" s="94"/>
      <c r="B165" s="88" t="s">
        <v>241</v>
      </c>
      <c r="C165" s="95" t="s">
        <v>231</v>
      </c>
      <c r="D165" s="90">
        <v>2.5</v>
      </c>
      <c r="E165" s="91"/>
    </row>
    <row r="166" s="67" customFormat="1" outlineLevel="1" spans="1:5">
      <c r="A166" s="94"/>
      <c r="B166" s="88" t="s">
        <v>242</v>
      </c>
      <c r="C166" s="95" t="s">
        <v>231</v>
      </c>
      <c r="D166" s="90">
        <v>6.5</v>
      </c>
      <c r="E166" s="91"/>
    </row>
    <row r="167" s="67" customFormat="1" outlineLevel="1" spans="1:5">
      <c r="A167" s="94"/>
      <c r="B167" s="88" t="s">
        <v>243</v>
      </c>
      <c r="C167" s="95" t="s">
        <v>231</v>
      </c>
      <c r="D167" s="199" t="s">
        <v>244</v>
      </c>
      <c r="E167" s="91"/>
    </row>
    <row r="168" s="67" customFormat="1" outlineLevel="1" spans="1:5">
      <c r="A168" s="94"/>
      <c r="B168" s="88" t="s">
        <v>245</v>
      </c>
      <c r="C168" s="95" t="s">
        <v>231</v>
      </c>
      <c r="D168" s="90" t="s">
        <v>246</v>
      </c>
      <c r="E168" s="91"/>
    </row>
    <row r="169" s="67" customFormat="1" outlineLevel="1" spans="1:5">
      <c r="A169" s="94"/>
      <c r="B169" s="88" t="s">
        <v>247</v>
      </c>
      <c r="C169" s="95" t="s">
        <v>231</v>
      </c>
      <c r="D169" s="97">
        <v>9.5</v>
      </c>
      <c r="E169" s="91"/>
    </row>
    <row r="170" s="67" customFormat="1" outlineLevel="1" spans="1:5">
      <c r="A170" s="94"/>
      <c r="B170" s="88" t="s">
        <v>248</v>
      </c>
      <c r="C170" s="95" t="s">
        <v>231</v>
      </c>
      <c r="D170" s="221" t="s">
        <v>249</v>
      </c>
      <c r="E170" s="91"/>
    </row>
    <row r="171" s="67" customFormat="1" outlineLevel="1" spans="1:5">
      <c r="A171" s="94"/>
      <c r="B171" s="88" t="s">
        <v>250</v>
      </c>
      <c r="C171" s="95" t="s">
        <v>231</v>
      </c>
      <c r="D171" s="139">
        <v>55</v>
      </c>
      <c r="E171" s="91"/>
    </row>
    <row r="172" s="67" customFormat="1" outlineLevel="1" spans="1:5">
      <c r="A172" s="94"/>
      <c r="B172" s="88" t="s">
        <v>251</v>
      </c>
      <c r="C172" s="95" t="s">
        <v>231</v>
      </c>
      <c r="D172" s="90" t="s">
        <v>252</v>
      </c>
      <c r="E172" s="91"/>
    </row>
    <row r="173" s="67" customFormat="1" outlineLevel="1" spans="1:5">
      <c r="A173" s="94"/>
      <c r="B173" s="88" t="s">
        <v>253</v>
      </c>
      <c r="C173" s="95" t="s">
        <v>231</v>
      </c>
      <c r="D173" s="97" t="s">
        <v>252</v>
      </c>
      <c r="E173" s="91"/>
    </row>
    <row r="174" s="67" customFormat="1" outlineLevel="1" spans="1:5">
      <c r="A174" s="94"/>
      <c r="B174" s="88" t="s">
        <v>254</v>
      </c>
      <c r="C174" s="95" t="s">
        <v>231</v>
      </c>
      <c r="D174" s="90" t="s">
        <v>139</v>
      </c>
      <c r="E174" s="91"/>
    </row>
    <row r="175" s="67" customFormat="1" outlineLevel="1" spans="1:5">
      <c r="A175" s="94"/>
      <c r="B175" s="88" t="s">
        <v>255</v>
      </c>
      <c r="C175" s="95" t="s">
        <v>231</v>
      </c>
      <c r="D175" s="90" t="s">
        <v>139</v>
      </c>
      <c r="E175" s="91"/>
    </row>
    <row r="176" s="67" customFormat="1" outlineLevel="1" spans="1:5">
      <c r="A176" s="94"/>
      <c r="B176" s="88" t="s">
        <v>256</v>
      </c>
      <c r="C176" s="95" t="s">
        <v>231</v>
      </c>
      <c r="D176" s="199" t="s">
        <v>257</v>
      </c>
      <c r="E176" s="91"/>
    </row>
    <row r="177" s="67" customFormat="1" outlineLevel="1" spans="1:5">
      <c r="A177" s="94"/>
      <c r="B177" s="88" t="s">
        <v>258</v>
      </c>
      <c r="C177" s="95" t="s">
        <v>231</v>
      </c>
      <c r="D177" s="199" t="s">
        <v>257</v>
      </c>
      <c r="E177" s="91"/>
    </row>
    <row r="178" s="67" customFormat="1" outlineLevel="1" spans="1:5">
      <c r="A178" s="94"/>
      <c r="B178" s="88" t="s">
        <v>259</v>
      </c>
      <c r="C178" s="95" t="s">
        <v>231</v>
      </c>
      <c r="D178" s="199" t="s">
        <v>257</v>
      </c>
      <c r="E178" s="91"/>
    </row>
    <row r="179" s="67" customFormat="1" outlineLevel="1" spans="1:5">
      <c r="A179" s="94"/>
      <c r="B179" s="88" t="s">
        <v>260</v>
      </c>
      <c r="C179" s="95" t="s">
        <v>231</v>
      </c>
      <c r="D179" s="199" t="s">
        <v>257</v>
      </c>
      <c r="E179" s="91"/>
    </row>
    <row r="180" s="67" customFormat="1" outlineLevel="1" spans="1:5">
      <c r="A180" s="94"/>
      <c r="B180" s="200" t="s">
        <v>261</v>
      </c>
      <c r="C180" s="186" t="s">
        <v>231</v>
      </c>
      <c r="D180" s="139" t="s">
        <v>262</v>
      </c>
      <c r="E180" s="91"/>
    </row>
    <row r="181" s="67" customFormat="1" outlineLevel="1" spans="1:5">
      <c r="A181" s="94"/>
      <c r="B181" s="200" t="s">
        <v>263</v>
      </c>
      <c r="C181" s="186" t="s">
        <v>231</v>
      </c>
      <c r="D181" s="139">
        <v>220</v>
      </c>
      <c r="E181" s="91"/>
    </row>
    <row r="182" s="67" customFormat="1" outlineLevel="1" spans="1:5">
      <c r="A182" s="94"/>
      <c r="B182" s="200" t="s">
        <v>264</v>
      </c>
      <c r="C182" s="186" t="s">
        <v>231</v>
      </c>
      <c r="D182" s="139" t="s">
        <v>139</v>
      </c>
      <c r="E182" s="91"/>
    </row>
    <row r="183" s="67" customFormat="1" outlineLevel="1" spans="1:5">
      <c r="A183" s="94"/>
      <c r="B183" s="88" t="s">
        <v>265</v>
      </c>
      <c r="C183" s="95" t="s">
        <v>231</v>
      </c>
      <c r="D183" s="97">
        <f>D157/2+D166+5</f>
        <v>105.75</v>
      </c>
      <c r="E183" s="91"/>
    </row>
    <row r="184" s="67" customFormat="1" outlineLevel="1" spans="1:5">
      <c r="A184" s="94"/>
      <c r="B184" s="185" t="s">
        <v>266</v>
      </c>
      <c r="C184" s="220" t="s">
        <v>9</v>
      </c>
      <c r="D184" s="212" t="s">
        <v>267</v>
      </c>
      <c r="E184" s="91"/>
    </row>
    <row r="185" s="67" customFormat="1" ht="31" outlineLevel="1" spans="1:5">
      <c r="A185" s="94"/>
      <c r="B185" s="88" t="s">
        <v>268</v>
      </c>
      <c r="C185" s="95" t="s">
        <v>9</v>
      </c>
      <c r="D185" s="90" t="s">
        <v>269</v>
      </c>
      <c r="E185" s="184"/>
    </row>
    <row r="186" s="67" customFormat="1" ht="186" outlineLevel="1" spans="1:5">
      <c r="A186" s="94"/>
      <c r="B186" s="88" t="s">
        <v>270</v>
      </c>
      <c r="C186" s="95" t="s">
        <v>9</v>
      </c>
      <c r="D186" s="90" t="s">
        <v>271</v>
      </c>
      <c r="E186" s="184"/>
    </row>
    <row r="187" s="67" customFormat="1" outlineLevel="1" spans="1:5">
      <c r="A187" s="94"/>
      <c r="B187" s="88" t="s">
        <v>272</v>
      </c>
      <c r="C187" s="95"/>
      <c r="D187" s="90" t="s">
        <v>273</v>
      </c>
      <c r="E187" s="91"/>
    </row>
    <row r="188" s="68" customFormat="1" ht="31" outlineLevel="1" spans="2:5">
      <c r="B188" s="196" t="s">
        <v>274</v>
      </c>
      <c r="C188" s="216" t="s">
        <v>9</v>
      </c>
      <c r="D188" s="197" t="s">
        <v>275</v>
      </c>
      <c r="E188" s="180"/>
    </row>
    <row r="189" s="68" customFormat="1" ht="46.5" outlineLevel="1" spans="2:5">
      <c r="B189" s="88" t="s">
        <v>276</v>
      </c>
      <c r="C189" s="95"/>
      <c r="D189" s="197" t="s">
        <v>277</v>
      </c>
      <c r="E189" s="180"/>
    </row>
    <row r="190" s="68" customFormat="1" outlineLevel="1" spans="2:5">
      <c r="B190" s="88" t="s">
        <v>278</v>
      </c>
      <c r="C190" s="95"/>
      <c r="D190" s="90" t="s">
        <v>279</v>
      </c>
      <c r="E190" s="91"/>
    </row>
    <row r="191" s="68" customFormat="1" outlineLevel="1" spans="2:5">
      <c r="B191" s="185" t="s">
        <v>280</v>
      </c>
      <c r="C191" s="186" t="s">
        <v>231</v>
      </c>
      <c r="D191" s="187" t="s">
        <v>281</v>
      </c>
      <c r="E191" s="91"/>
    </row>
    <row r="192" s="67" customFormat="1" spans="1:5">
      <c r="A192" s="141"/>
      <c r="B192" s="83" t="s">
        <v>282</v>
      </c>
      <c r="C192" s="113"/>
      <c r="D192" s="113"/>
      <c r="E192" s="114"/>
    </row>
    <row r="193" s="67" customFormat="1" outlineLevel="1" spans="1:5">
      <c r="A193" s="141"/>
      <c r="B193" s="88" t="s">
        <v>283</v>
      </c>
      <c r="C193" s="95" t="s">
        <v>89</v>
      </c>
      <c r="D193" s="187" t="s">
        <v>284</v>
      </c>
      <c r="E193" s="102"/>
    </row>
    <row r="194" s="67" customFormat="1" outlineLevel="1" spans="1:5">
      <c r="A194" s="141"/>
      <c r="B194" s="88" t="s">
        <v>285</v>
      </c>
      <c r="C194" s="95" t="s">
        <v>89</v>
      </c>
      <c r="D194" s="221" t="s">
        <v>286</v>
      </c>
      <c r="E194" s="102"/>
    </row>
    <row r="195" s="67" customFormat="1" outlineLevel="1" spans="1:5">
      <c r="A195" s="141"/>
      <c r="B195" s="88" t="s">
        <v>287</v>
      </c>
      <c r="C195" s="95" t="s">
        <v>288</v>
      </c>
      <c r="D195" s="90" t="s">
        <v>289</v>
      </c>
      <c r="E195" s="102"/>
    </row>
    <row r="196" s="67" customFormat="1" outlineLevel="1" spans="1:5">
      <c r="A196" s="141"/>
      <c r="B196" s="88" t="s">
        <v>290</v>
      </c>
      <c r="C196" s="95" t="s">
        <v>291</v>
      </c>
      <c r="D196" s="90" t="s">
        <v>292</v>
      </c>
      <c r="E196" s="102"/>
    </row>
    <row r="197" s="67" customFormat="1" outlineLevel="1" spans="1:5">
      <c r="A197" s="141"/>
      <c r="B197" s="88" t="s">
        <v>293</v>
      </c>
      <c r="C197" s="95" t="s">
        <v>291</v>
      </c>
      <c r="D197" s="90" t="s">
        <v>294</v>
      </c>
      <c r="E197" s="102"/>
    </row>
    <row r="198" s="67" customFormat="1" outlineLevel="1" spans="1:5">
      <c r="A198" s="141"/>
      <c r="B198" s="88" t="s">
        <v>295</v>
      </c>
      <c r="C198" s="95" t="s">
        <v>9</v>
      </c>
      <c r="D198" s="90" t="s">
        <v>296</v>
      </c>
      <c r="E198" s="102"/>
    </row>
    <row r="199" s="67" customFormat="1" outlineLevel="1" spans="1:5">
      <c r="A199" s="141"/>
      <c r="B199" s="88" t="s">
        <v>297</v>
      </c>
      <c r="C199" s="95" t="s">
        <v>9</v>
      </c>
      <c r="D199" s="90" t="s">
        <v>296</v>
      </c>
      <c r="E199" s="102"/>
    </row>
    <row r="200" s="67" customFormat="1" outlineLevel="1" spans="1:5">
      <c r="A200" s="141"/>
      <c r="B200" s="88" t="s">
        <v>298</v>
      </c>
      <c r="C200" s="95" t="s">
        <v>9</v>
      </c>
      <c r="D200" s="90" t="s">
        <v>296</v>
      </c>
      <c r="E200" s="102"/>
    </row>
    <row r="201" s="67" customFormat="1" ht="31" outlineLevel="1" spans="1:5">
      <c r="A201" s="141"/>
      <c r="B201" s="88" t="s">
        <v>299</v>
      </c>
      <c r="C201" s="95" t="s">
        <v>9</v>
      </c>
      <c r="D201" s="90" t="s">
        <v>300</v>
      </c>
      <c r="E201" s="102"/>
    </row>
    <row r="202" s="67" customFormat="1" outlineLevel="1" spans="1:5">
      <c r="A202" s="141"/>
      <c r="B202" s="88" t="s">
        <v>301</v>
      </c>
      <c r="C202" s="95" t="s">
        <v>9</v>
      </c>
      <c r="D202" s="201" t="s">
        <v>302</v>
      </c>
      <c r="E202" s="102"/>
    </row>
    <row r="203" s="67" customFormat="1" outlineLevel="1" spans="1:5">
      <c r="A203" s="141"/>
      <c r="B203" s="88" t="s">
        <v>303</v>
      </c>
      <c r="C203" s="95" t="s">
        <v>9</v>
      </c>
      <c r="D203" s="90" t="s">
        <v>304</v>
      </c>
      <c r="E203" s="102"/>
    </row>
    <row r="204" s="67" customFormat="1" outlineLevel="1" spans="1:5">
      <c r="A204" s="141"/>
      <c r="B204" s="88" t="s">
        <v>305</v>
      </c>
      <c r="C204" s="95" t="s">
        <v>9</v>
      </c>
      <c r="D204" s="90" t="s">
        <v>296</v>
      </c>
      <c r="E204" s="143"/>
    </row>
    <row r="205" s="67" customFormat="1" outlineLevel="1" spans="1:5">
      <c r="A205" s="141"/>
      <c r="B205" s="88" t="s">
        <v>306</v>
      </c>
      <c r="C205" s="95" t="s">
        <v>9</v>
      </c>
      <c r="D205" s="90" t="s">
        <v>307</v>
      </c>
      <c r="E205" s="143"/>
    </row>
    <row r="206" s="67" customFormat="1" ht="46.5" outlineLevel="1" spans="1:5">
      <c r="A206" s="141"/>
      <c r="B206" s="196" t="s">
        <v>308</v>
      </c>
      <c r="C206" s="217" t="s">
        <v>9</v>
      </c>
      <c r="D206" s="202" t="s">
        <v>309</v>
      </c>
      <c r="E206" s="143"/>
    </row>
    <row r="207" s="67" customFormat="1" outlineLevel="1" spans="1:5">
      <c r="A207" s="141"/>
      <c r="B207" s="88" t="s">
        <v>310</v>
      </c>
      <c r="C207" s="95" t="s">
        <v>9</v>
      </c>
      <c r="D207" s="90" t="s">
        <v>296</v>
      </c>
      <c r="E207" s="143"/>
    </row>
    <row r="208" s="67" customFormat="1" outlineLevel="1" spans="1:5">
      <c r="A208" s="141"/>
      <c r="B208" s="88" t="s">
        <v>311</v>
      </c>
      <c r="C208" s="95" t="s">
        <v>9</v>
      </c>
      <c r="D208" s="90" t="s">
        <v>312</v>
      </c>
      <c r="E208" s="143"/>
    </row>
    <row r="209" s="67" customFormat="1" outlineLevel="1" spans="1:5">
      <c r="A209" s="141"/>
      <c r="B209" s="88" t="s">
        <v>313</v>
      </c>
      <c r="C209" s="95" t="s">
        <v>9</v>
      </c>
      <c r="D209" s="90" t="s">
        <v>314</v>
      </c>
      <c r="E209" s="143"/>
    </row>
    <row r="210" s="67" customFormat="1" outlineLevel="1" spans="1:5">
      <c r="A210" s="141"/>
      <c r="B210" s="88" t="s">
        <v>315</v>
      </c>
      <c r="C210" s="95" t="s">
        <v>9</v>
      </c>
      <c r="D210" s="90" t="s">
        <v>316</v>
      </c>
      <c r="E210" s="143"/>
    </row>
    <row r="211" s="67" customFormat="1" outlineLevel="1" spans="1:5">
      <c r="A211" s="141"/>
      <c r="B211" s="88" t="s">
        <v>317</v>
      </c>
      <c r="C211" s="95" t="s">
        <v>9</v>
      </c>
      <c r="D211" s="90" t="s">
        <v>314</v>
      </c>
      <c r="E211" s="143"/>
    </row>
    <row r="212" s="67" customFormat="1" ht="31" outlineLevel="1" spans="1:5">
      <c r="A212" s="141"/>
      <c r="B212" s="88" t="s">
        <v>318</v>
      </c>
      <c r="C212" s="95" t="s">
        <v>9</v>
      </c>
      <c r="D212" s="90" t="s">
        <v>319</v>
      </c>
      <c r="E212" s="203"/>
    </row>
    <row r="213" s="67" customFormat="1" outlineLevel="1" spans="1:5">
      <c r="A213" s="141"/>
      <c r="B213" s="88" t="s">
        <v>320</v>
      </c>
      <c r="C213" s="95" t="s">
        <v>9</v>
      </c>
      <c r="D213" s="90" t="s">
        <v>321</v>
      </c>
      <c r="E213" s="102"/>
    </row>
    <row r="214" s="67" customFormat="1" outlineLevel="1" spans="1:5">
      <c r="A214" s="141"/>
      <c r="B214" s="88" t="s">
        <v>322</v>
      </c>
      <c r="C214" s="95" t="s">
        <v>9</v>
      </c>
      <c r="D214" s="90" t="s">
        <v>323</v>
      </c>
      <c r="E214" s="102"/>
    </row>
    <row r="215" s="67" customFormat="1" outlineLevel="1" spans="1:5">
      <c r="A215" s="141"/>
      <c r="B215" s="88" t="s">
        <v>324</v>
      </c>
      <c r="C215" s="95" t="s">
        <v>325</v>
      </c>
      <c r="D215" s="90">
        <v>18</v>
      </c>
      <c r="E215" s="143"/>
    </row>
    <row r="216" s="67" customFormat="1" outlineLevel="1" spans="1:5">
      <c r="A216" s="141"/>
      <c r="B216" s="185" t="s">
        <v>326</v>
      </c>
      <c r="C216" s="222" t="s">
        <v>9</v>
      </c>
      <c r="D216" s="204" t="s">
        <v>327</v>
      </c>
      <c r="E216" s="143"/>
    </row>
    <row r="217" s="67" customFormat="1" outlineLevel="1" spans="1:5">
      <c r="A217" s="141"/>
      <c r="B217" s="88" t="s">
        <v>328</v>
      </c>
      <c r="C217" s="90" t="s">
        <v>9</v>
      </c>
      <c r="D217" s="90" t="s">
        <v>329</v>
      </c>
      <c r="E217" s="143"/>
    </row>
    <row r="218" s="67" customFormat="1" outlineLevel="1" spans="1:5">
      <c r="A218" s="141"/>
      <c r="B218" s="88" t="s">
        <v>330</v>
      </c>
      <c r="C218" s="90" t="s">
        <v>9</v>
      </c>
      <c r="D218" s="90" t="s">
        <v>316</v>
      </c>
      <c r="E218" s="143"/>
    </row>
    <row r="219" s="67" customFormat="1" outlineLevel="1" spans="1:5">
      <c r="A219" s="141"/>
      <c r="B219" s="88" t="s">
        <v>331</v>
      </c>
      <c r="C219" s="90" t="s">
        <v>9</v>
      </c>
      <c r="D219" s="90" t="s">
        <v>332</v>
      </c>
      <c r="E219" s="143"/>
    </row>
    <row r="220" s="67" customFormat="1" spans="1:5">
      <c r="A220" s="141"/>
      <c r="B220" s="83" t="s">
        <v>333</v>
      </c>
      <c r="C220" s="113"/>
      <c r="D220" s="130"/>
      <c r="E220" s="145"/>
    </row>
    <row r="221" s="67" customFormat="1" outlineLevel="1" spans="1:5">
      <c r="A221" s="141"/>
      <c r="B221" s="88" t="s">
        <v>334</v>
      </c>
      <c r="C221" s="217" t="s">
        <v>9</v>
      </c>
      <c r="D221" s="146" t="s">
        <v>335</v>
      </c>
      <c r="E221" s="205"/>
    </row>
    <row r="222" s="67" customFormat="1" outlineLevel="1" spans="1:5">
      <c r="A222" s="141"/>
      <c r="B222" s="88" t="s">
        <v>336</v>
      </c>
      <c r="C222" s="217" t="s">
        <v>9</v>
      </c>
      <c r="D222" s="146" t="s">
        <v>337</v>
      </c>
      <c r="E222" s="104"/>
    </row>
    <row r="223" s="67" customFormat="1" outlineLevel="1" spans="1:5">
      <c r="A223" s="141"/>
      <c r="B223" s="88" t="s">
        <v>338</v>
      </c>
      <c r="C223" s="217" t="s">
        <v>9</v>
      </c>
      <c r="D223" s="146" t="s">
        <v>339</v>
      </c>
      <c r="E223" s="104"/>
    </row>
    <row r="224" s="67" customFormat="1" outlineLevel="1" spans="1:5">
      <c r="A224" s="141"/>
      <c r="B224" s="88" t="s">
        <v>340</v>
      </c>
      <c r="C224" s="217" t="s">
        <v>9</v>
      </c>
      <c r="D224" s="148" t="s">
        <v>341</v>
      </c>
      <c r="E224" s="104"/>
    </row>
    <row r="225" s="67" customFormat="1" outlineLevel="1" spans="1:5">
      <c r="A225" s="141"/>
      <c r="B225" s="88" t="s">
        <v>342</v>
      </c>
      <c r="C225" s="217" t="s">
        <v>9</v>
      </c>
      <c r="D225" s="148" t="s">
        <v>343</v>
      </c>
      <c r="E225" s="104"/>
    </row>
    <row r="226" s="67" customFormat="1" spans="1:5">
      <c r="A226" s="141"/>
      <c r="B226" s="83" t="s">
        <v>344</v>
      </c>
      <c r="C226" s="113"/>
      <c r="D226" s="149"/>
      <c r="E226" s="206"/>
    </row>
    <row r="227" s="67" customFormat="1" outlineLevel="1" spans="1:5">
      <c r="A227" s="141"/>
      <c r="B227" s="88" t="s">
        <v>345</v>
      </c>
      <c r="C227" s="95" t="s">
        <v>9</v>
      </c>
      <c r="D227" s="90" t="s">
        <v>346</v>
      </c>
      <c r="E227" s="207"/>
    </row>
    <row r="228" s="67" customFormat="1" outlineLevel="1" spans="1:5">
      <c r="A228" s="141"/>
      <c r="B228" s="88" t="s">
        <v>347</v>
      </c>
      <c r="C228" s="95" t="s">
        <v>9</v>
      </c>
      <c r="D228" s="90" t="s">
        <v>346</v>
      </c>
      <c r="E228" s="93"/>
    </row>
    <row r="229" s="67" customFormat="1" outlineLevel="1" spans="1:5">
      <c r="A229" s="141"/>
      <c r="B229" s="88" t="s">
        <v>348</v>
      </c>
      <c r="C229" s="95" t="s">
        <v>9</v>
      </c>
      <c r="D229" s="90" t="s">
        <v>349</v>
      </c>
      <c r="E229" s="93"/>
    </row>
    <row r="230" s="67" customFormat="1" outlineLevel="1" spans="1:5">
      <c r="A230" s="141"/>
      <c r="B230" s="88" t="s">
        <v>350</v>
      </c>
      <c r="C230" s="95" t="s">
        <v>9</v>
      </c>
      <c r="D230" s="90" t="s">
        <v>349</v>
      </c>
      <c r="E230" s="93"/>
    </row>
    <row r="231" s="67" customFormat="1" outlineLevel="1" spans="1:5">
      <c r="A231" s="141"/>
      <c r="B231" s="88" t="s">
        <v>351</v>
      </c>
      <c r="C231" s="95"/>
      <c r="D231" s="90" t="s">
        <v>352</v>
      </c>
      <c r="E231" s="93"/>
    </row>
    <row r="232" s="67" customFormat="1" outlineLevel="1" spans="1:5">
      <c r="A232" s="141"/>
      <c r="B232" s="88" t="s">
        <v>353</v>
      </c>
      <c r="C232" s="95"/>
      <c r="D232" s="90" t="s">
        <v>354</v>
      </c>
      <c r="E232" s="91"/>
    </row>
    <row r="233" s="69" customFormat="1" spans="2:5">
      <c r="B233" s="69" t="s">
        <v>355</v>
      </c>
      <c r="C233" s="150"/>
      <c r="D233" s="72"/>
      <c r="E233" s="73"/>
    </row>
    <row r="234" s="69" customFormat="1" spans="2:5">
      <c r="B234" s="69" t="s">
        <v>356</v>
      </c>
      <c r="C234" s="150"/>
      <c r="D234" s="72"/>
      <c r="E234" s="73"/>
    </row>
    <row r="235" s="69" customFormat="1" spans="4:5">
      <c r="D235" s="72"/>
      <c r="E235" s="73"/>
    </row>
    <row r="236" s="67" customFormat="1" spans="1:5">
      <c r="A236" s="94"/>
      <c r="B236" s="151" t="s">
        <v>357</v>
      </c>
      <c r="C236" s="84"/>
      <c r="D236" s="84"/>
      <c r="E236" s="114"/>
    </row>
    <row r="237" s="67" customFormat="1" outlineLevel="1" spans="1:5">
      <c r="A237" s="94"/>
      <c r="B237" s="196" t="s">
        <v>358</v>
      </c>
      <c r="C237" s="89" t="s">
        <v>9</v>
      </c>
      <c r="D237" s="208" t="s">
        <v>359</v>
      </c>
      <c r="E237" s="184"/>
    </row>
    <row r="238" s="67" customFormat="1" outlineLevel="1" spans="1:5">
      <c r="A238" s="94"/>
      <c r="B238" s="124" t="s">
        <v>360</v>
      </c>
      <c r="C238" s="95" t="s">
        <v>9</v>
      </c>
      <c r="D238" s="148" t="s">
        <v>61</v>
      </c>
      <c r="E238" s="184"/>
    </row>
    <row r="239" s="67" customFormat="1" outlineLevel="1" spans="1:5">
      <c r="A239" s="94"/>
      <c r="B239" s="124" t="s">
        <v>361</v>
      </c>
      <c r="C239" s="95" t="s">
        <v>9</v>
      </c>
      <c r="D239" s="148" t="s">
        <v>61</v>
      </c>
      <c r="E239" s="184"/>
    </row>
    <row r="240" s="67" customFormat="1" outlineLevel="1" spans="1:5">
      <c r="A240" s="94"/>
      <c r="B240" s="124" t="s">
        <v>362</v>
      </c>
      <c r="C240" s="95" t="s">
        <v>9</v>
      </c>
      <c r="D240" s="148" t="s">
        <v>61</v>
      </c>
      <c r="E240" s="184"/>
    </row>
    <row r="241" s="67" customFormat="1" outlineLevel="1" spans="1:5">
      <c r="A241" s="94"/>
      <c r="B241" s="124" t="s">
        <v>363</v>
      </c>
      <c r="C241" s="95" t="s">
        <v>9</v>
      </c>
      <c r="D241" s="148" t="s">
        <v>61</v>
      </c>
      <c r="E241" s="184"/>
    </row>
    <row r="242" s="67" customFormat="1" ht="31" outlineLevel="1" spans="1:5">
      <c r="A242" s="94"/>
      <c r="B242" s="124" t="s">
        <v>364</v>
      </c>
      <c r="C242" s="95" t="s">
        <v>9</v>
      </c>
      <c r="D242" s="148" t="s">
        <v>365</v>
      </c>
      <c r="E242" s="184"/>
    </row>
    <row r="243" s="67" customFormat="1" ht="31" outlineLevel="1" spans="1:5">
      <c r="A243" s="94"/>
      <c r="B243" s="124" t="s">
        <v>366</v>
      </c>
      <c r="C243" s="95" t="s">
        <v>9</v>
      </c>
      <c r="D243" s="148" t="s">
        <v>365</v>
      </c>
      <c r="E243" s="184"/>
    </row>
    <row r="244" s="67" customFormat="1" ht="31" outlineLevel="1" spans="1:5">
      <c r="A244" s="94"/>
      <c r="B244" s="124" t="s">
        <v>367</v>
      </c>
      <c r="C244" s="95" t="s">
        <v>9</v>
      </c>
      <c r="D244" s="148" t="s">
        <v>368</v>
      </c>
      <c r="E244" s="184"/>
    </row>
    <row r="245" s="67" customFormat="1" ht="31" outlineLevel="1" spans="1:5">
      <c r="A245" s="94"/>
      <c r="B245" s="124" t="s">
        <v>369</v>
      </c>
      <c r="C245" s="95" t="s">
        <v>9</v>
      </c>
      <c r="D245" s="148" t="s">
        <v>370</v>
      </c>
      <c r="E245" s="184"/>
    </row>
    <row r="246" s="67" customFormat="1" outlineLevel="1" spans="1:5">
      <c r="A246" s="94"/>
      <c r="B246" s="124" t="s">
        <v>371</v>
      </c>
      <c r="C246" s="95" t="s">
        <v>9</v>
      </c>
      <c r="D246" s="148" t="s">
        <v>61</v>
      </c>
      <c r="E246" s="184"/>
    </row>
    <row r="247" s="67" customFormat="1" outlineLevel="1" spans="1:5">
      <c r="A247" s="94"/>
      <c r="B247" s="124" t="s">
        <v>372</v>
      </c>
      <c r="C247" s="95" t="s">
        <v>9</v>
      </c>
      <c r="D247" s="148" t="s">
        <v>61</v>
      </c>
      <c r="E247" s="184"/>
    </row>
    <row r="248" s="67" customFormat="1" outlineLevel="1" spans="1:5">
      <c r="A248" s="94"/>
      <c r="B248" s="124" t="s">
        <v>373</v>
      </c>
      <c r="C248" s="95" t="s">
        <v>9</v>
      </c>
      <c r="D248" s="148" t="s">
        <v>61</v>
      </c>
      <c r="E248" s="184"/>
    </row>
    <row r="249" s="67" customFormat="1" outlineLevel="1" spans="1:5">
      <c r="A249" s="94"/>
      <c r="B249" s="124" t="s">
        <v>374</v>
      </c>
      <c r="C249" s="95" t="s">
        <v>9</v>
      </c>
      <c r="D249" s="148" t="s">
        <v>61</v>
      </c>
      <c r="E249" s="184"/>
    </row>
    <row r="250" s="67" customFormat="1" outlineLevel="1" spans="1:5">
      <c r="A250" s="94"/>
      <c r="B250" s="124" t="s">
        <v>375</v>
      </c>
      <c r="C250" s="95" t="s">
        <v>9</v>
      </c>
      <c r="D250" s="148" t="s">
        <v>61</v>
      </c>
      <c r="E250" s="184"/>
    </row>
    <row r="251" s="67" customFormat="1" outlineLevel="1" spans="1:5">
      <c r="A251" s="94"/>
      <c r="B251" s="124" t="s">
        <v>376</v>
      </c>
      <c r="C251" s="95" t="s">
        <v>9</v>
      </c>
      <c r="D251" s="148" t="s">
        <v>61</v>
      </c>
      <c r="E251" s="184"/>
    </row>
    <row r="252" s="67" customFormat="1" outlineLevel="1" spans="1:5">
      <c r="A252" s="94"/>
      <c r="B252" s="124" t="s">
        <v>377</v>
      </c>
      <c r="C252" s="95" t="s">
        <v>9</v>
      </c>
      <c r="D252" s="148" t="s">
        <v>61</v>
      </c>
      <c r="E252" s="184"/>
    </row>
    <row r="253" s="67" customFormat="1" outlineLevel="1" spans="1:5">
      <c r="A253" s="94"/>
      <c r="B253" s="124" t="s">
        <v>378</v>
      </c>
      <c r="C253" s="95" t="s">
        <v>9</v>
      </c>
      <c r="D253" s="148" t="s">
        <v>61</v>
      </c>
      <c r="E253" s="184"/>
    </row>
    <row r="254" s="67" customFormat="1" outlineLevel="1" spans="1:5">
      <c r="A254" s="94"/>
      <c r="B254" s="124" t="s">
        <v>379</v>
      </c>
      <c r="C254" s="95" t="s">
        <v>9</v>
      </c>
      <c r="D254" s="148" t="s">
        <v>61</v>
      </c>
      <c r="E254" s="184"/>
    </row>
    <row r="255" s="67" customFormat="1" outlineLevel="1" spans="1:5">
      <c r="A255" s="94"/>
      <c r="B255" s="124" t="s">
        <v>380</v>
      </c>
      <c r="C255" s="95"/>
      <c r="D255" s="148" t="s">
        <v>381</v>
      </c>
      <c r="E255" s="184"/>
    </row>
    <row r="256" s="67" customFormat="1" outlineLevel="1" spans="1:5">
      <c r="A256" s="94"/>
      <c r="B256" s="124" t="s">
        <v>382</v>
      </c>
      <c r="C256" s="95" t="s">
        <v>9</v>
      </c>
      <c r="D256" s="148" t="s">
        <v>61</v>
      </c>
      <c r="E256" s="184"/>
    </row>
    <row r="257" s="67" customFormat="1" outlineLevel="1" spans="1:5">
      <c r="A257" s="94"/>
      <c r="B257" s="124" t="s">
        <v>383</v>
      </c>
      <c r="C257" s="95" t="s">
        <v>9</v>
      </c>
      <c r="D257" s="148" t="s">
        <v>61</v>
      </c>
      <c r="E257" s="184"/>
    </row>
    <row r="258" s="67" customFormat="1" outlineLevel="1" spans="1:5">
      <c r="A258" s="94"/>
      <c r="B258" s="124" t="s">
        <v>384</v>
      </c>
      <c r="C258" s="95" t="s">
        <v>9</v>
      </c>
      <c r="D258" s="148" t="s">
        <v>61</v>
      </c>
      <c r="E258" s="184"/>
    </row>
    <row r="259" s="67" customFormat="1" outlineLevel="1" spans="1:5">
      <c r="A259" s="94"/>
      <c r="B259" s="124" t="s">
        <v>385</v>
      </c>
      <c r="C259" s="95" t="s">
        <v>9</v>
      </c>
      <c r="D259" s="148" t="s">
        <v>61</v>
      </c>
      <c r="E259" s="184"/>
    </row>
    <row r="260" s="67" customFormat="1" outlineLevel="1" spans="1:5">
      <c r="A260" s="94"/>
      <c r="B260" s="124" t="s">
        <v>386</v>
      </c>
      <c r="C260" s="95" t="s">
        <v>9</v>
      </c>
      <c r="D260" s="148" t="s">
        <v>61</v>
      </c>
      <c r="E260" s="184"/>
    </row>
    <row r="261" s="67" customFormat="1" outlineLevel="1" spans="1:5">
      <c r="A261" s="94"/>
      <c r="B261" s="124" t="s">
        <v>387</v>
      </c>
      <c r="C261" s="95" t="s">
        <v>9</v>
      </c>
      <c r="D261" s="148" t="s">
        <v>61</v>
      </c>
      <c r="E261" s="184"/>
    </row>
    <row r="262" s="67" customFormat="1" outlineLevel="1" spans="1:5">
      <c r="A262" s="94"/>
      <c r="B262" s="124" t="s">
        <v>388</v>
      </c>
      <c r="C262" s="95" t="s">
        <v>9</v>
      </c>
      <c r="D262" s="148" t="s">
        <v>61</v>
      </c>
      <c r="E262" s="184"/>
    </row>
    <row r="263" s="67" customFormat="1" ht="31" outlineLevel="1" spans="1:5">
      <c r="A263" s="94"/>
      <c r="B263" s="124" t="s">
        <v>389</v>
      </c>
      <c r="C263" s="95" t="s">
        <v>9</v>
      </c>
      <c r="D263" s="148" t="s">
        <v>390</v>
      </c>
      <c r="E263" s="184"/>
    </row>
    <row r="264" s="67" customFormat="1" outlineLevel="1" spans="1:5">
      <c r="A264" s="94"/>
      <c r="B264" s="124" t="s">
        <v>391</v>
      </c>
      <c r="C264" s="95" t="s">
        <v>9</v>
      </c>
      <c r="D264" s="148" t="s">
        <v>61</v>
      </c>
      <c r="E264" s="184"/>
    </row>
    <row r="265" s="67" customFormat="1" outlineLevel="1" spans="1:5">
      <c r="A265" s="94"/>
      <c r="B265" s="124" t="s">
        <v>392</v>
      </c>
      <c r="C265" s="95" t="s">
        <v>9</v>
      </c>
      <c r="D265" s="148" t="s">
        <v>61</v>
      </c>
      <c r="E265" s="184"/>
    </row>
    <row r="266" s="67" customFormat="1" outlineLevel="1" spans="1:5">
      <c r="A266" s="94"/>
      <c r="B266" s="124" t="s">
        <v>393</v>
      </c>
      <c r="C266" s="95" t="s">
        <v>9</v>
      </c>
      <c r="D266" s="148" t="s">
        <v>61</v>
      </c>
      <c r="E266" s="184"/>
    </row>
    <row r="267" s="67" customFormat="1" outlineLevel="1" spans="1:5">
      <c r="A267" s="94"/>
      <c r="B267" s="124" t="s">
        <v>394</v>
      </c>
      <c r="C267" s="95" t="s">
        <v>9</v>
      </c>
      <c r="D267" s="148" t="s">
        <v>61</v>
      </c>
      <c r="E267" s="184"/>
    </row>
    <row r="268" s="67" customFormat="1" outlineLevel="1" spans="1:5">
      <c r="A268" s="94"/>
      <c r="B268" s="124" t="s">
        <v>395</v>
      </c>
      <c r="C268" s="95" t="s">
        <v>9</v>
      </c>
      <c r="D268" s="148" t="s">
        <v>61</v>
      </c>
      <c r="E268" s="184"/>
    </row>
    <row r="269" s="67" customFormat="1" outlineLevel="1" spans="1:5">
      <c r="A269" s="94"/>
      <c r="B269" s="124" t="s">
        <v>396</v>
      </c>
      <c r="C269" s="95"/>
      <c r="D269" s="148" t="s">
        <v>61</v>
      </c>
      <c r="E269" s="184"/>
    </row>
    <row r="270" s="67" customFormat="1" outlineLevel="1" spans="1:5">
      <c r="A270" s="94"/>
      <c r="B270" s="124" t="s">
        <v>397</v>
      </c>
      <c r="C270" s="95" t="s">
        <v>9</v>
      </c>
      <c r="D270" s="148" t="s">
        <v>61</v>
      </c>
      <c r="E270" s="184"/>
    </row>
    <row r="271" s="67" customFormat="1" outlineLevel="1" spans="1:5">
      <c r="A271" s="94"/>
      <c r="B271" s="124" t="s">
        <v>398</v>
      </c>
      <c r="C271" s="95" t="s">
        <v>9</v>
      </c>
      <c r="D271" s="148" t="s">
        <v>61</v>
      </c>
      <c r="E271" s="184"/>
    </row>
    <row r="272" s="67" customFormat="1" outlineLevel="1" spans="1:5">
      <c r="A272" s="94"/>
      <c r="B272" s="124" t="s">
        <v>399</v>
      </c>
      <c r="C272" s="95" t="s">
        <v>9</v>
      </c>
      <c r="D272" s="148" t="s">
        <v>61</v>
      </c>
      <c r="E272" s="184"/>
    </row>
    <row r="273" s="67" customFormat="1" outlineLevel="1" spans="1:5">
      <c r="A273" s="94"/>
      <c r="B273" s="124" t="s">
        <v>400</v>
      </c>
      <c r="C273" s="95" t="s">
        <v>9</v>
      </c>
      <c r="D273" s="148" t="s">
        <v>61</v>
      </c>
      <c r="E273" s="184"/>
    </row>
    <row r="274" s="69" customFormat="1" outlineLevel="1" spans="2:5">
      <c r="B274" s="124" t="s">
        <v>401</v>
      </c>
      <c r="C274" s="95" t="s">
        <v>9</v>
      </c>
      <c r="D274" s="148" t="s">
        <v>61</v>
      </c>
      <c r="E274" s="184"/>
    </row>
    <row r="275" s="69" customFormat="1" outlineLevel="1" spans="2:5">
      <c r="B275" s="124" t="s">
        <v>402</v>
      </c>
      <c r="C275" s="95" t="s">
        <v>9</v>
      </c>
      <c r="D275" s="148" t="s">
        <v>61</v>
      </c>
      <c r="E275" s="184"/>
    </row>
    <row r="276" s="69" customFormat="1" ht="31" outlineLevel="1" spans="2:5">
      <c r="B276" s="124" t="s">
        <v>403</v>
      </c>
      <c r="C276" s="95" t="s">
        <v>9</v>
      </c>
      <c r="D276" s="148" t="s">
        <v>404</v>
      </c>
      <c r="E276" s="184"/>
    </row>
    <row r="277" s="69" customFormat="1" ht="31" outlineLevel="1" spans="2:5">
      <c r="B277" s="124" t="s">
        <v>405</v>
      </c>
      <c r="C277" s="95" t="s">
        <v>9</v>
      </c>
      <c r="D277" s="148" t="s">
        <v>406</v>
      </c>
      <c r="E277" s="184"/>
    </row>
    <row r="278" s="69" customFormat="1" outlineLevel="1" spans="2:5">
      <c r="B278" s="124" t="s">
        <v>407</v>
      </c>
      <c r="C278" s="95" t="s">
        <v>9</v>
      </c>
      <c r="D278" s="148" t="s">
        <v>61</v>
      </c>
      <c r="E278" s="184"/>
    </row>
    <row r="279" s="69" customFormat="1" outlineLevel="1" spans="2:5">
      <c r="B279" s="124" t="s">
        <v>408</v>
      </c>
      <c r="C279" s="95" t="s">
        <v>9</v>
      </c>
      <c r="D279" s="148" t="s">
        <v>409</v>
      </c>
      <c r="E279" s="184"/>
    </row>
    <row r="280" s="69" customFormat="1" outlineLevel="1" spans="2:5">
      <c r="B280" s="124" t="s">
        <v>410</v>
      </c>
      <c r="C280" s="95" t="s">
        <v>9</v>
      </c>
      <c r="D280" s="148" t="s">
        <v>411</v>
      </c>
      <c r="E280" s="184"/>
    </row>
    <row r="281" s="69" customFormat="1" ht="31" outlineLevel="1" spans="2:5">
      <c r="B281" s="124" t="s">
        <v>412</v>
      </c>
      <c r="C281" s="95" t="s">
        <v>9</v>
      </c>
      <c r="D281" s="148" t="s">
        <v>413</v>
      </c>
      <c r="E281" s="184"/>
    </row>
    <row r="282" s="69" customFormat="1" ht="31" outlineLevel="1" spans="2:5">
      <c r="B282" s="124" t="s">
        <v>414</v>
      </c>
      <c r="C282" s="95" t="s">
        <v>9</v>
      </c>
      <c r="D282" s="148" t="s">
        <v>415</v>
      </c>
      <c r="E282" s="184"/>
    </row>
    <row r="283" s="69" customFormat="1" ht="31" outlineLevel="1" spans="2:5">
      <c r="B283" s="124" t="s">
        <v>416</v>
      </c>
      <c r="C283" s="95" t="s">
        <v>9</v>
      </c>
      <c r="D283" s="148" t="s">
        <v>417</v>
      </c>
      <c r="E283" s="184"/>
    </row>
    <row r="284" s="69" customFormat="1" ht="31" outlineLevel="1" spans="2:5">
      <c r="B284" s="124" t="s">
        <v>418</v>
      </c>
      <c r="C284" s="95" t="s">
        <v>9</v>
      </c>
      <c r="D284" s="148" t="s">
        <v>419</v>
      </c>
      <c r="E284" s="184"/>
    </row>
    <row r="285" s="69" customFormat="1" ht="31" outlineLevel="1" spans="2:5">
      <c r="B285" s="124" t="s">
        <v>420</v>
      </c>
      <c r="C285" s="95" t="s">
        <v>9</v>
      </c>
      <c r="D285" s="148" t="s">
        <v>421</v>
      </c>
      <c r="E285" s="184"/>
    </row>
    <row r="286" s="69" customFormat="1" outlineLevel="1" spans="2:5">
      <c r="B286" s="124" t="s">
        <v>422</v>
      </c>
      <c r="C286" s="95" t="s">
        <v>423</v>
      </c>
      <c r="D286" s="90" t="s">
        <v>424</v>
      </c>
      <c r="E286" s="184"/>
    </row>
    <row r="287" s="69" customFormat="1" outlineLevel="1" spans="2:5">
      <c r="B287" s="124" t="s">
        <v>290</v>
      </c>
      <c r="C287" s="95" t="s">
        <v>291</v>
      </c>
      <c r="D287" s="90" t="s">
        <v>292</v>
      </c>
      <c r="E287" s="184"/>
    </row>
    <row r="288" s="69" customFormat="1" ht="31" outlineLevel="1" spans="2:5">
      <c r="B288" s="124" t="s">
        <v>425</v>
      </c>
      <c r="C288" s="95" t="s">
        <v>9</v>
      </c>
      <c r="D288" s="148" t="s">
        <v>426</v>
      </c>
      <c r="E288" s="184"/>
    </row>
    <row r="289" s="69" customFormat="1" ht="31" outlineLevel="1" spans="2:5">
      <c r="B289" s="124" t="s">
        <v>427</v>
      </c>
      <c r="C289" s="95" t="s">
        <v>9</v>
      </c>
      <c r="D289" s="148" t="s">
        <v>428</v>
      </c>
      <c r="E289" s="184"/>
    </row>
    <row r="290" s="69" customFormat="1" ht="31" outlineLevel="1" spans="2:5">
      <c r="B290" s="124" t="s">
        <v>429</v>
      </c>
      <c r="C290" s="95" t="s">
        <v>9</v>
      </c>
      <c r="D290" s="148" t="s">
        <v>430</v>
      </c>
      <c r="E290" s="184"/>
    </row>
    <row r="291" s="69" customFormat="1" ht="31" outlineLevel="1" spans="2:5">
      <c r="B291" s="124" t="s">
        <v>431</v>
      </c>
      <c r="C291" s="95" t="s">
        <v>9</v>
      </c>
      <c r="D291" s="148" t="s">
        <v>432</v>
      </c>
      <c r="E291" s="184"/>
    </row>
    <row r="292" s="69" customFormat="1" ht="31" outlineLevel="1" spans="2:5">
      <c r="B292" s="124" t="s">
        <v>433</v>
      </c>
      <c r="C292" s="95" t="s">
        <v>9</v>
      </c>
      <c r="D292" s="148" t="s">
        <v>434</v>
      </c>
      <c r="E292" s="184"/>
    </row>
    <row r="293" s="69" customFormat="1" ht="46.5" outlineLevel="1" spans="2:5">
      <c r="B293" s="124" t="s">
        <v>435</v>
      </c>
      <c r="C293" s="95" t="s">
        <v>9</v>
      </c>
      <c r="D293" s="148" t="s">
        <v>436</v>
      </c>
      <c r="E293" s="184"/>
    </row>
    <row r="294" s="69" customFormat="1" ht="31" outlineLevel="1" spans="2:5">
      <c r="B294" s="124" t="s">
        <v>437</v>
      </c>
      <c r="C294" s="95" t="s">
        <v>9</v>
      </c>
      <c r="D294" s="148" t="s">
        <v>438</v>
      </c>
      <c r="E294" s="184"/>
    </row>
    <row r="295" s="69" customFormat="1" ht="31" outlineLevel="1" spans="2:5">
      <c r="B295" s="124" t="s">
        <v>439</v>
      </c>
      <c r="C295" s="95" t="s">
        <v>9</v>
      </c>
      <c r="D295" s="148" t="s">
        <v>440</v>
      </c>
      <c r="E295" s="184"/>
    </row>
    <row r="296" s="69" customFormat="1" ht="31" outlineLevel="1" spans="2:5">
      <c r="B296" s="124" t="s">
        <v>441</v>
      </c>
      <c r="C296" s="95" t="s">
        <v>9</v>
      </c>
      <c r="D296" s="148" t="s">
        <v>442</v>
      </c>
      <c r="E296" s="184"/>
    </row>
    <row r="297" ht="31" outlineLevel="1" spans="2:5">
      <c r="B297" s="124" t="s">
        <v>443</v>
      </c>
      <c r="C297" s="95" t="s">
        <v>9</v>
      </c>
      <c r="D297" s="148" t="s">
        <v>444</v>
      </c>
      <c r="E297" s="184"/>
    </row>
    <row r="298" ht="31" outlineLevel="1" spans="2:5">
      <c r="B298" s="124" t="s">
        <v>445</v>
      </c>
      <c r="C298" s="95" t="s">
        <v>9</v>
      </c>
      <c r="D298" s="148" t="s">
        <v>446</v>
      </c>
      <c r="E298" s="184"/>
    </row>
    <row r="299" ht="31" outlineLevel="1" spans="2:5">
      <c r="B299" s="124" t="s">
        <v>447</v>
      </c>
      <c r="C299" s="95" t="s">
        <v>9</v>
      </c>
      <c r="D299" s="148" t="s">
        <v>448</v>
      </c>
      <c r="E299" s="184"/>
    </row>
    <row r="300" ht="31" outlineLevel="1" spans="2:5">
      <c r="B300" s="124" t="s">
        <v>449</v>
      </c>
      <c r="C300" s="95" t="s">
        <v>9</v>
      </c>
      <c r="D300" s="148" t="s">
        <v>450</v>
      </c>
      <c r="E300" s="184"/>
    </row>
    <row r="301" ht="31" outlineLevel="1" spans="2:5">
      <c r="B301" s="124" t="s">
        <v>451</v>
      </c>
      <c r="C301" s="95" t="s">
        <v>9</v>
      </c>
      <c r="D301" s="148" t="s">
        <v>452</v>
      </c>
      <c r="E301" s="184"/>
    </row>
    <row r="302" ht="31" outlineLevel="1" spans="2:5">
      <c r="B302" s="124" t="s">
        <v>453</v>
      </c>
      <c r="C302" s="95" t="s">
        <v>9</v>
      </c>
      <c r="D302" s="148" t="s">
        <v>454</v>
      </c>
      <c r="E302" s="184"/>
    </row>
    <row r="303" outlineLevel="1" spans="2:5">
      <c r="B303" s="124" t="s">
        <v>455</v>
      </c>
      <c r="C303" s="95" t="s">
        <v>456</v>
      </c>
      <c r="D303" s="148" t="s">
        <v>457</v>
      </c>
      <c r="E303" s="184"/>
    </row>
    <row r="304" outlineLevel="1"/>
  </sheetData>
  <hyperlinks>
    <hyperlink ref="D202" r:id="rId1" display="Lenovo Engineering Specification 41A7731"/>
  </hyperlinks>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F304"/>
  <sheetViews>
    <sheetView zoomScale="70" zoomScaleNormal="70" workbookViewId="0">
      <pane xSplit="3" ySplit="5" topLeftCell="D31" activePane="bottomRight" state="frozenSplit"/>
      <selection/>
      <selection pane="topRight"/>
      <selection pane="bottomLeft"/>
      <selection pane="bottomRight" activeCell="D187" sqref="D187"/>
    </sheetView>
  </sheetViews>
  <sheetFormatPr defaultColWidth="8.86363636363636" defaultRowHeight="15.5" outlineLevelCol="5"/>
  <cols>
    <col min="1" max="1" width="9" style="70" customWidth="1"/>
    <col min="2" max="2" width="68.3636363636364" style="70" customWidth="1"/>
    <col min="3" max="3" width="15.3636363636364" style="70" customWidth="1"/>
    <col min="4" max="4" width="57.8636363636364" style="72" customWidth="1"/>
    <col min="5" max="5" width="56" style="73" customWidth="1"/>
    <col min="6" max="6" width="8.86363636363636" style="70"/>
    <col min="7" max="7" width="8.86363636363636" style="70" customWidth="1"/>
    <col min="8" max="16384" width="8.86363636363636" style="70"/>
  </cols>
  <sheetData>
    <row r="1" ht="22.5" spans="2:3">
      <c r="B1" s="172" t="s">
        <v>0</v>
      </c>
      <c r="C1" s="75"/>
    </row>
    <row r="2" s="65" customFormat="1" ht="22.5" spans="1:6">
      <c r="A2" s="76"/>
      <c r="B2" s="215" t="s">
        <v>1</v>
      </c>
      <c r="C2" s="78"/>
      <c r="D2" s="78"/>
      <c r="E2" s="79"/>
      <c r="F2" s="174"/>
    </row>
    <row r="3" s="65" customFormat="1" ht="22.5" spans="1:6">
      <c r="A3" s="76"/>
      <c r="B3" s="215" t="s">
        <v>2</v>
      </c>
      <c r="C3" s="78"/>
      <c r="D3" s="78"/>
      <c r="E3" s="79"/>
      <c r="F3" s="174"/>
    </row>
    <row r="4" s="65" customFormat="1" ht="22.5" spans="1:6">
      <c r="A4" s="76"/>
      <c r="B4" s="173"/>
      <c r="C4" s="78"/>
      <c r="D4" s="78"/>
      <c r="E4" s="79"/>
      <c r="F4" s="174"/>
    </row>
    <row r="5" spans="2:5">
      <c r="B5" s="81" t="s">
        <v>3</v>
      </c>
      <c r="C5" s="81" t="s">
        <v>4</v>
      </c>
      <c r="D5" s="81" t="e">
        <f>#REF!</f>
        <v>#REF!</v>
      </c>
      <c r="E5" s="82" t="s">
        <v>5</v>
      </c>
    </row>
    <row r="6" s="66" customFormat="1" ht="20" spans="2:5">
      <c r="B6" s="151" t="s">
        <v>6</v>
      </c>
      <c r="C6" s="84"/>
      <c r="D6" s="175"/>
      <c r="E6" s="86"/>
    </row>
    <row r="7" s="67" customFormat="1" outlineLevel="1" spans="1:5">
      <c r="A7" s="87"/>
      <c r="B7" s="176" t="s">
        <v>7</v>
      </c>
      <c r="C7" s="89"/>
      <c r="D7" s="177"/>
      <c r="E7" s="91"/>
    </row>
    <row r="8" s="67" customFormat="1" outlineLevel="1" spans="1:5">
      <c r="A8" s="87"/>
      <c r="B8" s="176" t="s">
        <v>8</v>
      </c>
      <c r="C8" s="216" t="s">
        <v>9</v>
      </c>
      <c r="D8" s="177" t="e">
        <f>#REF!</f>
        <v>#REF!</v>
      </c>
      <c r="E8" s="178"/>
    </row>
    <row r="9" s="67" customFormat="1" outlineLevel="1" spans="1:5">
      <c r="A9" s="87"/>
      <c r="B9" s="176" t="s">
        <v>10</v>
      </c>
      <c r="C9" s="89" t="s">
        <v>11</v>
      </c>
      <c r="D9" s="179">
        <f>SQRT(D156*D156+D157*D157)/25.4</f>
        <v>15.9709129400958</v>
      </c>
      <c r="E9" s="91"/>
    </row>
    <row r="10" s="67" customFormat="1" outlineLevel="1" spans="1:5">
      <c r="A10" s="87"/>
      <c r="B10" s="176" t="s">
        <v>12</v>
      </c>
      <c r="C10" s="216" t="s">
        <v>9</v>
      </c>
      <c r="D10" s="90" t="str">
        <f>TEXT(SQRT(1920*1920+1200*1200)/D9,"""H 1920 x RGB x V 1200 (""###""ppi)""")</f>
        <v>H 1920 x RGB x V 1200 (142ppi)</v>
      </c>
      <c r="E10" s="93"/>
    </row>
    <row r="11" s="67" customFormat="1" outlineLevel="1" spans="1:5">
      <c r="A11" s="87"/>
      <c r="B11" s="88" t="s">
        <v>13</v>
      </c>
      <c r="C11" s="95" t="s">
        <v>9</v>
      </c>
      <c r="D11" s="90" t="s">
        <v>498</v>
      </c>
      <c r="E11" s="91"/>
    </row>
    <row r="12" s="67" customFormat="1" outlineLevel="1" spans="1:5">
      <c r="A12" s="87"/>
      <c r="B12" s="88" t="s">
        <v>15</v>
      </c>
      <c r="C12" s="95"/>
      <c r="D12" s="90" t="s">
        <v>16</v>
      </c>
      <c r="E12" s="91"/>
    </row>
    <row r="13" s="67" customFormat="1" outlineLevel="1" spans="1:5">
      <c r="A13" s="94"/>
      <c r="B13" s="88" t="s">
        <v>17</v>
      </c>
      <c r="C13" s="95" t="s">
        <v>9</v>
      </c>
      <c r="D13" s="90" t="s">
        <v>18</v>
      </c>
      <c r="E13" s="91"/>
    </row>
    <row r="14" s="67" customFormat="1" outlineLevel="1" spans="1:5">
      <c r="A14" s="94"/>
      <c r="B14" s="88" t="s">
        <v>19</v>
      </c>
      <c r="C14" s="95" t="s">
        <v>9</v>
      </c>
      <c r="D14" s="90" t="s">
        <v>20</v>
      </c>
      <c r="E14" s="91"/>
    </row>
    <row r="15" s="67" customFormat="1" outlineLevel="1" spans="1:5">
      <c r="A15" s="94"/>
      <c r="B15" s="88" t="s">
        <v>21</v>
      </c>
      <c r="C15" s="95" t="s">
        <v>9</v>
      </c>
      <c r="D15" s="96" t="s">
        <v>22</v>
      </c>
      <c r="E15" s="91"/>
    </row>
    <row r="16" s="67" customFormat="1" outlineLevel="1" spans="1:5">
      <c r="A16" s="94"/>
      <c r="B16" s="88" t="s">
        <v>23</v>
      </c>
      <c r="C16" s="95" t="s">
        <v>9</v>
      </c>
      <c r="D16" s="96" t="s">
        <v>22</v>
      </c>
      <c r="E16" s="91"/>
    </row>
    <row r="17" s="67" customFormat="1" outlineLevel="1" spans="1:5">
      <c r="A17" s="94"/>
      <c r="B17" s="88" t="s">
        <v>24</v>
      </c>
      <c r="C17" s="95" t="s">
        <v>25</v>
      </c>
      <c r="D17" s="90" t="s">
        <v>26</v>
      </c>
      <c r="E17" s="98"/>
    </row>
    <row r="18" s="67" customFormat="1" outlineLevel="1" spans="1:5">
      <c r="A18" s="94"/>
      <c r="B18" s="99" t="s">
        <v>27</v>
      </c>
      <c r="C18" s="95" t="s">
        <v>25</v>
      </c>
      <c r="D18" s="90" t="s">
        <v>28</v>
      </c>
      <c r="E18" s="93"/>
    </row>
    <row r="19" s="67" customFormat="1" outlineLevel="1" spans="1:5">
      <c r="A19" s="94"/>
      <c r="B19" s="99" t="s">
        <v>29</v>
      </c>
      <c r="C19" s="95"/>
      <c r="D19" s="90" t="s">
        <v>30</v>
      </c>
      <c r="E19" s="93"/>
    </row>
    <row r="20" s="67" customFormat="1" outlineLevel="1" spans="1:5">
      <c r="A20" s="94"/>
      <c r="B20" s="99" t="s">
        <v>31</v>
      </c>
      <c r="C20" s="95"/>
      <c r="D20" s="90" t="s">
        <v>30</v>
      </c>
      <c r="E20" s="93"/>
    </row>
    <row r="21" s="67" customFormat="1" outlineLevel="1" spans="1:5">
      <c r="A21" s="94"/>
      <c r="B21" s="99" t="s">
        <v>32</v>
      </c>
      <c r="C21" s="95" t="s">
        <v>33</v>
      </c>
      <c r="D21" s="90" t="s">
        <v>34</v>
      </c>
      <c r="E21" s="93"/>
    </row>
    <row r="22" s="67" customFormat="1" outlineLevel="1" spans="1:5">
      <c r="A22" s="94"/>
      <c r="B22" s="100" t="s">
        <v>35</v>
      </c>
      <c r="C22" s="95" t="s">
        <v>9</v>
      </c>
      <c r="D22" s="101" t="s">
        <v>36</v>
      </c>
      <c r="E22" s="93"/>
    </row>
    <row r="23" s="67" customFormat="1" outlineLevel="1" spans="1:5">
      <c r="A23" s="94"/>
      <c r="B23" s="99" t="s">
        <v>37</v>
      </c>
      <c r="C23" s="95" t="s">
        <v>9</v>
      </c>
      <c r="D23" s="90" t="s">
        <v>38</v>
      </c>
      <c r="E23" s="91"/>
    </row>
    <row r="24" s="67" customFormat="1" outlineLevel="1" spans="1:5">
      <c r="A24" s="94"/>
      <c r="B24" s="88" t="s">
        <v>39</v>
      </c>
      <c r="C24" s="95" t="s">
        <v>40</v>
      </c>
      <c r="D24" s="90" t="s">
        <v>41</v>
      </c>
      <c r="E24" s="180"/>
    </row>
    <row r="25" s="67" customFormat="1" outlineLevel="1" spans="1:5">
      <c r="A25" s="94"/>
      <c r="B25" s="88" t="s">
        <v>42</v>
      </c>
      <c r="C25" s="95" t="s">
        <v>40</v>
      </c>
      <c r="D25" s="90" t="s">
        <v>43</v>
      </c>
      <c r="E25" s="180"/>
    </row>
    <row r="26" s="67" customFormat="1" outlineLevel="1" spans="1:5">
      <c r="A26" s="94"/>
      <c r="B26" s="88" t="s">
        <v>44</v>
      </c>
      <c r="C26" s="217" t="s">
        <v>9</v>
      </c>
      <c r="D26" s="152" t="s">
        <v>45</v>
      </c>
      <c r="E26" s="181"/>
    </row>
    <row r="27" s="67" customFormat="1" outlineLevel="1" spans="1:5">
      <c r="A27" s="94"/>
      <c r="B27" s="88" t="s">
        <v>46</v>
      </c>
      <c r="C27" s="95" t="s">
        <v>47</v>
      </c>
      <c r="D27" s="96" t="s">
        <v>48</v>
      </c>
      <c r="E27" s="93"/>
    </row>
    <row r="28" s="67" customFormat="1" outlineLevel="1" spans="1:5">
      <c r="A28" s="94"/>
      <c r="B28" s="88" t="s">
        <v>49</v>
      </c>
      <c r="C28" s="217" t="s">
        <v>9</v>
      </c>
      <c r="D28" s="96" t="s">
        <v>50</v>
      </c>
      <c r="E28" s="183"/>
    </row>
    <row r="29" s="67" customFormat="1" outlineLevel="1" spans="1:5">
      <c r="A29" s="94"/>
      <c r="B29" s="88" t="s">
        <v>51</v>
      </c>
      <c r="C29" s="217" t="s">
        <v>9</v>
      </c>
      <c r="D29" s="96" t="s">
        <v>52</v>
      </c>
      <c r="E29" s="183"/>
    </row>
    <row r="30" s="67" customFormat="1" outlineLevel="1" spans="1:5">
      <c r="A30" s="94"/>
      <c r="B30" s="88" t="s">
        <v>53</v>
      </c>
      <c r="C30" s="217" t="s">
        <v>9</v>
      </c>
      <c r="D30" s="96" t="s">
        <v>54</v>
      </c>
      <c r="E30" s="183"/>
    </row>
    <row r="31" s="67" customFormat="1" outlineLevel="1" spans="1:5">
      <c r="A31" s="94"/>
      <c r="B31" s="88" t="s">
        <v>55</v>
      </c>
      <c r="C31" s="217" t="s">
        <v>9</v>
      </c>
      <c r="D31" s="96" t="s">
        <v>56</v>
      </c>
      <c r="E31" s="183"/>
    </row>
    <row r="32" s="67" customFormat="1" outlineLevel="1" spans="1:5">
      <c r="A32" s="94"/>
      <c r="B32" s="88" t="s">
        <v>57</v>
      </c>
      <c r="C32" s="95" t="s">
        <v>40</v>
      </c>
      <c r="D32" s="90" t="s">
        <v>499</v>
      </c>
      <c r="E32" s="184"/>
    </row>
    <row r="33" s="67" customFormat="1" outlineLevel="1" spans="1:5">
      <c r="A33" s="94"/>
      <c r="B33" s="88" t="s">
        <v>59</v>
      </c>
      <c r="C33" s="95" t="s">
        <v>40</v>
      </c>
      <c r="D33" s="90" t="s">
        <v>500</v>
      </c>
      <c r="E33" s="184"/>
    </row>
    <row r="34" s="67" customFormat="1" outlineLevel="1" spans="1:5">
      <c r="A34" s="94"/>
      <c r="B34" s="88" t="s">
        <v>60</v>
      </c>
      <c r="C34" s="95" t="s">
        <v>40</v>
      </c>
      <c r="D34" s="90" t="s">
        <v>61</v>
      </c>
      <c r="E34" s="184"/>
    </row>
    <row r="35" s="67" customFormat="1" outlineLevel="1" spans="1:5">
      <c r="A35" s="94"/>
      <c r="B35" s="88" t="s">
        <v>62</v>
      </c>
      <c r="C35" s="95" t="s">
        <v>63</v>
      </c>
      <c r="D35" s="90" t="s">
        <v>501</v>
      </c>
      <c r="E35" s="184"/>
    </row>
    <row r="36" s="67" customFormat="1" outlineLevel="1" spans="1:5">
      <c r="A36" s="94"/>
      <c r="B36" s="185" t="s">
        <v>65</v>
      </c>
      <c r="C36" s="186" t="s">
        <v>47</v>
      </c>
      <c r="D36" s="187" t="s">
        <v>66</v>
      </c>
      <c r="E36" s="184"/>
    </row>
    <row r="37" s="67" customFormat="1" outlineLevel="1" spans="1:5">
      <c r="A37" s="94"/>
      <c r="B37" s="88" t="s">
        <v>67</v>
      </c>
      <c r="C37" s="95" t="s">
        <v>9</v>
      </c>
      <c r="D37" s="90" t="s">
        <v>68</v>
      </c>
      <c r="E37" s="184"/>
    </row>
    <row r="38" s="67" customFormat="1" outlineLevel="1" spans="1:5">
      <c r="A38" s="94"/>
      <c r="B38" s="88" t="s">
        <v>69</v>
      </c>
      <c r="C38" s="95" t="s">
        <v>9</v>
      </c>
      <c r="D38" s="90" t="s">
        <v>139</v>
      </c>
      <c r="E38" s="188"/>
    </row>
    <row r="39" s="67" customFormat="1" outlineLevel="1" spans="1:5">
      <c r="A39" s="94"/>
      <c r="B39" s="88" t="s">
        <v>71</v>
      </c>
      <c r="C39" s="95" t="s">
        <v>9</v>
      </c>
      <c r="D39" s="90" t="s">
        <v>72</v>
      </c>
      <c r="E39" s="189"/>
    </row>
    <row r="40" s="67" customFormat="1" outlineLevel="1" spans="1:5">
      <c r="A40" s="94"/>
      <c r="B40" s="88" t="s">
        <v>73</v>
      </c>
      <c r="C40" s="95" t="s">
        <v>9</v>
      </c>
      <c r="D40" s="90" t="s">
        <v>74</v>
      </c>
      <c r="E40" s="91"/>
    </row>
    <row r="41" s="67" customFormat="1" outlineLevel="1" spans="1:5">
      <c r="A41" s="94"/>
      <c r="B41" s="88" t="s">
        <v>75</v>
      </c>
      <c r="C41" s="95" t="s">
        <v>76</v>
      </c>
      <c r="D41" s="90" t="s">
        <v>77</v>
      </c>
      <c r="E41" s="91"/>
    </row>
    <row r="42" s="67" customFormat="1" outlineLevel="1" spans="1:5">
      <c r="A42" s="94"/>
      <c r="B42" s="88" t="s">
        <v>78</v>
      </c>
      <c r="C42" s="95" t="s">
        <v>9</v>
      </c>
      <c r="D42" s="96">
        <v>0.25</v>
      </c>
      <c r="E42" s="184"/>
    </row>
    <row r="43" s="67" customFormat="1" outlineLevel="1" spans="1:5">
      <c r="A43" s="94"/>
      <c r="B43" s="88" t="s">
        <v>79</v>
      </c>
      <c r="C43" s="95" t="s">
        <v>9</v>
      </c>
      <c r="D43" s="90" t="s">
        <v>80</v>
      </c>
      <c r="E43" s="184"/>
    </row>
    <row r="44" s="67" customFormat="1" outlineLevel="1" spans="1:5">
      <c r="A44" s="94"/>
      <c r="B44" s="109" t="s">
        <v>81</v>
      </c>
      <c r="C44" s="110" t="s">
        <v>82</v>
      </c>
      <c r="D44" s="105" t="s">
        <v>83</v>
      </c>
      <c r="E44" s="184"/>
    </row>
    <row r="45" s="67" customFormat="1" outlineLevel="1" spans="1:5">
      <c r="A45" s="94"/>
      <c r="B45" s="109" t="s">
        <v>84</v>
      </c>
      <c r="C45" s="110" t="s">
        <v>82</v>
      </c>
      <c r="D45" s="105" t="s">
        <v>85</v>
      </c>
      <c r="E45" s="184"/>
    </row>
    <row r="46" s="67" customFormat="1" outlineLevel="1" spans="1:5">
      <c r="A46" s="94"/>
      <c r="B46" s="88" t="s">
        <v>86</v>
      </c>
      <c r="C46" s="95" t="s">
        <v>9</v>
      </c>
      <c r="D46" s="96" t="s">
        <v>87</v>
      </c>
      <c r="E46" s="180"/>
    </row>
    <row r="47" s="67" customFormat="1" outlineLevel="1" spans="1:5">
      <c r="A47" s="94"/>
      <c r="B47" s="88" t="s">
        <v>88</v>
      </c>
      <c r="C47" s="95" t="s">
        <v>89</v>
      </c>
      <c r="D47" s="90" t="s">
        <v>90</v>
      </c>
      <c r="E47" s="180"/>
    </row>
    <row r="48" s="67" customFormat="1" outlineLevel="1" spans="1:5">
      <c r="A48" s="94"/>
      <c r="B48" s="88" t="s">
        <v>91</v>
      </c>
      <c r="C48" s="95" t="s">
        <v>89</v>
      </c>
      <c r="D48" s="90" t="s">
        <v>92</v>
      </c>
      <c r="E48" s="180"/>
    </row>
    <row r="49" s="67" customFormat="1" outlineLevel="1" spans="1:5">
      <c r="A49" s="94"/>
      <c r="B49" s="88" t="s">
        <v>93</v>
      </c>
      <c r="C49" s="95" t="s">
        <v>94</v>
      </c>
      <c r="D49" s="90" t="s">
        <v>95</v>
      </c>
      <c r="E49" s="180"/>
    </row>
    <row r="50" s="67" customFormat="1" outlineLevel="1" spans="1:5">
      <c r="A50" s="94"/>
      <c r="B50" s="88" t="s">
        <v>96</v>
      </c>
      <c r="C50" s="95" t="s">
        <v>33</v>
      </c>
      <c r="D50" s="90" t="s">
        <v>97</v>
      </c>
      <c r="E50" s="91"/>
    </row>
    <row r="51" s="67" customFormat="1" outlineLevel="1" spans="1:5">
      <c r="A51" s="94"/>
      <c r="B51" s="88" t="s">
        <v>98</v>
      </c>
      <c r="C51" s="95"/>
      <c r="D51" s="90" t="s">
        <v>99</v>
      </c>
      <c r="E51" s="91"/>
    </row>
    <row r="52" s="67" customFormat="1" spans="1:5">
      <c r="A52" s="94"/>
      <c r="B52" s="83" t="s">
        <v>100</v>
      </c>
      <c r="C52" s="113"/>
      <c r="D52" s="113" t="s">
        <v>101</v>
      </c>
      <c r="E52" s="114"/>
    </row>
    <row r="53" s="67" customFormat="1" outlineLevel="1" spans="1:5">
      <c r="A53" s="94"/>
      <c r="B53" s="88" t="s">
        <v>102</v>
      </c>
      <c r="C53" s="95" t="s">
        <v>103</v>
      </c>
      <c r="D53" s="90" t="s">
        <v>502</v>
      </c>
      <c r="E53" s="190"/>
    </row>
    <row r="54" s="67" customFormat="1" outlineLevel="1" spans="1:5">
      <c r="A54" s="94"/>
      <c r="B54" s="88" t="s">
        <v>105</v>
      </c>
      <c r="C54" s="117" t="s">
        <v>103</v>
      </c>
      <c r="D54" s="90" t="s">
        <v>503</v>
      </c>
      <c r="E54" s="190"/>
    </row>
    <row r="55" s="67" customFormat="1" outlineLevel="1" spans="1:5">
      <c r="A55" s="94"/>
      <c r="B55" s="88" t="s">
        <v>107</v>
      </c>
      <c r="C55" s="95" t="s">
        <v>103</v>
      </c>
      <c r="D55" s="209" t="s">
        <v>504</v>
      </c>
      <c r="E55" s="192"/>
    </row>
    <row r="56" s="67" customFormat="1" outlineLevel="1" spans="1:5">
      <c r="A56" s="94"/>
      <c r="B56" s="88" t="s">
        <v>109</v>
      </c>
      <c r="C56" s="95" t="s">
        <v>103</v>
      </c>
      <c r="D56" s="120" t="s">
        <v>505</v>
      </c>
      <c r="E56" s="119"/>
    </row>
    <row r="57" s="67" customFormat="1" outlineLevel="1" spans="1:5">
      <c r="A57" s="94"/>
      <c r="B57" s="88" t="s">
        <v>111</v>
      </c>
      <c r="C57" s="95" t="s">
        <v>103</v>
      </c>
      <c r="D57" s="120" t="s">
        <v>506</v>
      </c>
      <c r="E57" s="119"/>
    </row>
    <row r="58" s="67" customFormat="1" outlineLevel="1" spans="1:5">
      <c r="A58" s="94"/>
      <c r="B58" s="88" t="s">
        <v>113</v>
      </c>
      <c r="C58" s="95" t="s">
        <v>103</v>
      </c>
      <c r="D58" s="120" t="s">
        <v>507</v>
      </c>
      <c r="E58" s="119"/>
    </row>
    <row r="59" s="67" customFormat="1" outlineLevel="1" spans="1:5">
      <c r="A59" s="94"/>
      <c r="B59" s="88" t="s">
        <v>115</v>
      </c>
      <c r="C59" s="95" t="s">
        <v>103</v>
      </c>
      <c r="D59" s="120" t="s">
        <v>508</v>
      </c>
      <c r="E59" s="119"/>
    </row>
    <row r="60" s="67" customFormat="1" outlineLevel="1" spans="1:5">
      <c r="A60" s="94"/>
      <c r="B60" s="88" t="s">
        <v>117</v>
      </c>
      <c r="C60" s="95" t="s">
        <v>118</v>
      </c>
      <c r="D60" s="96" t="s">
        <v>119</v>
      </c>
      <c r="E60" s="91"/>
    </row>
    <row r="61" s="67" customFormat="1" outlineLevel="1" spans="1:5">
      <c r="A61" s="94"/>
      <c r="B61" s="88" t="s">
        <v>120</v>
      </c>
      <c r="C61" s="95" t="s">
        <v>118</v>
      </c>
      <c r="D61" s="96" t="s">
        <v>121</v>
      </c>
      <c r="E61" s="91"/>
    </row>
    <row r="62" s="67" customFormat="1" outlineLevel="1" spans="1:5">
      <c r="A62" s="94"/>
      <c r="B62" s="88" t="s">
        <v>122</v>
      </c>
      <c r="C62" s="95" t="s">
        <v>103</v>
      </c>
      <c r="D62" s="120" t="s">
        <v>123</v>
      </c>
      <c r="E62" s="119"/>
    </row>
    <row r="63" s="67" customFormat="1" spans="1:5">
      <c r="A63" s="94"/>
      <c r="B63" s="83" t="s">
        <v>124</v>
      </c>
      <c r="C63" s="113"/>
      <c r="D63" s="113"/>
      <c r="E63" s="114"/>
    </row>
    <row r="64" s="67" customFormat="1" outlineLevel="1" spans="1:5">
      <c r="A64" s="94"/>
      <c r="B64" s="109" t="s">
        <v>125</v>
      </c>
      <c r="C64" s="110" t="s">
        <v>9</v>
      </c>
      <c r="D64" s="105" t="s">
        <v>126</v>
      </c>
      <c r="E64" s="91"/>
    </row>
    <row r="65" s="67" customFormat="1" outlineLevel="1" spans="1:5">
      <c r="A65" s="94"/>
      <c r="B65" s="109" t="s">
        <v>127</v>
      </c>
      <c r="C65" s="110" t="s">
        <v>9</v>
      </c>
      <c r="D65" s="101" t="s">
        <v>128</v>
      </c>
      <c r="E65" s="93"/>
    </row>
    <row r="66" s="67" customFormat="1" outlineLevel="1" spans="1:5">
      <c r="A66" s="94"/>
      <c r="B66" s="122" t="s">
        <v>129</v>
      </c>
      <c r="C66" s="110" t="s">
        <v>9</v>
      </c>
      <c r="D66" s="123" t="s">
        <v>130</v>
      </c>
      <c r="E66" s="91"/>
    </row>
    <row r="67" s="67" customFormat="1" outlineLevel="1" spans="1:5">
      <c r="A67" s="94"/>
      <c r="B67" s="109" t="s">
        <v>131</v>
      </c>
      <c r="C67" s="110" t="s">
        <v>9</v>
      </c>
      <c r="D67" s="105" t="s">
        <v>132</v>
      </c>
      <c r="E67" s="91"/>
    </row>
    <row r="68" s="67" customFormat="1" outlineLevel="1" spans="1:5">
      <c r="A68" s="94"/>
      <c r="B68" s="109" t="s">
        <v>133</v>
      </c>
      <c r="C68" s="110" t="s">
        <v>9</v>
      </c>
      <c r="D68" s="105" t="s">
        <v>134</v>
      </c>
      <c r="E68" s="184"/>
    </row>
    <row r="69" s="67" customFormat="1" outlineLevel="1" spans="1:5">
      <c r="A69" s="94"/>
      <c r="B69" s="124" t="s">
        <v>135</v>
      </c>
      <c r="C69" s="110" t="s">
        <v>9</v>
      </c>
      <c r="D69" s="90" t="s">
        <v>22</v>
      </c>
      <c r="E69" s="184"/>
    </row>
    <row r="70" s="67" customFormat="1" ht="18" outlineLevel="1" spans="1:5">
      <c r="A70" s="94"/>
      <c r="B70" s="109" t="s">
        <v>136</v>
      </c>
      <c r="C70" s="110" t="s">
        <v>9</v>
      </c>
      <c r="D70" s="105" t="s">
        <v>137</v>
      </c>
      <c r="E70" s="91"/>
    </row>
    <row r="71" s="67" customFormat="1" outlineLevel="1" spans="1:5">
      <c r="A71" s="94"/>
      <c r="B71" s="88" t="s">
        <v>138</v>
      </c>
      <c r="C71" s="110" t="s">
        <v>9</v>
      </c>
      <c r="D71" s="90" t="s">
        <v>139</v>
      </c>
      <c r="E71" s="91"/>
    </row>
    <row r="72" s="67" customFormat="1" outlineLevel="1" spans="1:5">
      <c r="A72" s="94"/>
      <c r="B72" s="124" t="s">
        <v>140</v>
      </c>
      <c r="C72" s="110" t="s">
        <v>9</v>
      </c>
      <c r="D72" s="101" t="s">
        <v>141</v>
      </c>
      <c r="E72" s="91"/>
    </row>
    <row r="73" s="67" customFormat="1" outlineLevel="1" spans="1:5">
      <c r="A73" s="94"/>
      <c r="B73" s="124" t="s">
        <v>142</v>
      </c>
      <c r="C73" s="110" t="s">
        <v>9</v>
      </c>
      <c r="D73" s="101" t="s">
        <v>139</v>
      </c>
      <c r="E73" s="91"/>
    </row>
    <row r="74" s="67" customFormat="1" outlineLevel="1" spans="1:5">
      <c r="A74" s="94"/>
      <c r="B74" s="124" t="s">
        <v>143</v>
      </c>
      <c r="C74" s="110" t="s">
        <v>9</v>
      </c>
      <c r="D74" s="101" t="s">
        <v>139</v>
      </c>
      <c r="E74" s="91"/>
    </row>
    <row r="75" s="67" customFormat="1" outlineLevel="1" spans="1:5">
      <c r="A75" s="94"/>
      <c r="B75" s="124" t="s">
        <v>144</v>
      </c>
      <c r="C75" s="110" t="s">
        <v>9</v>
      </c>
      <c r="D75" s="101" t="s">
        <v>139</v>
      </c>
      <c r="E75" s="91"/>
    </row>
    <row r="76" s="67" customFormat="1" outlineLevel="1" spans="1:5">
      <c r="A76" s="94"/>
      <c r="B76" s="124" t="s">
        <v>145</v>
      </c>
      <c r="C76" s="110" t="s">
        <v>9</v>
      </c>
      <c r="D76" s="101" t="s">
        <v>139</v>
      </c>
      <c r="E76" s="91"/>
    </row>
    <row r="77" s="67" customFormat="1" outlineLevel="1" spans="1:5">
      <c r="A77" s="94"/>
      <c r="B77" s="124" t="s">
        <v>146</v>
      </c>
      <c r="C77" s="110" t="s">
        <v>9</v>
      </c>
      <c r="D77" s="101" t="s">
        <v>139</v>
      </c>
      <c r="E77" s="91"/>
    </row>
    <row r="78" s="67" customFormat="1" outlineLevel="1" spans="1:5">
      <c r="A78" s="94"/>
      <c r="B78" s="109" t="s">
        <v>147</v>
      </c>
      <c r="C78" s="110" t="s">
        <v>9</v>
      </c>
      <c r="D78" s="105" t="s">
        <v>148</v>
      </c>
      <c r="E78" s="91"/>
    </row>
    <row r="79" s="67" customFormat="1" outlineLevel="1" spans="1:5">
      <c r="A79" s="94"/>
      <c r="B79" s="124" t="s">
        <v>149</v>
      </c>
      <c r="C79" s="110" t="s">
        <v>9</v>
      </c>
      <c r="D79" s="105" t="s">
        <v>150</v>
      </c>
      <c r="E79" s="91"/>
    </row>
    <row r="80" s="67" customFormat="1" outlineLevel="1" spans="1:5">
      <c r="A80" s="94"/>
      <c r="B80" s="109" t="s">
        <v>151</v>
      </c>
      <c r="C80" s="110" t="s">
        <v>9</v>
      </c>
      <c r="D80" s="105" t="s">
        <v>150</v>
      </c>
      <c r="E80" s="91"/>
    </row>
    <row r="81" s="67" customFormat="1" outlineLevel="1" spans="1:5">
      <c r="A81" s="94"/>
      <c r="B81" s="124" t="s">
        <v>152</v>
      </c>
      <c r="C81" s="110" t="s">
        <v>9</v>
      </c>
      <c r="D81" s="105" t="s">
        <v>150</v>
      </c>
      <c r="E81" s="91"/>
    </row>
    <row r="82" s="67" customFormat="1" outlineLevel="1" spans="1:5">
      <c r="A82" s="94"/>
      <c r="B82" s="109" t="s">
        <v>153</v>
      </c>
      <c r="C82" s="110" t="s">
        <v>9</v>
      </c>
      <c r="D82" s="105" t="s">
        <v>150</v>
      </c>
      <c r="E82" s="91"/>
    </row>
    <row r="83" s="67" customFormat="1" outlineLevel="1" spans="1:5">
      <c r="A83" s="94"/>
      <c r="B83" s="109" t="s">
        <v>154</v>
      </c>
      <c r="C83" s="110" t="s">
        <v>9</v>
      </c>
      <c r="D83" s="105" t="s">
        <v>150</v>
      </c>
      <c r="E83" s="194"/>
    </row>
    <row r="84" s="67" customFormat="1" outlineLevel="1" spans="1:5">
      <c r="A84" s="94"/>
      <c r="B84" s="109" t="s">
        <v>155</v>
      </c>
      <c r="C84" s="110" t="s">
        <v>9</v>
      </c>
      <c r="D84" s="105" t="s">
        <v>150</v>
      </c>
      <c r="E84" s="91"/>
    </row>
    <row r="85" s="67" customFormat="1" outlineLevel="1" spans="1:5">
      <c r="A85" s="94"/>
      <c r="B85" s="109" t="s">
        <v>156</v>
      </c>
      <c r="C85" s="110" t="s">
        <v>9</v>
      </c>
      <c r="D85" s="105" t="s">
        <v>150</v>
      </c>
      <c r="E85" s="91"/>
    </row>
    <row r="86" s="67" customFormat="1" outlineLevel="1" spans="1:5">
      <c r="A86" s="94"/>
      <c r="B86" s="109" t="s">
        <v>157</v>
      </c>
      <c r="C86" s="110" t="s">
        <v>9</v>
      </c>
      <c r="D86" s="105" t="s">
        <v>150</v>
      </c>
      <c r="E86" s="91"/>
    </row>
    <row r="87" s="67" customFormat="1" outlineLevel="1" spans="1:5">
      <c r="A87" s="94"/>
      <c r="B87" s="109" t="s">
        <v>158</v>
      </c>
      <c r="C87" s="110" t="s">
        <v>9</v>
      </c>
      <c r="D87" s="105" t="s">
        <v>150</v>
      </c>
      <c r="E87" s="91"/>
    </row>
    <row r="88" s="67" customFormat="1" outlineLevel="1" spans="1:5">
      <c r="A88" s="94"/>
      <c r="B88" s="109" t="s">
        <v>159</v>
      </c>
      <c r="C88" s="110" t="s">
        <v>9</v>
      </c>
      <c r="D88" s="105" t="s">
        <v>150</v>
      </c>
      <c r="E88" s="91"/>
    </row>
    <row r="89" s="67" customFormat="1" outlineLevel="1" spans="1:5">
      <c r="A89" s="94"/>
      <c r="B89" s="109" t="s">
        <v>160</v>
      </c>
      <c r="C89" s="110" t="s">
        <v>9</v>
      </c>
      <c r="D89" s="105" t="s">
        <v>161</v>
      </c>
      <c r="E89" s="91"/>
    </row>
    <row r="90" s="67" customFormat="1" outlineLevel="1" spans="1:5">
      <c r="A90" s="94"/>
      <c r="B90" s="124" t="s">
        <v>162</v>
      </c>
      <c r="C90" s="218" t="s">
        <v>9</v>
      </c>
      <c r="D90" s="90" t="s">
        <v>139</v>
      </c>
      <c r="E90" s="91"/>
    </row>
    <row r="91" s="67" customFormat="1" ht="31" outlineLevel="1" spans="1:5">
      <c r="A91" s="94"/>
      <c r="B91" s="109" t="s">
        <v>163</v>
      </c>
      <c r="C91" s="110" t="s">
        <v>118</v>
      </c>
      <c r="D91" s="219" t="s">
        <v>164</v>
      </c>
      <c r="E91" s="91"/>
    </row>
    <row r="92" s="67" customFormat="1" outlineLevel="1" spans="1:5">
      <c r="A92" s="94"/>
      <c r="B92" s="196" t="s">
        <v>165</v>
      </c>
      <c r="C92" s="186" t="s">
        <v>9</v>
      </c>
      <c r="D92" s="197" t="s">
        <v>139</v>
      </c>
      <c r="E92" s="91"/>
    </row>
    <row r="93" s="67" customFormat="1" outlineLevel="1" spans="1:5">
      <c r="A93" s="94"/>
      <c r="B93" s="185" t="s">
        <v>166</v>
      </c>
      <c r="C93" s="186" t="s">
        <v>9</v>
      </c>
      <c r="D93" s="197" t="s">
        <v>139</v>
      </c>
      <c r="E93" s="91"/>
    </row>
    <row r="94" s="67" customFormat="1" collapsed="1" spans="1:5">
      <c r="A94" s="94"/>
      <c r="B94" s="83" t="s">
        <v>167</v>
      </c>
      <c r="C94" s="113"/>
      <c r="D94" s="113" t="s">
        <v>139</v>
      </c>
      <c r="E94" s="114"/>
    </row>
    <row r="95" s="67" customFormat="1" hidden="1" outlineLevel="1" spans="1:5">
      <c r="A95" s="94"/>
      <c r="B95" s="109" t="s">
        <v>168</v>
      </c>
      <c r="C95" s="110" t="s">
        <v>9</v>
      </c>
      <c r="D95" s="105" t="s">
        <v>139</v>
      </c>
      <c r="E95" s="91"/>
    </row>
    <row r="96" s="67" customFormat="1" hidden="1" outlineLevel="1" spans="1:5">
      <c r="A96" s="94"/>
      <c r="B96" s="109" t="s">
        <v>169</v>
      </c>
      <c r="C96" s="110" t="s">
        <v>9</v>
      </c>
      <c r="D96" s="105" t="s">
        <v>139</v>
      </c>
      <c r="E96" s="91"/>
    </row>
    <row r="97" s="67" customFormat="1" hidden="1" outlineLevel="1" spans="1:5">
      <c r="A97" s="94"/>
      <c r="B97" s="109" t="s">
        <v>170</v>
      </c>
      <c r="C97" s="110" t="s">
        <v>9</v>
      </c>
      <c r="D97" s="105" t="s">
        <v>139</v>
      </c>
      <c r="E97" s="91"/>
    </row>
    <row r="98" s="67" customFormat="1" hidden="1" outlineLevel="1" spans="1:5">
      <c r="A98" s="94"/>
      <c r="B98" s="109" t="s">
        <v>171</v>
      </c>
      <c r="C98" s="110" t="s">
        <v>9</v>
      </c>
      <c r="D98" s="105" t="s">
        <v>139</v>
      </c>
      <c r="E98" s="91"/>
    </row>
    <row r="99" s="67" customFormat="1" hidden="1" outlineLevel="1" spans="1:5">
      <c r="A99" s="94"/>
      <c r="B99" s="109" t="s">
        <v>172</v>
      </c>
      <c r="C99" s="110" t="s">
        <v>47</v>
      </c>
      <c r="D99" s="105" t="s">
        <v>139</v>
      </c>
      <c r="E99" s="91"/>
    </row>
    <row r="100" s="67" customFormat="1" hidden="1" outlineLevel="1" spans="1:5">
      <c r="A100" s="94"/>
      <c r="B100" s="109" t="s">
        <v>173</v>
      </c>
      <c r="C100" s="110" t="s">
        <v>47</v>
      </c>
      <c r="D100" s="105" t="s">
        <v>139</v>
      </c>
      <c r="E100" s="91"/>
    </row>
    <row r="101" s="67" customFormat="1" hidden="1" outlineLevel="1" spans="1:5">
      <c r="A101" s="94"/>
      <c r="B101" s="109" t="s">
        <v>174</v>
      </c>
      <c r="C101" s="110" t="s">
        <v>9</v>
      </c>
      <c r="D101" s="105" t="s">
        <v>139</v>
      </c>
      <c r="E101" s="91"/>
    </row>
    <row r="102" s="67" customFormat="1" hidden="1" outlineLevel="1" spans="1:5">
      <c r="A102" s="94"/>
      <c r="B102" s="109" t="s">
        <v>175</v>
      </c>
      <c r="C102" s="110" t="s">
        <v>9</v>
      </c>
      <c r="D102" s="105" t="s">
        <v>139</v>
      </c>
      <c r="E102" s="91"/>
    </row>
    <row r="103" s="67" customFormat="1" hidden="1" outlineLevel="1" spans="1:5">
      <c r="A103" s="94"/>
      <c r="B103" s="109" t="s">
        <v>176</v>
      </c>
      <c r="C103" s="110" t="s">
        <v>9</v>
      </c>
      <c r="D103" s="105" t="s">
        <v>139</v>
      </c>
      <c r="E103" s="91"/>
    </row>
    <row r="104" s="67" customFormat="1" hidden="1" outlineLevel="1" spans="1:5">
      <c r="A104" s="94"/>
      <c r="B104" s="109" t="s">
        <v>177</v>
      </c>
      <c r="C104" s="110" t="s">
        <v>9</v>
      </c>
      <c r="D104" s="105" t="s">
        <v>139</v>
      </c>
      <c r="E104" s="91"/>
    </row>
    <row r="105" s="67" customFormat="1" hidden="1" outlineLevel="1" spans="1:5">
      <c r="A105" s="94"/>
      <c r="B105" s="109" t="s">
        <v>178</v>
      </c>
      <c r="C105" s="110" t="s">
        <v>9</v>
      </c>
      <c r="D105" s="105" t="s">
        <v>139</v>
      </c>
      <c r="E105" s="91"/>
    </row>
    <row r="106" s="67" customFormat="1" hidden="1" outlineLevel="1" spans="1:5">
      <c r="A106" s="94"/>
      <c r="B106" s="109" t="s">
        <v>179</v>
      </c>
      <c r="C106" s="110" t="s">
        <v>9</v>
      </c>
      <c r="D106" s="105" t="s">
        <v>139</v>
      </c>
      <c r="E106" s="91"/>
    </row>
    <row r="107" s="67" customFormat="1" hidden="1" outlineLevel="1" spans="1:5">
      <c r="A107" s="94"/>
      <c r="B107" s="109" t="s">
        <v>180</v>
      </c>
      <c r="C107" s="110" t="s">
        <v>181</v>
      </c>
      <c r="D107" s="105" t="s">
        <v>139</v>
      </c>
      <c r="E107" s="91"/>
    </row>
    <row r="108" s="67" customFormat="1" hidden="1" outlineLevel="1" spans="1:5">
      <c r="A108" s="94"/>
      <c r="B108" s="109" t="s">
        <v>182</v>
      </c>
      <c r="C108" s="110" t="s">
        <v>47</v>
      </c>
      <c r="D108" s="105" t="s">
        <v>139</v>
      </c>
      <c r="E108" s="91"/>
    </row>
    <row r="109" s="67" customFormat="1" hidden="1" outlineLevel="1" spans="1:5">
      <c r="A109" s="94"/>
      <c r="B109" s="109" t="s">
        <v>183</v>
      </c>
      <c r="C109" s="110" t="s">
        <v>47</v>
      </c>
      <c r="D109" s="105" t="s">
        <v>139</v>
      </c>
      <c r="E109" s="91"/>
    </row>
    <row r="110" s="67" customFormat="1" ht="31" hidden="1" outlineLevel="1" spans="1:5">
      <c r="A110" s="94"/>
      <c r="B110" s="109" t="s">
        <v>184</v>
      </c>
      <c r="C110" s="110" t="s">
        <v>40</v>
      </c>
      <c r="D110" s="105" t="s">
        <v>139</v>
      </c>
      <c r="E110" s="91"/>
    </row>
    <row r="111" s="67" customFormat="1" ht="31" hidden="1" outlineLevel="1" spans="1:5">
      <c r="A111" s="94"/>
      <c r="B111" s="109" t="s">
        <v>185</v>
      </c>
      <c r="C111" s="110" t="s">
        <v>40</v>
      </c>
      <c r="D111" s="105" t="s">
        <v>139</v>
      </c>
      <c r="E111" s="91"/>
    </row>
    <row r="112" s="67" customFormat="1" ht="31" hidden="1" outlineLevel="1" spans="1:5">
      <c r="A112" s="94"/>
      <c r="B112" s="109" t="s">
        <v>186</v>
      </c>
      <c r="C112" s="110" t="s">
        <v>9</v>
      </c>
      <c r="D112" s="105" t="s">
        <v>139</v>
      </c>
      <c r="E112" s="91"/>
    </row>
    <row r="113" s="67" customFormat="1" hidden="1" outlineLevel="1" spans="1:5">
      <c r="A113" s="94"/>
      <c r="B113" s="109" t="s">
        <v>187</v>
      </c>
      <c r="C113" s="110" t="s">
        <v>9</v>
      </c>
      <c r="D113" s="105" t="s">
        <v>139</v>
      </c>
      <c r="E113" s="91"/>
    </row>
    <row r="114" s="67" customFormat="1" ht="31" hidden="1" outlineLevel="1" spans="1:5">
      <c r="A114" s="94"/>
      <c r="B114" s="109" t="s">
        <v>188</v>
      </c>
      <c r="C114" s="110"/>
      <c r="D114" s="105" t="s">
        <v>139</v>
      </c>
      <c r="E114" s="91"/>
    </row>
    <row r="115" s="67" customFormat="1" ht="31" hidden="1" outlineLevel="1" spans="1:5">
      <c r="A115" s="94"/>
      <c r="B115" s="109" t="s">
        <v>189</v>
      </c>
      <c r="C115" s="110"/>
      <c r="D115" s="105" t="s">
        <v>139</v>
      </c>
      <c r="E115" s="91"/>
    </row>
    <row r="116" s="67" customFormat="1" ht="31" hidden="1" outlineLevel="1" spans="1:5">
      <c r="A116" s="94"/>
      <c r="B116" s="109" t="s">
        <v>190</v>
      </c>
      <c r="C116" s="110"/>
      <c r="D116" s="105" t="s">
        <v>139</v>
      </c>
      <c r="E116" s="91"/>
    </row>
    <row r="117" s="67" customFormat="1" ht="31" hidden="1" outlineLevel="1" spans="1:5">
      <c r="A117" s="94"/>
      <c r="B117" s="109" t="s">
        <v>191</v>
      </c>
      <c r="C117" s="110"/>
      <c r="D117" s="105" t="s">
        <v>139</v>
      </c>
      <c r="E117" s="91"/>
    </row>
    <row r="118" s="67" customFormat="1" ht="31" hidden="1" outlineLevel="1" spans="1:5">
      <c r="A118" s="94"/>
      <c r="B118" s="109" t="s">
        <v>192</v>
      </c>
      <c r="C118" s="110"/>
      <c r="D118" s="105" t="s">
        <v>139</v>
      </c>
      <c r="E118" s="91"/>
    </row>
    <row r="119" s="67" customFormat="1" ht="31" hidden="1" outlineLevel="1" spans="1:5">
      <c r="A119" s="94"/>
      <c r="B119" s="109" t="s">
        <v>193</v>
      </c>
      <c r="C119" s="110"/>
      <c r="D119" s="105" t="s">
        <v>139</v>
      </c>
      <c r="E119" s="91"/>
    </row>
    <row r="120" s="67" customFormat="1" ht="31" hidden="1" outlineLevel="1" spans="1:5">
      <c r="A120" s="94"/>
      <c r="B120" s="109" t="s">
        <v>194</v>
      </c>
      <c r="C120" s="110"/>
      <c r="D120" s="105" t="s">
        <v>139</v>
      </c>
      <c r="E120" s="91"/>
    </row>
    <row r="121" s="67" customFormat="1" ht="31" hidden="1" outlineLevel="1" spans="1:5">
      <c r="A121" s="94"/>
      <c r="B121" s="109" t="s">
        <v>195</v>
      </c>
      <c r="C121" s="110"/>
      <c r="D121" s="105" t="s">
        <v>139</v>
      </c>
      <c r="E121" s="91"/>
    </row>
    <row r="122" s="67" customFormat="1" ht="31" hidden="1" outlineLevel="1" spans="1:5">
      <c r="A122" s="94"/>
      <c r="B122" s="109" t="s">
        <v>196</v>
      </c>
      <c r="C122" s="110"/>
      <c r="D122" s="105" t="s">
        <v>139</v>
      </c>
      <c r="E122" s="91"/>
    </row>
    <row r="123" s="67" customFormat="1" hidden="1" outlineLevel="1" spans="1:5">
      <c r="A123" s="94"/>
      <c r="B123" s="109" t="s">
        <v>197</v>
      </c>
      <c r="C123" s="110" t="s">
        <v>9</v>
      </c>
      <c r="D123" s="105" t="s">
        <v>139</v>
      </c>
      <c r="E123" s="91"/>
    </row>
    <row r="124" s="67" customFormat="1" hidden="1" outlineLevel="1" spans="1:5">
      <c r="A124" s="94"/>
      <c r="B124" s="109" t="s">
        <v>133</v>
      </c>
      <c r="C124" s="110" t="s">
        <v>9</v>
      </c>
      <c r="D124" s="105" t="s">
        <v>139</v>
      </c>
      <c r="E124" s="91"/>
    </row>
    <row r="125" s="67" customFormat="1" hidden="1" outlineLevel="1" spans="1:5">
      <c r="A125" s="94"/>
      <c r="B125" s="109" t="s">
        <v>198</v>
      </c>
      <c r="C125" s="110"/>
      <c r="D125" s="105" t="s">
        <v>139</v>
      </c>
      <c r="E125" s="91"/>
    </row>
    <row r="126" s="67" customFormat="1" collapsed="1" spans="1:5">
      <c r="A126" s="94"/>
      <c r="B126" s="83" t="s">
        <v>199</v>
      </c>
      <c r="C126" s="113"/>
      <c r="D126" s="113" t="s">
        <v>139</v>
      </c>
      <c r="E126" s="114"/>
    </row>
    <row r="127" s="67" customFormat="1" hidden="1" outlineLevel="1" spans="1:5">
      <c r="A127" s="94"/>
      <c r="B127" s="109" t="s">
        <v>200</v>
      </c>
      <c r="C127" s="110"/>
      <c r="D127" s="123" t="s">
        <v>139</v>
      </c>
      <c r="E127" s="91"/>
    </row>
    <row r="128" s="67" customFormat="1" hidden="1" outlineLevel="1" spans="1:5">
      <c r="A128" s="94"/>
      <c r="B128" s="109" t="s">
        <v>201</v>
      </c>
      <c r="C128" s="110"/>
      <c r="D128" s="123" t="s">
        <v>139</v>
      </c>
      <c r="E128" s="91"/>
    </row>
    <row r="129" s="67" customFormat="1" hidden="1" outlineLevel="1" spans="1:5">
      <c r="A129" s="94"/>
      <c r="B129" s="109" t="s">
        <v>202</v>
      </c>
      <c r="C129" s="110"/>
      <c r="D129" s="123" t="s">
        <v>139</v>
      </c>
      <c r="E129" s="91"/>
    </row>
    <row r="130" s="67" customFormat="1" hidden="1" outlineLevel="1" spans="1:5">
      <c r="A130" s="94"/>
      <c r="B130" s="109" t="s">
        <v>203</v>
      </c>
      <c r="C130" s="110"/>
      <c r="D130" s="123" t="s">
        <v>139</v>
      </c>
      <c r="E130" s="91"/>
    </row>
    <row r="131" s="67" customFormat="1" hidden="1" outlineLevel="1" spans="1:5">
      <c r="A131" s="94"/>
      <c r="B131" s="185" t="s">
        <v>204</v>
      </c>
      <c r="C131" s="220" t="s">
        <v>9</v>
      </c>
      <c r="D131" s="123" t="s">
        <v>139</v>
      </c>
      <c r="E131" s="91"/>
    </row>
    <row r="132" s="67" customFormat="1" hidden="1" outlineLevel="1" spans="1:5">
      <c r="A132" s="94"/>
      <c r="B132" s="185" t="s">
        <v>205</v>
      </c>
      <c r="C132" s="186" t="s">
        <v>103</v>
      </c>
      <c r="D132" s="123" t="s">
        <v>139</v>
      </c>
      <c r="E132" s="91"/>
    </row>
    <row r="133" s="67" customFormat="1" hidden="1" outlineLevel="1" spans="1:5">
      <c r="A133" s="94"/>
      <c r="B133" s="109" t="s">
        <v>206</v>
      </c>
      <c r="C133" s="110"/>
      <c r="D133" s="123" t="s">
        <v>139</v>
      </c>
      <c r="E133" s="91"/>
    </row>
    <row r="134" s="67" customFormat="1" hidden="1" outlineLevel="1" spans="1:5">
      <c r="A134" s="94"/>
      <c r="B134" s="109" t="s">
        <v>207</v>
      </c>
      <c r="C134" s="110"/>
      <c r="D134" s="123" t="s">
        <v>139</v>
      </c>
      <c r="E134" s="91"/>
    </row>
    <row r="135" s="67" customFormat="1" hidden="1" outlineLevel="1" spans="1:5">
      <c r="A135" s="94"/>
      <c r="B135" s="109" t="s">
        <v>208</v>
      </c>
      <c r="C135" s="218" t="s">
        <v>9</v>
      </c>
      <c r="D135" s="123" t="s">
        <v>139</v>
      </c>
      <c r="E135" s="91"/>
    </row>
    <row r="136" s="67" customFormat="1" hidden="1" outlineLevel="1" spans="1:5">
      <c r="A136" s="94"/>
      <c r="B136" s="109" t="s">
        <v>209</v>
      </c>
      <c r="C136" s="218" t="s">
        <v>9</v>
      </c>
      <c r="D136" s="123" t="s">
        <v>139</v>
      </c>
      <c r="E136" s="91"/>
    </row>
    <row r="137" s="67" customFormat="1" hidden="1" outlineLevel="1" spans="1:5">
      <c r="A137" s="94"/>
      <c r="B137" s="124" t="s">
        <v>210</v>
      </c>
      <c r="C137" s="95"/>
      <c r="D137" s="123" t="s">
        <v>139</v>
      </c>
      <c r="E137" s="91"/>
    </row>
    <row r="138" s="67" customFormat="1" hidden="1" outlineLevel="1" spans="1:5">
      <c r="A138" s="94"/>
      <c r="B138" s="109" t="s">
        <v>211</v>
      </c>
      <c r="C138" s="218" t="s">
        <v>9</v>
      </c>
      <c r="D138" s="123" t="s">
        <v>139</v>
      </c>
      <c r="E138" s="91"/>
    </row>
    <row r="139" s="67" customFormat="1" hidden="1" outlineLevel="1" spans="1:5">
      <c r="A139" s="94"/>
      <c r="B139" s="109" t="s">
        <v>212</v>
      </c>
      <c r="C139" s="218" t="s">
        <v>213</v>
      </c>
      <c r="D139" s="123" t="s">
        <v>139</v>
      </c>
      <c r="E139" s="91"/>
    </row>
    <row r="140" s="67" customFormat="1" hidden="1" outlineLevel="1" spans="1:5">
      <c r="A140" s="94"/>
      <c r="B140" s="109" t="s">
        <v>214</v>
      </c>
      <c r="C140" s="110"/>
      <c r="D140" s="123" t="s">
        <v>139</v>
      </c>
      <c r="E140" s="91"/>
    </row>
    <row r="141" s="67" customFormat="1" hidden="1" outlineLevel="1" spans="1:5">
      <c r="A141" s="94"/>
      <c r="B141" s="109" t="s">
        <v>215</v>
      </c>
      <c r="C141" s="110"/>
      <c r="D141" s="123" t="s">
        <v>139</v>
      </c>
      <c r="E141" s="91"/>
    </row>
    <row r="142" s="67" customFormat="1" hidden="1" outlineLevel="1" spans="1:5">
      <c r="A142" s="94"/>
      <c r="B142" s="109" t="s">
        <v>216</v>
      </c>
      <c r="C142" s="110"/>
      <c r="D142" s="123" t="s">
        <v>139</v>
      </c>
      <c r="E142" s="91"/>
    </row>
    <row r="143" s="67" customFormat="1" hidden="1" outlineLevel="1" spans="1:5">
      <c r="A143" s="94"/>
      <c r="B143" s="109" t="s">
        <v>217</v>
      </c>
      <c r="C143" s="110"/>
      <c r="D143" s="123" t="s">
        <v>139</v>
      </c>
      <c r="E143" s="91"/>
    </row>
    <row r="144" s="67" customFormat="1" hidden="1" outlineLevel="1" spans="1:5">
      <c r="A144" s="94"/>
      <c r="B144" s="109" t="s">
        <v>218</v>
      </c>
      <c r="C144" s="218" t="s">
        <v>9</v>
      </c>
      <c r="D144" s="123" t="s">
        <v>139</v>
      </c>
      <c r="E144" s="91"/>
    </row>
    <row r="145" s="67" customFormat="1" hidden="1" outlineLevel="1" spans="1:5">
      <c r="A145" s="94"/>
      <c r="B145" s="109" t="s">
        <v>219</v>
      </c>
      <c r="C145" s="110"/>
      <c r="D145" s="123" t="s">
        <v>139</v>
      </c>
      <c r="E145" s="91"/>
    </row>
    <row r="146" s="67" customFormat="1" hidden="1" outlineLevel="1" spans="1:5">
      <c r="A146" s="94"/>
      <c r="B146" s="109" t="s">
        <v>220</v>
      </c>
      <c r="C146" s="218" t="s">
        <v>9</v>
      </c>
      <c r="D146" s="123" t="s">
        <v>139</v>
      </c>
      <c r="E146" s="91"/>
    </row>
    <row r="147" s="67" customFormat="1" hidden="1" outlineLevel="1" spans="1:5">
      <c r="A147" s="94"/>
      <c r="B147" s="109" t="s">
        <v>221</v>
      </c>
      <c r="C147" s="218" t="s">
        <v>9</v>
      </c>
      <c r="D147" s="123" t="s">
        <v>139</v>
      </c>
      <c r="E147" s="91"/>
    </row>
    <row r="148" s="67" customFormat="1" hidden="1" outlineLevel="1" spans="1:5">
      <c r="A148" s="94"/>
      <c r="B148" s="109" t="s">
        <v>222</v>
      </c>
      <c r="C148" s="218" t="s">
        <v>9</v>
      </c>
      <c r="D148" s="123" t="s">
        <v>139</v>
      </c>
      <c r="E148" s="91"/>
    </row>
    <row r="149" s="67" customFormat="1" hidden="1" outlineLevel="1" spans="1:5">
      <c r="A149" s="94"/>
      <c r="B149" s="109" t="s">
        <v>223</v>
      </c>
      <c r="C149" s="218" t="s">
        <v>9</v>
      </c>
      <c r="D149" s="123" t="s">
        <v>139</v>
      </c>
      <c r="E149" s="91"/>
    </row>
    <row r="150" s="67" customFormat="1" hidden="1" outlineLevel="1" spans="1:5">
      <c r="A150" s="94"/>
      <c r="B150" s="109" t="s">
        <v>224</v>
      </c>
      <c r="C150" s="218" t="s">
        <v>9</v>
      </c>
      <c r="D150" s="123" t="s">
        <v>139</v>
      </c>
      <c r="E150" s="91"/>
    </row>
    <row r="151" s="67" customFormat="1" hidden="1" outlineLevel="1" spans="1:5">
      <c r="A151" s="94"/>
      <c r="B151" s="109" t="s">
        <v>225</v>
      </c>
      <c r="C151" s="110" t="s">
        <v>9</v>
      </c>
      <c r="D151" s="123" t="s">
        <v>139</v>
      </c>
      <c r="E151" s="91"/>
    </row>
    <row r="152" s="67" customFormat="1" hidden="1" outlineLevel="1" spans="1:5">
      <c r="A152" s="94"/>
      <c r="B152" s="109" t="s">
        <v>226</v>
      </c>
      <c r="C152" s="218" t="s">
        <v>9</v>
      </c>
      <c r="D152" s="123" t="s">
        <v>139</v>
      </c>
      <c r="E152" s="91"/>
    </row>
    <row r="153" s="67" customFormat="1" hidden="1" outlineLevel="1" spans="1:5">
      <c r="A153" s="94"/>
      <c r="B153" s="131" t="s">
        <v>227</v>
      </c>
      <c r="C153" s="218" t="s">
        <v>9</v>
      </c>
      <c r="D153" s="123" t="s">
        <v>139</v>
      </c>
      <c r="E153" s="91"/>
    </row>
    <row r="154" s="67" customFormat="1" hidden="1" outlineLevel="1" spans="1:5">
      <c r="A154" s="94"/>
      <c r="B154" s="131" t="s">
        <v>228</v>
      </c>
      <c r="C154" s="218" t="s">
        <v>9</v>
      </c>
      <c r="D154" s="123" t="s">
        <v>139</v>
      </c>
      <c r="E154" s="91"/>
    </row>
    <row r="155" s="67" customFormat="1" spans="1:5">
      <c r="A155" s="94"/>
      <c r="B155" s="83" t="s">
        <v>229</v>
      </c>
      <c r="C155" s="113"/>
      <c r="D155" s="113"/>
      <c r="E155" s="114"/>
    </row>
    <row r="156" s="67" customFormat="1" outlineLevel="1" spans="1:5">
      <c r="A156" s="94"/>
      <c r="B156" s="88" t="s">
        <v>230</v>
      </c>
      <c r="C156" s="95" t="s">
        <v>231</v>
      </c>
      <c r="D156" s="197">
        <v>344</v>
      </c>
      <c r="E156" s="91"/>
    </row>
    <row r="157" s="67" customFormat="1" outlineLevel="1" spans="1:5">
      <c r="A157" s="94"/>
      <c r="B157" s="88" t="s">
        <v>232</v>
      </c>
      <c r="C157" s="95" t="s">
        <v>231</v>
      </c>
      <c r="D157" s="197">
        <v>215</v>
      </c>
      <c r="E157" s="91"/>
    </row>
    <row r="158" s="67" customFormat="1" outlineLevel="1" spans="1:5">
      <c r="A158" s="94"/>
      <c r="B158" s="88" t="s">
        <v>233</v>
      </c>
      <c r="C158" s="95" t="s">
        <v>231</v>
      </c>
      <c r="D158" s="198" t="str">
        <f>TEXT(D156+D163+D164,"###.0## ""+/-0.3""")</f>
        <v>349.0 +/-0.3</v>
      </c>
      <c r="E158" s="91"/>
    </row>
    <row r="159" s="67" customFormat="1" outlineLevel="1" spans="1:5">
      <c r="A159" s="94"/>
      <c r="B159" s="88" t="s">
        <v>234</v>
      </c>
      <c r="C159" s="95" t="s">
        <v>231</v>
      </c>
      <c r="D159" s="198" t="str">
        <f>TEXT(D157+D165+D166,"###.0## ""+/-0.3""")</f>
        <v>224.0 +/-0.3</v>
      </c>
      <c r="E159" s="91"/>
    </row>
    <row r="160" s="67" customFormat="1" outlineLevel="1" spans="1:5">
      <c r="A160" s="94"/>
      <c r="B160" s="88" t="s">
        <v>235</v>
      </c>
      <c r="C160" s="95" t="s">
        <v>231</v>
      </c>
      <c r="D160" s="198" t="s">
        <v>236</v>
      </c>
      <c r="E160" s="91"/>
    </row>
    <row r="161" s="67" customFormat="1" outlineLevel="1" spans="1:5">
      <c r="A161" s="94"/>
      <c r="B161" s="88" t="s">
        <v>237</v>
      </c>
      <c r="C161" s="95" t="s">
        <v>231</v>
      </c>
      <c r="D161" s="198">
        <f>D157/2+D165</f>
        <v>110</v>
      </c>
      <c r="E161" s="91"/>
    </row>
    <row r="162" s="67" customFormat="1" outlineLevel="1" spans="1:5">
      <c r="A162" s="94"/>
      <c r="B162" s="88" t="s">
        <v>238</v>
      </c>
      <c r="C162" s="95" t="s">
        <v>231</v>
      </c>
      <c r="D162" s="197">
        <f>D157+D165+D166+D169</f>
        <v>233.5</v>
      </c>
      <c r="E162" s="91"/>
    </row>
    <row r="163" s="67" customFormat="1" outlineLevel="1" spans="1:5">
      <c r="A163" s="94"/>
      <c r="B163" s="88" t="s">
        <v>239</v>
      </c>
      <c r="C163" s="95" t="s">
        <v>231</v>
      </c>
      <c r="D163" s="197">
        <v>2.5</v>
      </c>
      <c r="E163" s="91"/>
    </row>
    <row r="164" s="67" customFormat="1" outlineLevel="1" spans="1:5">
      <c r="A164" s="94"/>
      <c r="B164" s="88" t="s">
        <v>240</v>
      </c>
      <c r="C164" s="95" t="s">
        <v>231</v>
      </c>
      <c r="D164" s="197">
        <v>2.5</v>
      </c>
      <c r="E164" s="91"/>
    </row>
    <row r="165" s="67" customFormat="1" outlineLevel="1" spans="1:5">
      <c r="A165" s="94"/>
      <c r="B165" s="88" t="s">
        <v>241</v>
      </c>
      <c r="C165" s="95" t="s">
        <v>231</v>
      </c>
      <c r="D165" s="197">
        <v>2.5</v>
      </c>
      <c r="E165" s="91"/>
    </row>
    <row r="166" s="67" customFormat="1" outlineLevel="1" spans="1:5">
      <c r="A166" s="94"/>
      <c r="B166" s="88" t="s">
        <v>242</v>
      </c>
      <c r="C166" s="95" t="s">
        <v>231</v>
      </c>
      <c r="D166" s="197">
        <v>6.5</v>
      </c>
      <c r="E166" s="91"/>
    </row>
    <row r="167" s="67" customFormat="1" outlineLevel="1" spans="1:5">
      <c r="A167" s="94"/>
      <c r="B167" s="88" t="s">
        <v>243</v>
      </c>
      <c r="C167" s="95" t="s">
        <v>231</v>
      </c>
      <c r="D167" s="198" t="s">
        <v>244</v>
      </c>
      <c r="E167" s="91"/>
    </row>
    <row r="168" s="67" customFormat="1" outlineLevel="1" spans="1:5">
      <c r="A168" s="94"/>
      <c r="B168" s="88" t="s">
        <v>245</v>
      </c>
      <c r="C168" s="95" t="s">
        <v>231</v>
      </c>
      <c r="D168" s="197">
        <v>280</v>
      </c>
      <c r="E168" s="91"/>
    </row>
    <row r="169" s="67" customFormat="1" outlineLevel="1" spans="1:5">
      <c r="A169" s="94"/>
      <c r="B169" s="88" t="s">
        <v>247</v>
      </c>
      <c r="C169" s="95" t="s">
        <v>231</v>
      </c>
      <c r="D169" s="197">
        <v>9.5</v>
      </c>
      <c r="E169" s="91"/>
    </row>
    <row r="170" s="67" customFormat="1" outlineLevel="1" spans="1:5">
      <c r="A170" s="94"/>
      <c r="B170" s="88" t="s">
        <v>248</v>
      </c>
      <c r="C170" s="95" t="s">
        <v>231</v>
      </c>
      <c r="D170" s="224" t="str">
        <f>TEXT(D171-9.75,"(##.0#)")</f>
        <v>(55.4)</v>
      </c>
      <c r="E170" s="91"/>
    </row>
    <row r="171" s="67" customFormat="1" outlineLevel="1" spans="1:5">
      <c r="A171" s="94"/>
      <c r="B171" s="88" t="s">
        <v>250</v>
      </c>
      <c r="C171" s="95" t="s">
        <v>231</v>
      </c>
      <c r="D171" s="197">
        <v>65.15</v>
      </c>
      <c r="E171" s="91"/>
    </row>
    <row r="172" s="67" customFormat="1" outlineLevel="1" spans="1:5">
      <c r="A172" s="94"/>
      <c r="B172" s="88" t="s">
        <v>251</v>
      </c>
      <c r="C172" s="95" t="s">
        <v>231</v>
      </c>
      <c r="D172" s="197" t="s">
        <v>509</v>
      </c>
      <c r="E172" s="91"/>
    </row>
    <row r="173" s="67" customFormat="1" outlineLevel="1" spans="1:5">
      <c r="A173" s="94"/>
      <c r="B173" s="88" t="s">
        <v>253</v>
      </c>
      <c r="C173" s="95" t="s">
        <v>231</v>
      </c>
      <c r="D173" s="197" t="s">
        <v>509</v>
      </c>
      <c r="E173" s="91"/>
    </row>
    <row r="174" s="67" customFormat="1" outlineLevel="1" spans="1:5">
      <c r="A174" s="94"/>
      <c r="B174" s="88" t="s">
        <v>254</v>
      </c>
      <c r="C174" s="95" t="s">
        <v>231</v>
      </c>
      <c r="D174" s="197" t="s">
        <v>139</v>
      </c>
      <c r="E174" s="91"/>
    </row>
    <row r="175" s="67" customFormat="1" outlineLevel="1" spans="1:5">
      <c r="A175" s="94"/>
      <c r="B175" s="88" t="s">
        <v>255</v>
      </c>
      <c r="C175" s="95" t="s">
        <v>231</v>
      </c>
      <c r="D175" s="197" t="s">
        <v>139</v>
      </c>
      <c r="E175" s="91"/>
    </row>
    <row r="176" s="67" customFormat="1" outlineLevel="1" spans="1:5">
      <c r="A176" s="94"/>
      <c r="B176" s="88" t="s">
        <v>256</v>
      </c>
      <c r="C176" s="95" t="s">
        <v>231</v>
      </c>
      <c r="D176" s="198" t="s">
        <v>257</v>
      </c>
      <c r="E176" s="91"/>
    </row>
    <row r="177" s="67" customFormat="1" outlineLevel="1" spans="1:5">
      <c r="A177" s="94"/>
      <c r="B177" s="88" t="s">
        <v>258</v>
      </c>
      <c r="C177" s="95" t="s">
        <v>231</v>
      </c>
      <c r="D177" s="198" t="s">
        <v>257</v>
      </c>
      <c r="E177" s="91"/>
    </row>
    <row r="178" s="67" customFormat="1" outlineLevel="1" spans="1:5">
      <c r="A178" s="94"/>
      <c r="B178" s="88" t="s">
        <v>259</v>
      </c>
      <c r="C178" s="95" t="s">
        <v>231</v>
      </c>
      <c r="D178" s="198" t="s">
        <v>257</v>
      </c>
      <c r="E178" s="91"/>
    </row>
    <row r="179" s="67" customFormat="1" outlineLevel="1" spans="1:5">
      <c r="A179" s="94"/>
      <c r="B179" s="88" t="s">
        <v>260</v>
      </c>
      <c r="C179" s="95" t="s">
        <v>231</v>
      </c>
      <c r="D179" s="198" t="s">
        <v>257</v>
      </c>
      <c r="E179" s="91"/>
    </row>
    <row r="180" s="67" customFormat="1" outlineLevel="1" spans="1:5">
      <c r="A180" s="94"/>
      <c r="B180" s="200" t="s">
        <v>261</v>
      </c>
      <c r="C180" s="186" t="s">
        <v>231</v>
      </c>
      <c r="D180" s="198" t="s">
        <v>262</v>
      </c>
      <c r="E180" s="91"/>
    </row>
    <row r="181" s="67" customFormat="1" outlineLevel="1" spans="1:5">
      <c r="A181" s="94"/>
      <c r="B181" s="200" t="s">
        <v>263</v>
      </c>
      <c r="C181" s="186" t="s">
        <v>231</v>
      </c>
      <c r="D181" s="198">
        <v>280</v>
      </c>
      <c r="E181" s="91"/>
    </row>
    <row r="182" s="67" customFormat="1" outlineLevel="1" spans="1:5">
      <c r="A182" s="94"/>
      <c r="B182" s="200" t="s">
        <v>264</v>
      </c>
      <c r="C182" s="186" t="s">
        <v>231</v>
      </c>
      <c r="D182" s="198" t="s">
        <v>510</v>
      </c>
      <c r="E182" s="91"/>
    </row>
    <row r="183" s="67" customFormat="1" outlineLevel="1" spans="1:5">
      <c r="A183" s="94"/>
      <c r="B183" s="88" t="s">
        <v>265</v>
      </c>
      <c r="C183" s="95" t="s">
        <v>231</v>
      </c>
      <c r="D183" s="197">
        <f>D157/2+D166+5</f>
        <v>119</v>
      </c>
      <c r="E183" s="91"/>
    </row>
    <row r="184" s="67" customFormat="1" outlineLevel="1" spans="1:5">
      <c r="A184" s="94"/>
      <c r="B184" s="185" t="s">
        <v>266</v>
      </c>
      <c r="C184" s="220" t="s">
        <v>9</v>
      </c>
      <c r="D184" s="198" t="s">
        <v>267</v>
      </c>
      <c r="E184" s="91"/>
    </row>
    <row r="185" s="67" customFormat="1" ht="31" outlineLevel="1" spans="1:5">
      <c r="A185" s="94"/>
      <c r="B185" s="88" t="s">
        <v>268</v>
      </c>
      <c r="C185" s="95" t="s">
        <v>9</v>
      </c>
      <c r="D185" s="90" t="s">
        <v>269</v>
      </c>
      <c r="E185" s="184"/>
    </row>
    <row r="186" s="67" customFormat="1" ht="186" outlineLevel="1" spans="1:5">
      <c r="A186" s="94"/>
      <c r="B186" s="88" t="s">
        <v>270</v>
      </c>
      <c r="C186" s="95" t="s">
        <v>9</v>
      </c>
      <c r="D186" s="90" t="s">
        <v>271</v>
      </c>
      <c r="E186" s="184"/>
    </row>
    <row r="187" s="67" customFormat="1" outlineLevel="1" spans="1:5">
      <c r="A187" s="94"/>
      <c r="B187" s="88" t="s">
        <v>272</v>
      </c>
      <c r="C187" s="95"/>
      <c r="D187" s="90" t="s">
        <v>511</v>
      </c>
      <c r="E187" s="91"/>
    </row>
    <row r="188" s="68" customFormat="1" ht="31" outlineLevel="1" spans="2:5">
      <c r="B188" s="196" t="s">
        <v>274</v>
      </c>
      <c r="C188" s="216" t="s">
        <v>9</v>
      </c>
      <c r="D188" s="197" t="s">
        <v>275</v>
      </c>
      <c r="E188" s="180"/>
    </row>
    <row r="189" s="68" customFormat="1" ht="46.5" outlineLevel="1" spans="2:5">
      <c r="B189" s="88" t="s">
        <v>276</v>
      </c>
      <c r="C189" s="95"/>
      <c r="D189" s="197" t="s">
        <v>277</v>
      </c>
      <c r="E189" s="180"/>
    </row>
    <row r="190" s="68" customFormat="1" outlineLevel="1" spans="2:5">
      <c r="B190" s="88" t="s">
        <v>278</v>
      </c>
      <c r="C190" s="95"/>
      <c r="D190" s="90" t="s">
        <v>279</v>
      </c>
      <c r="E190" s="91"/>
    </row>
    <row r="191" s="68" customFormat="1" outlineLevel="1" spans="2:5">
      <c r="B191" s="185" t="s">
        <v>280</v>
      </c>
      <c r="C191" s="186" t="s">
        <v>231</v>
      </c>
      <c r="D191" s="187" t="s">
        <v>281</v>
      </c>
      <c r="E191" s="91"/>
    </row>
    <row r="192" s="67" customFormat="1" spans="1:5">
      <c r="A192" s="141"/>
      <c r="B192" s="83" t="s">
        <v>282</v>
      </c>
      <c r="C192" s="113"/>
      <c r="D192" s="113"/>
      <c r="E192" s="114"/>
    </row>
    <row r="193" s="67" customFormat="1" outlineLevel="1" spans="1:5">
      <c r="A193" s="141"/>
      <c r="B193" s="88" t="s">
        <v>283</v>
      </c>
      <c r="C193" s="95" t="s">
        <v>89</v>
      </c>
      <c r="D193" s="187" t="s">
        <v>284</v>
      </c>
      <c r="E193" s="102"/>
    </row>
    <row r="194" s="67" customFormat="1" outlineLevel="1" spans="1:5">
      <c r="A194" s="141"/>
      <c r="B194" s="88" t="s">
        <v>285</v>
      </c>
      <c r="C194" s="95" t="s">
        <v>89</v>
      </c>
      <c r="D194" s="221" t="s">
        <v>286</v>
      </c>
      <c r="E194" s="102"/>
    </row>
    <row r="195" s="67" customFormat="1" outlineLevel="1" spans="1:5">
      <c r="A195" s="141"/>
      <c r="B195" s="88" t="s">
        <v>287</v>
      </c>
      <c r="C195" s="95" t="s">
        <v>288</v>
      </c>
      <c r="D195" s="90" t="s">
        <v>289</v>
      </c>
      <c r="E195" s="102"/>
    </row>
    <row r="196" s="67" customFormat="1" outlineLevel="1" spans="1:5">
      <c r="A196" s="141"/>
      <c r="B196" s="88" t="s">
        <v>290</v>
      </c>
      <c r="C196" s="95" t="s">
        <v>291</v>
      </c>
      <c r="D196" s="90" t="s">
        <v>292</v>
      </c>
      <c r="E196" s="102"/>
    </row>
    <row r="197" s="67" customFormat="1" outlineLevel="1" spans="1:5">
      <c r="A197" s="141"/>
      <c r="B197" s="88" t="s">
        <v>293</v>
      </c>
      <c r="C197" s="95" t="s">
        <v>291</v>
      </c>
      <c r="D197" s="90" t="s">
        <v>294</v>
      </c>
      <c r="E197" s="102"/>
    </row>
    <row r="198" s="67" customFormat="1" outlineLevel="1" spans="1:5">
      <c r="A198" s="141"/>
      <c r="B198" s="88" t="s">
        <v>295</v>
      </c>
      <c r="C198" s="95" t="s">
        <v>9</v>
      </c>
      <c r="D198" s="90" t="s">
        <v>296</v>
      </c>
      <c r="E198" s="102"/>
    </row>
    <row r="199" s="67" customFormat="1" outlineLevel="1" spans="1:5">
      <c r="A199" s="141"/>
      <c r="B199" s="88" t="s">
        <v>297</v>
      </c>
      <c r="C199" s="95" t="s">
        <v>9</v>
      </c>
      <c r="D199" s="90" t="s">
        <v>296</v>
      </c>
      <c r="E199" s="102"/>
    </row>
    <row r="200" s="67" customFormat="1" outlineLevel="1" spans="1:5">
      <c r="A200" s="141"/>
      <c r="B200" s="88" t="s">
        <v>298</v>
      </c>
      <c r="C200" s="95" t="s">
        <v>9</v>
      </c>
      <c r="D200" s="90" t="s">
        <v>296</v>
      </c>
      <c r="E200" s="102"/>
    </row>
    <row r="201" s="67" customFormat="1" ht="31" outlineLevel="1" spans="1:5">
      <c r="A201" s="141"/>
      <c r="B201" s="88" t="s">
        <v>299</v>
      </c>
      <c r="C201" s="95" t="s">
        <v>9</v>
      </c>
      <c r="D201" s="90" t="s">
        <v>300</v>
      </c>
      <c r="E201" s="102"/>
    </row>
    <row r="202" s="67" customFormat="1" outlineLevel="1" spans="1:5">
      <c r="A202" s="141"/>
      <c r="B202" s="88" t="s">
        <v>301</v>
      </c>
      <c r="C202" s="95" t="s">
        <v>9</v>
      </c>
      <c r="D202" s="201" t="s">
        <v>302</v>
      </c>
      <c r="E202" s="102"/>
    </row>
    <row r="203" s="67" customFormat="1" outlineLevel="1" spans="1:5">
      <c r="A203" s="141"/>
      <c r="B203" s="88" t="s">
        <v>303</v>
      </c>
      <c r="C203" s="95" t="s">
        <v>9</v>
      </c>
      <c r="D203" s="90" t="s">
        <v>304</v>
      </c>
      <c r="E203" s="102"/>
    </row>
    <row r="204" s="67" customFormat="1" outlineLevel="1" spans="1:5">
      <c r="A204" s="141"/>
      <c r="B204" s="88" t="s">
        <v>305</v>
      </c>
      <c r="C204" s="95" t="s">
        <v>9</v>
      </c>
      <c r="D204" s="90" t="s">
        <v>296</v>
      </c>
      <c r="E204" s="143"/>
    </row>
    <row r="205" s="67" customFormat="1" outlineLevel="1" spans="1:5">
      <c r="A205" s="141"/>
      <c r="B205" s="88" t="s">
        <v>306</v>
      </c>
      <c r="C205" s="95" t="s">
        <v>9</v>
      </c>
      <c r="D205" s="90" t="s">
        <v>307</v>
      </c>
      <c r="E205" s="143"/>
    </row>
    <row r="206" s="67" customFormat="1" ht="46.5" outlineLevel="1" spans="1:5">
      <c r="A206" s="141"/>
      <c r="B206" s="196" t="s">
        <v>308</v>
      </c>
      <c r="C206" s="217" t="s">
        <v>9</v>
      </c>
      <c r="D206" s="202" t="s">
        <v>309</v>
      </c>
      <c r="E206" s="143"/>
    </row>
    <row r="207" s="67" customFormat="1" outlineLevel="1" spans="1:5">
      <c r="A207" s="141"/>
      <c r="B207" s="88" t="s">
        <v>310</v>
      </c>
      <c r="C207" s="95" t="s">
        <v>9</v>
      </c>
      <c r="D207" s="90" t="s">
        <v>296</v>
      </c>
      <c r="E207" s="143"/>
    </row>
    <row r="208" s="67" customFormat="1" outlineLevel="1" spans="1:5">
      <c r="A208" s="141"/>
      <c r="B208" s="88" t="s">
        <v>311</v>
      </c>
      <c r="C208" s="95" t="s">
        <v>9</v>
      </c>
      <c r="D208" s="90" t="s">
        <v>312</v>
      </c>
      <c r="E208" s="143"/>
    </row>
    <row r="209" s="67" customFormat="1" outlineLevel="1" spans="1:5">
      <c r="A209" s="141"/>
      <c r="B209" s="88" t="s">
        <v>313</v>
      </c>
      <c r="C209" s="95" t="s">
        <v>9</v>
      </c>
      <c r="D209" s="90" t="s">
        <v>314</v>
      </c>
      <c r="E209" s="143"/>
    </row>
    <row r="210" s="67" customFormat="1" outlineLevel="1" spans="1:5">
      <c r="A210" s="141"/>
      <c r="B210" s="88" t="s">
        <v>315</v>
      </c>
      <c r="C210" s="95" t="s">
        <v>9</v>
      </c>
      <c r="D210" s="90" t="s">
        <v>316</v>
      </c>
      <c r="E210" s="143"/>
    </row>
    <row r="211" s="67" customFormat="1" outlineLevel="1" spans="1:5">
      <c r="A211" s="141"/>
      <c r="B211" s="88" t="s">
        <v>317</v>
      </c>
      <c r="C211" s="95" t="s">
        <v>9</v>
      </c>
      <c r="D211" s="90" t="s">
        <v>314</v>
      </c>
      <c r="E211" s="143"/>
    </row>
    <row r="212" s="67" customFormat="1" ht="31" outlineLevel="1" spans="1:5">
      <c r="A212" s="141"/>
      <c r="B212" s="88" t="s">
        <v>318</v>
      </c>
      <c r="C212" s="95" t="s">
        <v>9</v>
      </c>
      <c r="D212" s="90" t="s">
        <v>319</v>
      </c>
      <c r="E212" s="203"/>
    </row>
    <row r="213" s="67" customFormat="1" outlineLevel="1" spans="1:5">
      <c r="A213" s="141"/>
      <c r="B213" s="88" t="s">
        <v>320</v>
      </c>
      <c r="C213" s="95" t="s">
        <v>9</v>
      </c>
      <c r="D213" s="90" t="s">
        <v>321</v>
      </c>
      <c r="E213" s="102"/>
    </row>
    <row r="214" s="67" customFormat="1" outlineLevel="1" spans="1:5">
      <c r="A214" s="141"/>
      <c r="B214" s="88" t="s">
        <v>322</v>
      </c>
      <c r="C214" s="95" t="s">
        <v>9</v>
      </c>
      <c r="D214" s="90" t="s">
        <v>323</v>
      </c>
      <c r="E214" s="102"/>
    </row>
    <row r="215" s="67" customFormat="1" outlineLevel="1" spans="1:5">
      <c r="A215" s="141"/>
      <c r="B215" s="88" t="s">
        <v>324</v>
      </c>
      <c r="C215" s="95" t="s">
        <v>325</v>
      </c>
      <c r="D215" s="90">
        <v>18</v>
      </c>
      <c r="E215" s="143"/>
    </row>
    <row r="216" s="67" customFormat="1" outlineLevel="1" spans="1:5">
      <c r="A216" s="141"/>
      <c r="B216" s="185" t="s">
        <v>326</v>
      </c>
      <c r="C216" s="222" t="s">
        <v>9</v>
      </c>
      <c r="D216" s="204" t="s">
        <v>327</v>
      </c>
      <c r="E216" s="143"/>
    </row>
    <row r="217" s="67" customFormat="1" outlineLevel="1" spans="1:5">
      <c r="A217" s="141"/>
      <c r="B217" s="88" t="s">
        <v>328</v>
      </c>
      <c r="C217" s="90" t="s">
        <v>9</v>
      </c>
      <c r="D217" s="90" t="s">
        <v>329</v>
      </c>
      <c r="E217" s="143"/>
    </row>
    <row r="218" s="67" customFormat="1" outlineLevel="1" spans="1:5">
      <c r="A218" s="141"/>
      <c r="B218" s="88" t="s">
        <v>330</v>
      </c>
      <c r="C218" s="90" t="s">
        <v>9</v>
      </c>
      <c r="D218" s="90" t="s">
        <v>316</v>
      </c>
      <c r="E218" s="143"/>
    </row>
    <row r="219" s="67" customFormat="1" outlineLevel="1" spans="1:5">
      <c r="A219" s="141"/>
      <c r="B219" s="88" t="s">
        <v>331</v>
      </c>
      <c r="C219" s="90" t="s">
        <v>9</v>
      </c>
      <c r="D219" s="90" t="s">
        <v>332</v>
      </c>
      <c r="E219" s="143"/>
    </row>
    <row r="220" s="67" customFormat="1" spans="1:5">
      <c r="A220" s="141"/>
      <c r="B220" s="83" t="s">
        <v>333</v>
      </c>
      <c r="C220" s="113"/>
      <c r="D220" s="130"/>
      <c r="E220" s="145"/>
    </row>
    <row r="221" s="67" customFormat="1" outlineLevel="1" spans="1:5">
      <c r="A221" s="141"/>
      <c r="B221" s="88" t="s">
        <v>334</v>
      </c>
      <c r="C221" s="217" t="s">
        <v>9</v>
      </c>
      <c r="D221" s="146" t="s">
        <v>335</v>
      </c>
      <c r="E221" s="205"/>
    </row>
    <row r="222" s="67" customFormat="1" outlineLevel="1" spans="1:5">
      <c r="A222" s="141"/>
      <c r="B222" s="88" t="s">
        <v>336</v>
      </c>
      <c r="C222" s="217" t="s">
        <v>9</v>
      </c>
      <c r="D222" s="146" t="s">
        <v>337</v>
      </c>
      <c r="E222" s="104"/>
    </row>
    <row r="223" s="67" customFormat="1" outlineLevel="1" spans="1:5">
      <c r="A223" s="141"/>
      <c r="B223" s="88" t="s">
        <v>338</v>
      </c>
      <c r="C223" s="217" t="s">
        <v>9</v>
      </c>
      <c r="D223" s="146" t="s">
        <v>339</v>
      </c>
      <c r="E223" s="104"/>
    </row>
    <row r="224" s="67" customFormat="1" outlineLevel="1" spans="1:5">
      <c r="A224" s="141"/>
      <c r="B224" s="88" t="s">
        <v>340</v>
      </c>
      <c r="C224" s="217" t="s">
        <v>9</v>
      </c>
      <c r="D224" s="148" t="s">
        <v>341</v>
      </c>
      <c r="E224" s="104"/>
    </row>
    <row r="225" s="67" customFormat="1" outlineLevel="1" spans="1:5">
      <c r="A225" s="141"/>
      <c r="B225" s="88" t="s">
        <v>342</v>
      </c>
      <c r="C225" s="217" t="s">
        <v>9</v>
      </c>
      <c r="D225" s="148" t="s">
        <v>343</v>
      </c>
      <c r="E225" s="104"/>
    </row>
    <row r="226" s="67" customFormat="1" spans="1:5">
      <c r="A226" s="141"/>
      <c r="B226" s="83" t="s">
        <v>344</v>
      </c>
      <c r="C226" s="113"/>
      <c r="D226" s="149"/>
      <c r="E226" s="206"/>
    </row>
    <row r="227" s="67" customFormat="1" outlineLevel="1" spans="1:5">
      <c r="A227" s="141"/>
      <c r="B227" s="88" t="s">
        <v>345</v>
      </c>
      <c r="C227" s="95" t="s">
        <v>9</v>
      </c>
      <c r="D227" s="90" t="s">
        <v>346</v>
      </c>
      <c r="E227" s="207"/>
    </row>
    <row r="228" s="67" customFormat="1" outlineLevel="1" spans="1:5">
      <c r="A228" s="141"/>
      <c r="B228" s="88" t="s">
        <v>347</v>
      </c>
      <c r="C228" s="95" t="s">
        <v>9</v>
      </c>
      <c r="D228" s="90" t="s">
        <v>346</v>
      </c>
      <c r="E228" s="93"/>
    </row>
    <row r="229" s="67" customFormat="1" outlineLevel="1" spans="1:5">
      <c r="A229" s="141"/>
      <c r="B229" s="88" t="s">
        <v>348</v>
      </c>
      <c r="C229" s="95" t="s">
        <v>9</v>
      </c>
      <c r="D229" s="90" t="s">
        <v>349</v>
      </c>
      <c r="E229" s="93"/>
    </row>
    <row r="230" s="67" customFormat="1" outlineLevel="1" spans="1:5">
      <c r="A230" s="141"/>
      <c r="B230" s="88" t="s">
        <v>350</v>
      </c>
      <c r="C230" s="95" t="s">
        <v>9</v>
      </c>
      <c r="D230" s="90" t="s">
        <v>349</v>
      </c>
      <c r="E230" s="93"/>
    </row>
    <row r="231" s="67" customFormat="1" outlineLevel="1" spans="1:5">
      <c r="A231" s="141"/>
      <c r="B231" s="88" t="s">
        <v>351</v>
      </c>
      <c r="C231" s="95"/>
      <c r="D231" s="90" t="s">
        <v>352</v>
      </c>
      <c r="E231" s="93"/>
    </row>
    <row r="232" s="67" customFormat="1" outlineLevel="1" spans="1:5">
      <c r="A232" s="141"/>
      <c r="B232" s="88" t="s">
        <v>353</v>
      </c>
      <c r="C232" s="95"/>
      <c r="D232" s="90" t="s">
        <v>354</v>
      </c>
      <c r="E232" s="91"/>
    </row>
    <row r="233" s="69" customFormat="1" spans="2:5">
      <c r="B233" s="69" t="s">
        <v>355</v>
      </c>
      <c r="C233" s="150"/>
      <c r="D233" s="72"/>
      <c r="E233" s="73"/>
    </row>
    <row r="234" s="69" customFormat="1" spans="2:5">
      <c r="B234" s="69" t="s">
        <v>356</v>
      </c>
      <c r="C234" s="150"/>
      <c r="D234" s="72"/>
      <c r="E234" s="73"/>
    </row>
    <row r="235" s="69" customFormat="1" spans="4:5">
      <c r="D235" s="72"/>
      <c r="E235" s="73"/>
    </row>
    <row r="236" s="67" customFormat="1" spans="1:5">
      <c r="A236" s="94"/>
      <c r="B236" s="151" t="s">
        <v>357</v>
      </c>
      <c r="C236" s="84"/>
      <c r="D236" s="84"/>
      <c r="E236" s="114"/>
    </row>
    <row r="237" s="67" customFormat="1" outlineLevel="1" spans="1:5">
      <c r="A237" s="94"/>
      <c r="B237" s="196" t="s">
        <v>358</v>
      </c>
      <c r="C237" s="89" t="s">
        <v>9</v>
      </c>
      <c r="D237" s="208" t="s">
        <v>359</v>
      </c>
      <c r="E237" s="184"/>
    </row>
    <row r="238" s="67" customFormat="1" outlineLevel="1" spans="1:5">
      <c r="A238" s="94"/>
      <c r="B238" s="124" t="s">
        <v>360</v>
      </c>
      <c r="C238" s="95" t="s">
        <v>9</v>
      </c>
      <c r="D238" s="148" t="s">
        <v>61</v>
      </c>
      <c r="E238" s="184"/>
    </row>
    <row r="239" s="67" customFormat="1" outlineLevel="1" spans="1:5">
      <c r="A239" s="94"/>
      <c r="B239" s="124" t="s">
        <v>361</v>
      </c>
      <c r="C239" s="95" t="s">
        <v>9</v>
      </c>
      <c r="D239" s="148" t="s">
        <v>61</v>
      </c>
      <c r="E239" s="184"/>
    </row>
    <row r="240" s="67" customFormat="1" outlineLevel="1" spans="1:5">
      <c r="A240" s="94"/>
      <c r="B240" s="124" t="s">
        <v>362</v>
      </c>
      <c r="C240" s="95" t="s">
        <v>9</v>
      </c>
      <c r="D240" s="148" t="s">
        <v>61</v>
      </c>
      <c r="E240" s="184"/>
    </row>
    <row r="241" s="67" customFormat="1" outlineLevel="1" spans="1:5">
      <c r="A241" s="94"/>
      <c r="B241" s="124" t="s">
        <v>363</v>
      </c>
      <c r="C241" s="95" t="s">
        <v>9</v>
      </c>
      <c r="D241" s="148" t="s">
        <v>61</v>
      </c>
      <c r="E241" s="184"/>
    </row>
    <row r="242" s="67" customFormat="1" ht="31" outlineLevel="1" spans="1:5">
      <c r="A242" s="94"/>
      <c r="B242" s="124" t="s">
        <v>364</v>
      </c>
      <c r="C242" s="95" t="s">
        <v>9</v>
      </c>
      <c r="D242" s="148" t="s">
        <v>365</v>
      </c>
      <c r="E242" s="184"/>
    </row>
    <row r="243" s="67" customFormat="1" ht="31" outlineLevel="1" spans="1:5">
      <c r="A243" s="94"/>
      <c r="B243" s="124" t="s">
        <v>366</v>
      </c>
      <c r="C243" s="95" t="s">
        <v>9</v>
      </c>
      <c r="D243" s="148" t="s">
        <v>365</v>
      </c>
      <c r="E243" s="184"/>
    </row>
    <row r="244" s="67" customFormat="1" ht="31" outlineLevel="1" spans="1:5">
      <c r="A244" s="94"/>
      <c r="B244" s="124" t="s">
        <v>367</v>
      </c>
      <c r="C244" s="95" t="s">
        <v>9</v>
      </c>
      <c r="D244" s="148" t="s">
        <v>368</v>
      </c>
      <c r="E244" s="184"/>
    </row>
    <row r="245" s="67" customFormat="1" ht="31" outlineLevel="1" spans="1:5">
      <c r="A245" s="94"/>
      <c r="B245" s="124" t="s">
        <v>369</v>
      </c>
      <c r="C245" s="95" t="s">
        <v>9</v>
      </c>
      <c r="D245" s="148" t="s">
        <v>370</v>
      </c>
      <c r="E245" s="184"/>
    </row>
    <row r="246" s="67" customFormat="1" outlineLevel="1" spans="1:5">
      <c r="A246" s="94"/>
      <c r="B246" s="124" t="s">
        <v>371</v>
      </c>
      <c r="C246" s="95" t="s">
        <v>9</v>
      </c>
      <c r="D246" s="148" t="s">
        <v>61</v>
      </c>
      <c r="E246" s="184"/>
    </row>
    <row r="247" s="67" customFormat="1" outlineLevel="1" spans="1:5">
      <c r="A247" s="94"/>
      <c r="B247" s="124" t="s">
        <v>372</v>
      </c>
      <c r="C247" s="95" t="s">
        <v>9</v>
      </c>
      <c r="D247" s="148" t="s">
        <v>61</v>
      </c>
      <c r="E247" s="184"/>
    </row>
    <row r="248" s="67" customFormat="1" outlineLevel="1" spans="1:5">
      <c r="A248" s="94"/>
      <c r="B248" s="124" t="s">
        <v>373</v>
      </c>
      <c r="C248" s="95" t="s">
        <v>9</v>
      </c>
      <c r="D248" s="148" t="s">
        <v>61</v>
      </c>
      <c r="E248" s="184"/>
    </row>
    <row r="249" s="67" customFormat="1" outlineLevel="1" spans="1:5">
      <c r="A249" s="94"/>
      <c r="B249" s="124" t="s">
        <v>374</v>
      </c>
      <c r="C249" s="95" t="s">
        <v>9</v>
      </c>
      <c r="D249" s="148" t="s">
        <v>61</v>
      </c>
      <c r="E249" s="184"/>
    </row>
    <row r="250" s="67" customFormat="1" outlineLevel="1" spans="1:5">
      <c r="A250" s="94"/>
      <c r="B250" s="124" t="s">
        <v>375</v>
      </c>
      <c r="C250" s="95" t="s">
        <v>9</v>
      </c>
      <c r="D250" s="148" t="s">
        <v>61</v>
      </c>
      <c r="E250" s="184"/>
    </row>
    <row r="251" s="67" customFormat="1" outlineLevel="1" spans="1:5">
      <c r="A251" s="94"/>
      <c r="B251" s="124" t="s">
        <v>376</v>
      </c>
      <c r="C251" s="95" t="s">
        <v>9</v>
      </c>
      <c r="D251" s="148" t="s">
        <v>61</v>
      </c>
      <c r="E251" s="184"/>
    </row>
    <row r="252" s="67" customFormat="1" outlineLevel="1" spans="1:5">
      <c r="A252" s="94"/>
      <c r="B252" s="124" t="s">
        <v>377</v>
      </c>
      <c r="C252" s="95" t="s">
        <v>9</v>
      </c>
      <c r="D252" s="148" t="s">
        <v>61</v>
      </c>
      <c r="E252" s="184"/>
    </row>
    <row r="253" s="67" customFormat="1" outlineLevel="1" spans="1:5">
      <c r="A253" s="94"/>
      <c r="B253" s="124" t="s">
        <v>378</v>
      </c>
      <c r="C253" s="95" t="s">
        <v>9</v>
      </c>
      <c r="D253" s="148" t="s">
        <v>61</v>
      </c>
      <c r="E253" s="184"/>
    </row>
    <row r="254" s="67" customFormat="1" outlineLevel="1" spans="1:5">
      <c r="A254" s="94"/>
      <c r="B254" s="124" t="s">
        <v>379</v>
      </c>
      <c r="C254" s="95" t="s">
        <v>9</v>
      </c>
      <c r="D254" s="148" t="s">
        <v>61</v>
      </c>
      <c r="E254" s="184"/>
    </row>
    <row r="255" s="67" customFormat="1" outlineLevel="1" spans="1:5">
      <c r="A255" s="94"/>
      <c r="B255" s="124" t="s">
        <v>380</v>
      </c>
      <c r="C255" s="95"/>
      <c r="D255" s="148" t="s">
        <v>381</v>
      </c>
      <c r="E255" s="184"/>
    </row>
    <row r="256" s="67" customFormat="1" outlineLevel="1" spans="1:5">
      <c r="A256" s="94"/>
      <c r="B256" s="124" t="s">
        <v>382</v>
      </c>
      <c r="C256" s="95" t="s">
        <v>9</v>
      </c>
      <c r="D256" s="148" t="s">
        <v>61</v>
      </c>
      <c r="E256" s="184"/>
    </row>
    <row r="257" s="67" customFormat="1" outlineLevel="1" spans="1:5">
      <c r="A257" s="94"/>
      <c r="B257" s="124" t="s">
        <v>383</v>
      </c>
      <c r="C257" s="95" t="s">
        <v>9</v>
      </c>
      <c r="D257" s="148" t="s">
        <v>61</v>
      </c>
      <c r="E257" s="184"/>
    </row>
    <row r="258" s="67" customFormat="1" outlineLevel="1" spans="1:5">
      <c r="A258" s="94"/>
      <c r="B258" s="124" t="s">
        <v>384</v>
      </c>
      <c r="C258" s="95" t="s">
        <v>9</v>
      </c>
      <c r="D258" s="148" t="s">
        <v>61</v>
      </c>
      <c r="E258" s="184"/>
    </row>
    <row r="259" s="67" customFormat="1" outlineLevel="1" spans="1:5">
      <c r="A259" s="94"/>
      <c r="B259" s="124" t="s">
        <v>385</v>
      </c>
      <c r="C259" s="95" t="s">
        <v>9</v>
      </c>
      <c r="D259" s="148" t="s">
        <v>61</v>
      </c>
      <c r="E259" s="184"/>
    </row>
    <row r="260" s="67" customFormat="1" outlineLevel="1" spans="1:5">
      <c r="A260" s="94"/>
      <c r="B260" s="124" t="s">
        <v>386</v>
      </c>
      <c r="C260" s="95" t="s">
        <v>9</v>
      </c>
      <c r="D260" s="148" t="s">
        <v>61</v>
      </c>
      <c r="E260" s="184"/>
    </row>
    <row r="261" s="67" customFormat="1" outlineLevel="1" spans="1:5">
      <c r="A261" s="94"/>
      <c r="B261" s="124" t="s">
        <v>387</v>
      </c>
      <c r="C261" s="95" t="s">
        <v>9</v>
      </c>
      <c r="D261" s="148" t="s">
        <v>61</v>
      </c>
      <c r="E261" s="184"/>
    </row>
    <row r="262" s="67" customFormat="1" outlineLevel="1" spans="1:5">
      <c r="A262" s="94"/>
      <c r="B262" s="124" t="s">
        <v>388</v>
      </c>
      <c r="C262" s="95" t="s">
        <v>9</v>
      </c>
      <c r="D262" s="148" t="s">
        <v>61</v>
      </c>
      <c r="E262" s="184"/>
    </row>
    <row r="263" s="67" customFormat="1" ht="31" outlineLevel="1" spans="1:5">
      <c r="A263" s="94"/>
      <c r="B263" s="124" t="s">
        <v>389</v>
      </c>
      <c r="C263" s="95" t="s">
        <v>9</v>
      </c>
      <c r="D263" s="148" t="s">
        <v>390</v>
      </c>
      <c r="E263" s="184"/>
    </row>
    <row r="264" s="67" customFormat="1" outlineLevel="1" spans="1:5">
      <c r="A264" s="94"/>
      <c r="B264" s="124" t="s">
        <v>391</v>
      </c>
      <c r="C264" s="95" t="s">
        <v>9</v>
      </c>
      <c r="D264" s="148" t="s">
        <v>61</v>
      </c>
      <c r="E264" s="184"/>
    </row>
    <row r="265" s="67" customFormat="1" outlineLevel="1" spans="1:5">
      <c r="A265" s="94"/>
      <c r="B265" s="124" t="s">
        <v>392</v>
      </c>
      <c r="C265" s="95" t="s">
        <v>9</v>
      </c>
      <c r="D265" s="148" t="s">
        <v>61</v>
      </c>
      <c r="E265" s="184"/>
    </row>
    <row r="266" s="67" customFormat="1" outlineLevel="1" spans="1:5">
      <c r="A266" s="94"/>
      <c r="B266" s="124" t="s">
        <v>393</v>
      </c>
      <c r="C266" s="95" t="s">
        <v>9</v>
      </c>
      <c r="D266" s="148" t="s">
        <v>61</v>
      </c>
      <c r="E266" s="184"/>
    </row>
    <row r="267" s="67" customFormat="1" outlineLevel="1" spans="1:5">
      <c r="A267" s="94"/>
      <c r="B267" s="124" t="s">
        <v>394</v>
      </c>
      <c r="C267" s="95" t="s">
        <v>9</v>
      </c>
      <c r="D267" s="148" t="s">
        <v>61</v>
      </c>
      <c r="E267" s="184"/>
    </row>
    <row r="268" s="67" customFormat="1" outlineLevel="1" spans="1:5">
      <c r="A268" s="94"/>
      <c r="B268" s="124" t="s">
        <v>395</v>
      </c>
      <c r="C268" s="95" t="s">
        <v>9</v>
      </c>
      <c r="D268" s="148" t="s">
        <v>61</v>
      </c>
      <c r="E268" s="184"/>
    </row>
    <row r="269" s="67" customFormat="1" outlineLevel="1" spans="1:5">
      <c r="A269" s="94"/>
      <c r="B269" s="124" t="s">
        <v>396</v>
      </c>
      <c r="C269" s="95"/>
      <c r="D269" s="148" t="s">
        <v>61</v>
      </c>
      <c r="E269" s="184"/>
    </row>
    <row r="270" s="67" customFormat="1" outlineLevel="1" spans="1:5">
      <c r="A270" s="94"/>
      <c r="B270" s="124" t="s">
        <v>397</v>
      </c>
      <c r="C270" s="95" t="s">
        <v>9</v>
      </c>
      <c r="D270" s="148" t="s">
        <v>61</v>
      </c>
      <c r="E270" s="184"/>
    </row>
    <row r="271" s="67" customFormat="1" outlineLevel="1" spans="1:5">
      <c r="A271" s="94"/>
      <c r="B271" s="124" t="s">
        <v>398</v>
      </c>
      <c r="C271" s="95" t="s">
        <v>9</v>
      </c>
      <c r="D271" s="148" t="s">
        <v>61</v>
      </c>
      <c r="E271" s="184"/>
    </row>
    <row r="272" s="67" customFormat="1" outlineLevel="1" spans="1:5">
      <c r="A272" s="94"/>
      <c r="B272" s="124" t="s">
        <v>399</v>
      </c>
      <c r="C272" s="95" t="s">
        <v>9</v>
      </c>
      <c r="D272" s="148" t="s">
        <v>61</v>
      </c>
      <c r="E272" s="184"/>
    </row>
    <row r="273" s="67" customFormat="1" outlineLevel="1" spans="1:5">
      <c r="A273" s="94"/>
      <c r="B273" s="124" t="s">
        <v>400</v>
      </c>
      <c r="C273" s="95" t="s">
        <v>9</v>
      </c>
      <c r="D273" s="148" t="s">
        <v>61</v>
      </c>
      <c r="E273" s="184"/>
    </row>
    <row r="274" s="69" customFormat="1" outlineLevel="1" spans="2:5">
      <c r="B274" s="124" t="s">
        <v>401</v>
      </c>
      <c r="C274" s="95" t="s">
        <v>9</v>
      </c>
      <c r="D274" s="148" t="s">
        <v>61</v>
      </c>
      <c r="E274" s="184"/>
    </row>
    <row r="275" s="69" customFormat="1" outlineLevel="1" spans="2:5">
      <c r="B275" s="124" t="s">
        <v>402</v>
      </c>
      <c r="C275" s="95" t="s">
        <v>9</v>
      </c>
      <c r="D275" s="148" t="s">
        <v>61</v>
      </c>
      <c r="E275" s="184"/>
    </row>
    <row r="276" s="69" customFormat="1" ht="31" outlineLevel="1" spans="2:5">
      <c r="B276" s="124" t="s">
        <v>403</v>
      </c>
      <c r="C276" s="95" t="s">
        <v>9</v>
      </c>
      <c r="D276" s="148" t="s">
        <v>404</v>
      </c>
      <c r="E276" s="184"/>
    </row>
    <row r="277" s="69" customFormat="1" ht="31" outlineLevel="1" spans="2:5">
      <c r="B277" s="124" t="s">
        <v>405</v>
      </c>
      <c r="C277" s="95" t="s">
        <v>9</v>
      </c>
      <c r="D277" s="148" t="s">
        <v>406</v>
      </c>
      <c r="E277" s="184"/>
    </row>
    <row r="278" s="69" customFormat="1" outlineLevel="1" spans="2:5">
      <c r="B278" s="124" t="s">
        <v>407</v>
      </c>
      <c r="C278" s="95" t="s">
        <v>9</v>
      </c>
      <c r="D278" s="148" t="s">
        <v>61</v>
      </c>
      <c r="E278" s="184"/>
    </row>
    <row r="279" s="69" customFormat="1" outlineLevel="1" spans="2:5">
      <c r="B279" s="124" t="s">
        <v>408</v>
      </c>
      <c r="C279" s="95" t="s">
        <v>9</v>
      </c>
      <c r="D279" s="148" t="s">
        <v>409</v>
      </c>
      <c r="E279" s="184"/>
    </row>
    <row r="280" s="69" customFormat="1" outlineLevel="1" spans="2:5">
      <c r="B280" s="124" t="s">
        <v>410</v>
      </c>
      <c r="C280" s="95" t="s">
        <v>9</v>
      </c>
      <c r="D280" s="148" t="s">
        <v>411</v>
      </c>
      <c r="E280" s="184"/>
    </row>
    <row r="281" s="69" customFormat="1" ht="31" outlineLevel="1" spans="2:5">
      <c r="B281" s="124" t="s">
        <v>412</v>
      </c>
      <c r="C281" s="95" t="s">
        <v>9</v>
      </c>
      <c r="D281" s="148" t="s">
        <v>413</v>
      </c>
      <c r="E281" s="184"/>
    </row>
    <row r="282" s="69" customFormat="1" ht="31" outlineLevel="1" spans="2:5">
      <c r="B282" s="124" t="s">
        <v>414</v>
      </c>
      <c r="C282" s="95" t="s">
        <v>9</v>
      </c>
      <c r="D282" s="148" t="s">
        <v>415</v>
      </c>
      <c r="E282" s="184"/>
    </row>
    <row r="283" s="69" customFormat="1" ht="31" outlineLevel="1" spans="2:5">
      <c r="B283" s="124" t="s">
        <v>416</v>
      </c>
      <c r="C283" s="95" t="s">
        <v>9</v>
      </c>
      <c r="D283" s="148" t="s">
        <v>417</v>
      </c>
      <c r="E283" s="184"/>
    </row>
    <row r="284" s="69" customFormat="1" ht="31" outlineLevel="1" spans="2:5">
      <c r="B284" s="124" t="s">
        <v>418</v>
      </c>
      <c r="C284" s="95" t="s">
        <v>9</v>
      </c>
      <c r="D284" s="148" t="s">
        <v>419</v>
      </c>
      <c r="E284" s="184"/>
    </row>
    <row r="285" s="69" customFormat="1" ht="31" outlineLevel="1" spans="2:5">
      <c r="B285" s="124" t="s">
        <v>420</v>
      </c>
      <c r="C285" s="95" t="s">
        <v>9</v>
      </c>
      <c r="D285" s="148" t="s">
        <v>421</v>
      </c>
      <c r="E285" s="184"/>
    </row>
    <row r="286" s="69" customFormat="1" outlineLevel="1" spans="2:5">
      <c r="B286" s="124" t="s">
        <v>422</v>
      </c>
      <c r="C286" s="95" t="s">
        <v>423</v>
      </c>
      <c r="D286" s="90" t="s">
        <v>424</v>
      </c>
      <c r="E286" s="184"/>
    </row>
    <row r="287" s="69" customFormat="1" outlineLevel="1" spans="2:5">
      <c r="B287" s="124" t="s">
        <v>290</v>
      </c>
      <c r="C287" s="95" t="s">
        <v>291</v>
      </c>
      <c r="D287" s="90" t="s">
        <v>292</v>
      </c>
      <c r="E287" s="184"/>
    </row>
    <row r="288" s="69" customFormat="1" ht="31" outlineLevel="1" spans="2:5">
      <c r="B288" s="124" t="s">
        <v>425</v>
      </c>
      <c r="C288" s="95" t="s">
        <v>9</v>
      </c>
      <c r="D288" s="148" t="s">
        <v>426</v>
      </c>
      <c r="E288" s="184"/>
    </row>
    <row r="289" s="69" customFormat="1" ht="31" outlineLevel="1" spans="2:5">
      <c r="B289" s="124" t="s">
        <v>427</v>
      </c>
      <c r="C289" s="95" t="s">
        <v>9</v>
      </c>
      <c r="D289" s="148" t="s">
        <v>428</v>
      </c>
      <c r="E289" s="184"/>
    </row>
    <row r="290" s="69" customFormat="1" ht="31" outlineLevel="1" spans="2:5">
      <c r="B290" s="124" t="s">
        <v>429</v>
      </c>
      <c r="C290" s="95" t="s">
        <v>9</v>
      </c>
      <c r="D290" s="148" t="s">
        <v>430</v>
      </c>
      <c r="E290" s="184"/>
    </row>
    <row r="291" s="69" customFormat="1" ht="31" outlineLevel="1" spans="2:5">
      <c r="B291" s="124" t="s">
        <v>431</v>
      </c>
      <c r="C291" s="95" t="s">
        <v>9</v>
      </c>
      <c r="D291" s="148" t="s">
        <v>432</v>
      </c>
      <c r="E291" s="184"/>
    </row>
    <row r="292" s="69" customFormat="1" ht="31" outlineLevel="1" spans="2:5">
      <c r="B292" s="124" t="s">
        <v>433</v>
      </c>
      <c r="C292" s="95" t="s">
        <v>9</v>
      </c>
      <c r="D292" s="148" t="s">
        <v>434</v>
      </c>
      <c r="E292" s="184"/>
    </row>
    <row r="293" s="69" customFormat="1" ht="46.5" outlineLevel="1" spans="2:5">
      <c r="B293" s="124" t="s">
        <v>435</v>
      </c>
      <c r="C293" s="95" t="s">
        <v>9</v>
      </c>
      <c r="D293" s="148" t="s">
        <v>436</v>
      </c>
      <c r="E293" s="184"/>
    </row>
    <row r="294" s="69" customFormat="1" ht="31" outlineLevel="1" spans="2:5">
      <c r="B294" s="124" t="s">
        <v>437</v>
      </c>
      <c r="C294" s="95" t="s">
        <v>9</v>
      </c>
      <c r="D294" s="148" t="s">
        <v>438</v>
      </c>
      <c r="E294" s="184"/>
    </row>
    <row r="295" s="69" customFormat="1" ht="31" outlineLevel="1" spans="2:5">
      <c r="B295" s="124" t="s">
        <v>439</v>
      </c>
      <c r="C295" s="95" t="s">
        <v>9</v>
      </c>
      <c r="D295" s="148" t="s">
        <v>440</v>
      </c>
      <c r="E295" s="184"/>
    </row>
    <row r="296" s="69" customFormat="1" ht="31" outlineLevel="1" spans="2:5">
      <c r="B296" s="124" t="s">
        <v>441</v>
      </c>
      <c r="C296" s="95" t="s">
        <v>9</v>
      </c>
      <c r="D296" s="148" t="s">
        <v>442</v>
      </c>
      <c r="E296" s="184"/>
    </row>
    <row r="297" ht="31" outlineLevel="1" spans="2:5">
      <c r="B297" s="124" t="s">
        <v>443</v>
      </c>
      <c r="C297" s="95" t="s">
        <v>9</v>
      </c>
      <c r="D297" s="148" t="s">
        <v>444</v>
      </c>
      <c r="E297" s="184"/>
    </row>
    <row r="298" ht="31" outlineLevel="1" spans="2:5">
      <c r="B298" s="124" t="s">
        <v>445</v>
      </c>
      <c r="C298" s="95" t="s">
        <v>9</v>
      </c>
      <c r="D298" s="148" t="s">
        <v>446</v>
      </c>
      <c r="E298" s="184"/>
    </row>
    <row r="299" ht="31" outlineLevel="1" spans="2:5">
      <c r="B299" s="124" t="s">
        <v>447</v>
      </c>
      <c r="C299" s="95" t="s">
        <v>9</v>
      </c>
      <c r="D299" s="148" t="s">
        <v>448</v>
      </c>
      <c r="E299" s="184"/>
    </row>
    <row r="300" ht="31" outlineLevel="1" spans="2:5">
      <c r="B300" s="124" t="s">
        <v>449</v>
      </c>
      <c r="C300" s="95" t="s">
        <v>9</v>
      </c>
      <c r="D300" s="148" t="s">
        <v>450</v>
      </c>
      <c r="E300" s="184"/>
    </row>
    <row r="301" ht="31" outlineLevel="1" spans="2:5">
      <c r="B301" s="124" t="s">
        <v>451</v>
      </c>
      <c r="C301" s="95" t="s">
        <v>9</v>
      </c>
      <c r="D301" s="148" t="s">
        <v>452</v>
      </c>
      <c r="E301" s="184"/>
    </row>
    <row r="302" ht="31" outlineLevel="1" spans="2:5">
      <c r="B302" s="124" t="s">
        <v>453</v>
      </c>
      <c r="C302" s="95" t="s">
        <v>9</v>
      </c>
      <c r="D302" s="148" t="s">
        <v>454</v>
      </c>
      <c r="E302" s="184"/>
    </row>
    <row r="303" outlineLevel="1" spans="2:5">
      <c r="B303" s="124" t="s">
        <v>455</v>
      </c>
      <c r="C303" s="95" t="s">
        <v>456</v>
      </c>
      <c r="D303" s="148" t="s">
        <v>457</v>
      </c>
      <c r="E303" s="184"/>
    </row>
    <row r="304" outlineLevel="1"/>
  </sheetData>
  <hyperlinks>
    <hyperlink ref="D202" r:id="rId1" display="Lenovo Engineering Specification 41A7731"/>
  </hyperlinks>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F304"/>
  <sheetViews>
    <sheetView zoomScale="70" zoomScaleNormal="70" workbookViewId="0">
      <pane xSplit="3" ySplit="5" topLeftCell="D18" activePane="bottomRight" state="frozenSplit"/>
      <selection/>
      <selection pane="topRight"/>
      <selection pane="bottomLeft"/>
      <selection pane="bottomRight" activeCell="D187" sqref="D187"/>
    </sheetView>
  </sheetViews>
  <sheetFormatPr defaultColWidth="8.86363636363636" defaultRowHeight="15.5" outlineLevelCol="5"/>
  <cols>
    <col min="1" max="1" width="9" style="70" customWidth="1"/>
    <col min="2" max="2" width="68.3636363636364" style="70" customWidth="1"/>
    <col min="3" max="3" width="15.3636363636364" style="70" customWidth="1"/>
    <col min="4" max="4" width="57.8636363636364" style="72" customWidth="1"/>
    <col min="5" max="5" width="56" style="73" customWidth="1"/>
    <col min="6" max="6" width="8.86363636363636" style="70"/>
    <col min="7" max="7" width="8.86363636363636" style="70" customWidth="1"/>
    <col min="8" max="16384" width="8.86363636363636" style="70"/>
  </cols>
  <sheetData>
    <row r="1" ht="22.5" spans="2:3">
      <c r="B1" s="172" t="s">
        <v>0</v>
      </c>
      <c r="C1" s="75"/>
    </row>
    <row r="2" s="65" customFormat="1" ht="22.5" spans="1:6">
      <c r="A2" s="76"/>
      <c r="B2" s="215" t="s">
        <v>1</v>
      </c>
      <c r="C2" s="78"/>
      <c r="D2" s="78"/>
      <c r="E2" s="79"/>
      <c r="F2" s="174"/>
    </row>
    <row r="3" s="65" customFormat="1" ht="22.5" spans="1:6">
      <c r="A3" s="76"/>
      <c r="B3" s="215" t="s">
        <v>2</v>
      </c>
      <c r="C3" s="78"/>
      <c r="D3" s="78"/>
      <c r="E3" s="79"/>
      <c r="F3" s="174"/>
    </row>
    <row r="4" s="65" customFormat="1" ht="22.5" spans="1:6">
      <c r="A4" s="76"/>
      <c r="B4" s="173"/>
      <c r="C4" s="78"/>
      <c r="D4" s="78"/>
      <c r="E4" s="79"/>
      <c r="F4" s="174"/>
    </row>
    <row r="5" spans="2:5">
      <c r="B5" s="81" t="s">
        <v>3</v>
      </c>
      <c r="C5" s="81" t="s">
        <v>4</v>
      </c>
      <c r="D5" s="81" t="e">
        <f>#REF!</f>
        <v>#REF!</v>
      </c>
      <c r="E5" s="82" t="s">
        <v>5</v>
      </c>
    </row>
    <row r="6" s="66" customFormat="1" ht="20" spans="2:5">
      <c r="B6" s="151" t="s">
        <v>6</v>
      </c>
      <c r="C6" s="84"/>
      <c r="D6" s="175"/>
      <c r="E6" s="86"/>
    </row>
    <row r="7" s="67" customFormat="1" outlineLevel="1" spans="1:5">
      <c r="A7" s="87"/>
      <c r="B7" s="176" t="s">
        <v>7</v>
      </c>
      <c r="C7" s="89"/>
      <c r="D7" s="177"/>
      <c r="E7" s="91"/>
    </row>
    <row r="8" s="67" customFormat="1" outlineLevel="1" spans="1:5">
      <c r="A8" s="87"/>
      <c r="B8" s="176" t="s">
        <v>8</v>
      </c>
      <c r="C8" s="216" t="s">
        <v>9</v>
      </c>
      <c r="D8" s="177" t="e">
        <f>#REF!</f>
        <v>#REF!</v>
      </c>
      <c r="E8" s="178"/>
    </row>
    <row r="9" s="67" customFormat="1" outlineLevel="1" spans="1:5">
      <c r="A9" s="87"/>
      <c r="B9" s="176" t="s">
        <v>10</v>
      </c>
      <c r="C9" s="89" t="s">
        <v>11</v>
      </c>
      <c r="D9" s="179">
        <f>SQRT(D156*D156+D157*D157)/25.4</f>
        <v>16.9691471643071</v>
      </c>
      <c r="E9" s="91"/>
    </row>
    <row r="10" s="67" customFormat="1" outlineLevel="1" spans="1:5">
      <c r="A10" s="87"/>
      <c r="B10" s="176" t="s">
        <v>12</v>
      </c>
      <c r="C10" s="216" t="s">
        <v>9</v>
      </c>
      <c r="D10" s="90" t="str">
        <f>TEXT(SQRT(3840*3840+2400*2400)/D9,"""H 3840 x RGB x V 2400 (""###""ppi)""")</f>
        <v>H 3840 x RGB x V 2400 (267ppi)</v>
      </c>
      <c r="E10" s="93"/>
    </row>
    <row r="11" s="67" customFormat="1" outlineLevel="1" spans="1:5">
      <c r="A11" s="87"/>
      <c r="B11" s="88" t="s">
        <v>13</v>
      </c>
      <c r="C11" s="95" t="s">
        <v>9</v>
      </c>
      <c r="D11" s="90" t="s">
        <v>14</v>
      </c>
      <c r="E11" s="91"/>
    </row>
    <row r="12" s="67" customFormat="1" outlineLevel="1" spans="1:5">
      <c r="A12" s="87"/>
      <c r="B12" s="88" t="s">
        <v>15</v>
      </c>
      <c r="C12" s="95"/>
      <c r="D12" s="90" t="s">
        <v>16</v>
      </c>
      <c r="E12" s="91"/>
    </row>
    <row r="13" s="67" customFormat="1" outlineLevel="1" spans="1:5">
      <c r="A13" s="94"/>
      <c r="B13" s="88" t="s">
        <v>17</v>
      </c>
      <c r="C13" s="95" t="s">
        <v>9</v>
      </c>
      <c r="D13" s="90" t="s">
        <v>18</v>
      </c>
      <c r="E13" s="91"/>
    </row>
    <row r="14" s="67" customFormat="1" outlineLevel="1" spans="1:5">
      <c r="A14" s="94"/>
      <c r="B14" s="88" t="s">
        <v>19</v>
      </c>
      <c r="C14" s="95" t="s">
        <v>9</v>
      </c>
      <c r="D14" s="90" t="s">
        <v>20</v>
      </c>
      <c r="E14" s="91"/>
    </row>
    <row r="15" s="67" customFormat="1" outlineLevel="1" spans="1:5">
      <c r="A15" s="94"/>
      <c r="B15" s="88" t="s">
        <v>21</v>
      </c>
      <c r="C15" s="95" t="s">
        <v>9</v>
      </c>
      <c r="D15" s="96" t="s">
        <v>22</v>
      </c>
      <c r="E15" s="91"/>
    </row>
    <row r="16" s="67" customFormat="1" outlineLevel="1" spans="1:5">
      <c r="A16" s="94"/>
      <c r="B16" s="88" t="s">
        <v>23</v>
      </c>
      <c r="C16" s="95" t="s">
        <v>9</v>
      </c>
      <c r="D16" s="96" t="s">
        <v>22</v>
      </c>
      <c r="E16" s="91"/>
    </row>
    <row r="17" s="67" customFormat="1" outlineLevel="1" spans="1:5">
      <c r="A17" s="94"/>
      <c r="B17" s="88" t="s">
        <v>24</v>
      </c>
      <c r="C17" s="95" t="s">
        <v>25</v>
      </c>
      <c r="D17" s="90" t="s">
        <v>512</v>
      </c>
      <c r="E17" s="98"/>
    </row>
    <row r="18" s="67" customFormat="1" outlineLevel="1" spans="1:5">
      <c r="A18" s="94"/>
      <c r="B18" s="99" t="s">
        <v>27</v>
      </c>
      <c r="C18" s="95" t="s">
        <v>25</v>
      </c>
      <c r="D18" s="90" t="s">
        <v>513</v>
      </c>
      <c r="E18" s="93"/>
    </row>
    <row r="19" s="67" customFormat="1" outlineLevel="1" spans="1:5">
      <c r="A19" s="94"/>
      <c r="B19" s="99" t="s">
        <v>29</v>
      </c>
      <c r="C19" s="95"/>
      <c r="D19" s="90" t="s">
        <v>514</v>
      </c>
      <c r="E19" s="93"/>
    </row>
    <row r="20" s="67" customFormat="1" outlineLevel="1" spans="1:5">
      <c r="A20" s="94"/>
      <c r="B20" s="99" t="s">
        <v>31</v>
      </c>
      <c r="C20" s="95"/>
      <c r="D20" s="90" t="s">
        <v>22</v>
      </c>
      <c r="E20" s="93"/>
    </row>
    <row r="21" s="67" customFormat="1" outlineLevel="1" spans="1:5">
      <c r="A21" s="94"/>
      <c r="B21" s="99" t="s">
        <v>32</v>
      </c>
      <c r="C21" s="95" t="s">
        <v>33</v>
      </c>
      <c r="D21" s="90" t="s">
        <v>34</v>
      </c>
      <c r="E21" s="93"/>
    </row>
    <row r="22" s="67" customFormat="1" ht="31" outlineLevel="1" spans="1:5">
      <c r="A22" s="94"/>
      <c r="B22" s="100" t="s">
        <v>35</v>
      </c>
      <c r="C22" s="95" t="s">
        <v>9</v>
      </c>
      <c r="D22" s="101" t="s">
        <v>515</v>
      </c>
      <c r="E22" s="93"/>
    </row>
    <row r="23" s="67" customFormat="1" outlineLevel="1" spans="1:5">
      <c r="A23" s="94"/>
      <c r="B23" s="99" t="s">
        <v>37</v>
      </c>
      <c r="C23" s="95" t="s">
        <v>9</v>
      </c>
      <c r="D23" s="90" t="s">
        <v>38</v>
      </c>
      <c r="E23" s="91"/>
    </row>
    <row r="24" s="67" customFormat="1" outlineLevel="1" spans="1:5">
      <c r="A24" s="94"/>
      <c r="B24" s="88" t="s">
        <v>39</v>
      </c>
      <c r="C24" s="95" t="s">
        <v>40</v>
      </c>
      <c r="D24" s="90" t="s">
        <v>41</v>
      </c>
      <c r="E24" s="180"/>
    </row>
    <row r="25" s="67" customFormat="1" outlineLevel="1" spans="1:5">
      <c r="A25" s="94"/>
      <c r="B25" s="88" t="s">
        <v>42</v>
      </c>
      <c r="C25" s="95" t="s">
        <v>40</v>
      </c>
      <c r="D25" s="90" t="s">
        <v>43</v>
      </c>
      <c r="E25" s="180"/>
    </row>
    <row r="26" s="67" customFormat="1" outlineLevel="1" spans="1:5">
      <c r="A26" s="94"/>
      <c r="B26" s="88" t="s">
        <v>44</v>
      </c>
      <c r="C26" s="217" t="s">
        <v>9</v>
      </c>
      <c r="D26" s="152" t="s">
        <v>516</v>
      </c>
      <c r="E26" s="181"/>
    </row>
    <row r="27" s="67" customFormat="1" outlineLevel="1" spans="1:5">
      <c r="A27" s="94"/>
      <c r="B27" s="88" t="s">
        <v>517</v>
      </c>
      <c r="C27" s="95" t="s">
        <v>47</v>
      </c>
      <c r="D27" s="96" t="s">
        <v>518</v>
      </c>
      <c r="E27" s="93"/>
    </row>
    <row r="28" s="67" customFormat="1" outlineLevel="1" spans="1:5">
      <c r="A28" s="94"/>
      <c r="B28" s="88" t="s">
        <v>49</v>
      </c>
      <c r="C28" s="217" t="s">
        <v>9</v>
      </c>
      <c r="D28" s="96" t="s">
        <v>519</v>
      </c>
      <c r="E28" s="183"/>
    </row>
    <row r="29" s="67" customFormat="1" outlineLevel="1" spans="1:5">
      <c r="A29" s="94"/>
      <c r="B29" s="88" t="s">
        <v>51</v>
      </c>
      <c r="C29" s="217" t="s">
        <v>9</v>
      </c>
      <c r="D29" s="96" t="s">
        <v>520</v>
      </c>
      <c r="E29" s="183"/>
    </row>
    <row r="30" s="67" customFormat="1" outlineLevel="1" spans="1:5">
      <c r="A30" s="94"/>
      <c r="B30" s="88" t="s">
        <v>53</v>
      </c>
      <c r="C30" s="217" t="s">
        <v>9</v>
      </c>
      <c r="D30" s="96" t="s">
        <v>521</v>
      </c>
      <c r="E30" s="183"/>
    </row>
    <row r="31" s="67" customFormat="1" outlineLevel="1" spans="1:5">
      <c r="A31" s="94"/>
      <c r="B31" s="88" t="s">
        <v>55</v>
      </c>
      <c r="C31" s="217" t="s">
        <v>9</v>
      </c>
      <c r="D31" s="96" t="s">
        <v>522</v>
      </c>
      <c r="E31" s="183"/>
    </row>
    <row r="32" s="67" customFormat="1" outlineLevel="1" spans="1:5">
      <c r="A32" s="94"/>
      <c r="B32" s="88" t="s">
        <v>57</v>
      </c>
      <c r="C32" s="95" t="s">
        <v>40</v>
      </c>
      <c r="D32" s="90" t="s">
        <v>58</v>
      </c>
      <c r="E32" s="184"/>
    </row>
    <row r="33" s="67" customFormat="1" outlineLevel="1" spans="1:5">
      <c r="A33" s="94"/>
      <c r="B33" s="88" t="s">
        <v>59</v>
      </c>
      <c r="C33" s="95" t="s">
        <v>40</v>
      </c>
      <c r="D33" s="90" t="s">
        <v>58</v>
      </c>
      <c r="E33" s="184"/>
    </row>
    <row r="34" s="67" customFormat="1" outlineLevel="1" spans="1:5">
      <c r="A34" s="94"/>
      <c r="B34" s="88" t="s">
        <v>60</v>
      </c>
      <c r="C34" s="95" t="s">
        <v>40</v>
      </c>
      <c r="D34" s="90" t="s">
        <v>61</v>
      </c>
      <c r="E34" s="184"/>
    </row>
    <row r="35" s="67" customFormat="1" outlineLevel="1" spans="1:5">
      <c r="A35" s="94"/>
      <c r="B35" s="88" t="s">
        <v>62</v>
      </c>
      <c r="C35" s="95" t="s">
        <v>63</v>
      </c>
      <c r="D35" s="90" t="s">
        <v>64</v>
      </c>
      <c r="E35" s="184"/>
    </row>
    <row r="36" s="67" customFormat="1" outlineLevel="1" spans="1:5">
      <c r="A36" s="94"/>
      <c r="B36" s="185" t="s">
        <v>65</v>
      </c>
      <c r="C36" s="186" t="s">
        <v>47</v>
      </c>
      <c r="D36" s="187" t="s">
        <v>66</v>
      </c>
      <c r="E36" s="184"/>
    </row>
    <row r="37" s="67" customFormat="1" outlineLevel="1" spans="1:5">
      <c r="A37" s="94"/>
      <c r="B37" s="88" t="s">
        <v>67</v>
      </c>
      <c r="C37" s="95" t="s">
        <v>9</v>
      </c>
      <c r="D37" s="90" t="s">
        <v>68</v>
      </c>
      <c r="E37" s="184"/>
    </row>
    <row r="38" s="67" customFormat="1" outlineLevel="1" spans="1:5">
      <c r="A38" s="94"/>
      <c r="B38" s="88" t="s">
        <v>69</v>
      </c>
      <c r="C38" s="95" t="s">
        <v>9</v>
      </c>
      <c r="D38" s="90" t="s">
        <v>70</v>
      </c>
      <c r="E38" s="188"/>
    </row>
    <row r="39" s="67" customFormat="1" outlineLevel="1" spans="1:5">
      <c r="A39" s="94"/>
      <c r="B39" s="88" t="s">
        <v>71</v>
      </c>
      <c r="C39" s="95" t="s">
        <v>9</v>
      </c>
      <c r="D39" s="90" t="s">
        <v>523</v>
      </c>
      <c r="E39" s="189"/>
    </row>
    <row r="40" s="67" customFormat="1" outlineLevel="1" spans="1:5">
      <c r="A40" s="94"/>
      <c r="B40" s="88" t="s">
        <v>73</v>
      </c>
      <c r="C40" s="95" t="s">
        <v>9</v>
      </c>
      <c r="D40" s="90" t="s">
        <v>74</v>
      </c>
      <c r="E40" s="91"/>
    </row>
    <row r="41" s="67" customFormat="1" outlineLevel="1" spans="1:5">
      <c r="A41" s="94"/>
      <c r="B41" s="88" t="s">
        <v>75</v>
      </c>
      <c r="C41" s="95" t="s">
        <v>76</v>
      </c>
      <c r="D41" s="90" t="s">
        <v>77</v>
      </c>
      <c r="E41" s="91"/>
    </row>
    <row r="42" s="67" customFormat="1" outlineLevel="1" spans="1:5">
      <c r="A42" s="94"/>
      <c r="B42" s="88" t="s">
        <v>78</v>
      </c>
      <c r="C42" s="95" t="s">
        <v>9</v>
      </c>
      <c r="D42" s="96">
        <v>0.12</v>
      </c>
      <c r="E42" s="184"/>
    </row>
    <row r="43" s="67" customFormat="1" outlineLevel="1" spans="1:5">
      <c r="A43" s="94"/>
      <c r="B43" s="88" t="s">
        <v>79</v>
      </c>
      <c r="C43" s="95" t="s">
        <v>9</v>
      </c>
      <c r="D43" s="90" t="s">
        <v>524</v>
      </c>
      <c r="E43" s="184"/>
    </row>
    <row r="44" s="67" customFormat="1" outlineLevel="1" spans="1:5">
      <c r="A44" s="94"/>
      <c r="B44" s="109" t="s">
        <v>81</v>
      </c>
      <c r="C44" s="110" t="s">
        <v>82</v>
      </c>
      <c r="D44" s="105" t="s">
        <v>525</v>
      </c>
      <c r="E44" s="184"/>
    </row>
    <row r="45" s="67" customFormat="1" outlineLevel="1" spans="1:5">
      <c r="A45" s="94"/>
      <c r="B45" s="109" t="s">
        <v>84</v>
      </c>
      <c r="C45" s="110" t="s">
        <v>82</v>
      </c>
      <c r="D45" s="105" t="s">
        <v>526</v>
      </c>
      <c r="E45" s="184"/>
    </row>
    <row r="46" s="67" customFormat="1" outlineLevel="1" spans="1:5">
      <c r="A46" s="94"/>
      <c r="B46" s="88" t="s">
        <v>86</v>
      </c>
      <c r="C46" s="95" t="s">
        <v>9</v>
      </c>
      <c r="D46" s="96" t="s">
        <v>87</v>
      </c>
      <c r="E46" s="180"/>
    </row>
    <row r="47" s="67" customFormat="1" outlineLevel="1" spans="1:5">
      <c r="A47" s="94"/>
      <c r="B47" s="88" t="s">
        <v>88</v>
      </c>
      <c r="C47" s="95" t="s">
        <v>89</v>
      </c>
      <c r="D47" s="90" t="s">
        <v>90</v>
      </c>
      <c r="E47" s="180"/>
    </row>
    <row r="48" s="67" customFormat="1" outlineLevel="1" spans="1:5">
      <c r="A48" s="94"/>
      <c r="B48" s="88" t="s">
        <v>91</v>
      </c>
      <c r="C48" s="95" t="s">
        <v>89</v>
      </c>
      <c r="D48" s="90" t="s">
        <v>92</v>
      </c>
      <c r="E48" s="180"/>
    </row>
    <row r="49" s="67" customFormat="1" outlineLevel="1" spans="1:5">
      <c r="A49" s="94"/>
      <c r="B49" s="88" t="s">
        <v>93</v>
      </c>
      <c r="C49" s="95" t="s">
        <v>94</v>
      </c>
      <c r="D49" s="90" t="s">
        <v>95</v>
      </c>
      <c r="E49" s="180"/>
    </row>
    <row r="50" s="67" customFormat="1" outlineLevel="1" spans="1:5">
      <c r="A50" s="94"/>
      <c r="B50" s="88" t="s">
        <v>96</v>
      </c>
      <c r="C50" s="95" t="s">
        <v>33</v>
      </c>
      <c r="D50" s="90" t="s">
        <v>97</v>
      </c>
      <c r="E50" s="91"/>
    </row>
    <row r="51" s="67" customFormat="1" outlineLevel="1" spans="1:5">
      <c r="A51" s="94"/>
      <c r="B51" s="88" t="s">
        <v>98</v>
      </c>
      <c r="C51" s="95"/>
      <c r="D51" s="90" t="s">
        <v>99</v>
      </c>
      <c r="E51" s="91"/>
    </row>
    <row r="52" s="67" customFormat="1" spans="1:5">
      <c r="A52" s="94"/>
      <c r="B52" s="83" t="s">
        <v>100</v>
      </c>
      <c r="C52" s="113"/>
      <c r="D52" s="113" t="s">
        <v>101</v>
      </c>
      <c r="E52" s="114"/>
    </row>
    <row r="53" s="67" customFormat="1" outlineLevel="1" spans="1:5">
      <c r="A53" s="94"/>
      <c r="B53" s="88" t="s">
        <v>102</v>
      </c>
      <c r="C53" s="95" t="s">
        <v>103</v>
      </c>
      <c r="D53" s="90" t="s">
        <v>527</v>
      </c>
      <c r="E53" s="190"/>
    </row>
    <row r="54" s="67" customFormat="1" outlineLevel="1" spans="1:5">
      <c r="A54" s="94"/>
      <c r="B54" s="88" t="s">
        <v>105</v>
      </c>
      <c r="C54" s="117" t="s">
        <v>103</v>
      </c>
      <c r="D54" s="90" t="s">
        <v>528</v>
      </c>
      <c r="E54" s="190"/>
    </row>
    <row r="55" s="67" customFormat="1" outlineLevel="1" spans="1:5">
      <c r="A55" s="94"/>
      <c r="B55" s="88" t="s">
        <v>529</v>
      </c>
      <c r="C55" s="95" t="s">
        <v>103</v>
      </c>
      <c r="D55" s="209" t="s">
        <v>530</v>
      </c>
      <c r="E55" s="192"/>
    </row>
    <row r="56" s="67" customFormat="1" outlineLevel="1" spans="1:5">
      <c r="A56" s="94"/>
      <c r="B56" s="88" t="s">
        <v>109</v>
      </c>
      <c r="C56" s="95" t="s">
        <v>103</v>
      </c>
      <c r="D56" s="120" t="s">
        <v>531</v>
      </c>
      <c r="E56" s="119"/>
    </row>
    <row r="57" s="67" customFormat="1" outlineLevel="1" spans="1:5">
      <c r="A57" s="94"/>
      <c r="B57" s="88" t="s">
        <v>111</v>
      </c>
      <c r="C57" s="95" t="s">
        <v>103</v>
      </c>
      <c r="D57" s="120" t="s">
        <v>532</v>
      </c>
      <c r="E57" s="119"/>
    </row>
    <row r="58" s="67" customFormat="1" outlineLevel="1" spans="1:5">
      <c r="A58" s="94"/>
      <c r="B58" s="88" t="s">
        <v>113</v>
      </c>
      <c r="C58" s="95" t="s">
        <v>103</v>
      </c>
      <c r="D58" s="120" t="s">
        <v>533</v>
      </c>
      <c r="E58" s="119"/>
    </row>
    <row r="59" s="67" customFormat="1" outlineLevel="1" spans="1:5">
      <c r="A59" s="94"/>
      <c r="B59" s="88" t="s">
        <v>534</v>
      </c>
      <c r="C59" s="95" t="s">
        <v>103</v>
      </c>
      <c r="D59" s="120" t="s">
        <v>535</v>
      </c>
      <c r="E59" s="119"/>
    </row>
    <row r="60" s="67" customFormat="1" outlineLevel="1" spans="1:5">
      <c r="A60" s="94"/>
      <c r="B60" s="88" t="s">
        <v>117</v>
      </c>
      <c r="C60" s="95" t="s">
        <v>118</v>
      </c>
      <c r="D60" s="96" t="s">
        <v>119</v>
      </c>
      <c r="E60" s="91"/>
    </row>
    <row r="61" s="67" customFormat="1" outlineLevel="1" spans="1:5">
      <c r="A61" s="94"/>
      <c r="B61" s="88" t="s">
        <v>120</v>
      </c>
      <c r="C61" s="95" t="s">
        <v>118</v>
      </c>
      <c r="D61" s="96" t="s">
        <v>121</v>
      </c>
      <c r="E61" s="91"/>
    </row>
    <row r="62" s="67" customFormat="1" outlineLevel="1" spans="1:5">
      <c r="A62" s="94"/>
      <c r="B62" s="88" t="s">
        <v>122</v>
      </c>
      <c r="C62" s="95" t="s">
        <v>103</v>
      </c>
      <c r="D62" s="120" t="s">
        <v>123</v>
      </c>
      <c r="E62" s="119"/>
    </row>
    <row r="63" s="67" customFormat="1" spans="1:5">
      <c r="A63" s="94"/>
      <c r="B63" s="83" t="s">
        <v>124</v>
      </c>
      <c r="C63" s="113"/>
      <c r="D63" s="113"/>
      <c r="E63" s="114"/>
    </row>
    <row r="64" s="67" customFormat="1" outlineLevel="1" spans="1:5">
      <c r="A64" s="94"/>
      <c r="B64" s="109" t="s">
        <v>125</v>
      </c>
      <c r="C64" s="110" t="s">
        <v>9</v>
      </c>
      <c r="D64" s="105" t="s">
        <v>536</v>
      </c>
      <c r="E64" s="91"/>
    </row>
    <row r="65" s="67" customFormat="1" outlineLevel="1" spans="1:5">
      <c r="A65" s="94"/>
      <c r="B65" s="109" t="s">
        <v>127</v>
      </c>
      <c r="C65" s="110" t="s">
        <v>9</v>
      </c>
      <c r="D65" s="101" t="s">
        <v>472</v>
      </c>
      <c r="E65" s="93"/>
    </row>
    <row r="66" s="67" customFormat="1" outlineLevel="1" spans="1:5">
      <c r="A66" s="94"/>
      <c r="B66" s="122" t="s">
        <v>129</v>
      </c>
      <c r="C66" s="110" t="s">
        <v>9</v>
      </c>
      <c r="D66" s="123" t="s">
        <v>537</v>
      </c>
      <c r="E66" s="91"/>
    </row>
    <row r="67" s="67" customFormat="1" outlineLevel="1" spans="1:5">
      <c r="A67" s="94"/>
      <c r="B67" s="109" t="s">
        <v>131</v>
      </c>
      <c r="C67" s="110" t="s">
        <v>9</v>
      </c>
      <c r="D67" s="105" t="s">
        <v>132</v>
      </c>
      <c r="E67" s="91"/>
    </row>
    <row r="68" s="67" customFormat="1" outlineLevel="1" spans="1:5">
      <c r="A68" s="94"/>
      <c r="B68" s="109" t="s">
        <v>133</v>
      </c>
      <c r="C68" s="110" t="s">
        <v>9</v>
      </c>
      <c r="D68" s="105" t="s">
        <v>538</v>
      </c>
      <c r="E68" s="184"/>
    </row>
    <row r="69" s="67" customFormat="1" outlineLevel="1" spans="1:5">
      <c r="A69" s="94"/>
      <c r="B69" s="124" t="s">
        <v>135</v>
      </c>
      <c r="C69" s="110" t="s">
        <v>9</v>
      </c>
      <c r="D69" s="90" t="s">
        <v>22</v>
      </c>
      <c r="E69" s="184"/>
    </row>
    <row r="70" s="67" customFormat="1" ht="18" outlineLevel="1" spans="1:5">
      <c r="A70" s="94"/>
      <c r="B70" s="109" t="s">
        <v>136</v>
      </c>
      <c r="C70" s="110" t="s">
        <v>9</v>
      </c>
      <c r="D70" s="105" t="s">
        <v>137</v>
      </c>
      <c r="E70" s="91"/>
    </row>
    <row r="71" s="67" customFormat="1" outlineLevel="1" spans="1:5">
      <c r="A71" s="94"/>
      <c r="B71" s="88" t="s">
        <v>138</v>
      </c>
      <c r="C71" s="110" t="s">
        <v>9</v>
      </c>
      <c r="D71" s="90" t="s">
        <v>539</v>
      </c>
      <c r="E71" s="91"/>
    </row>
    <row r="72" s="67" customFormat="1" outlineLevel="1" spans="1:5">
      <c r="A72" s="94"/>
      <c r="B72" s="124" t="s">
        <v>140</v>
      </c>
      <c r="C72" s="110" t="s">
        <v>9</v>
      </c>
      <c r="D72" s="101" t="s">
        <v>540</v>
      </c>
      <c r="E72" s="91"/>
    </row>
    <row r="73" s="67" customFormat="1" outlineLevel="1" spans="1:5">
      <c r="A73" s="94"/>
      <c r="B73" s="124" t="s">
        <v>142</v>
      </c>
      <c r="C73" s="110" t="s">
        <v>9</v>
      </c>
      <c r="D73" s="101" t="s">
        <v>22</v>
      </c>
      <c r="E73" s="91"/>
    </row>
    <row r="74" s="67" customFormat="1" outlineLevel="1" spans="1:5">
      <c r="A74" s="94"/>
      <c r="B74" s="124" t="s">
        <v>143</v>
      </c>
      <c r="C74" s="110" t="s">
        <v>9</v>
      </c>
      <c r="D74" s="101" t="s">
        <v>22</v>
      </c>
      <c r="E74" s="91"/>
    </row>
    <row r="75" s="67" customFormat="1" outlineLevel="1" spans="1:5">
      <c r="A75" s="94"/>
      <c r="B75" s="124" t="s">
        <v>144</v>
      </c>
      <c r="C75" s="110" t="s">
        <v>9</v>
      </c>
      <c r="D75" s="101" t="s">
        <v>22</v>
      </c>
      <c r="E75" s="91"/>
    </row>
    <row r="76" s="67" customFormat="1" outlineLevel="1" spans="1:5">
      <c r="A76" s="94"/>
      <c r="B76" s="124" t="s">
        <v>145</v>
      </c>
      <c r="C76" s="110" t="s">
        <v>9</v>
      </c>
      <c r="D76" s="101" t="s">
        <v>22</v>
      </c>
      <c r="E76" s="91"/>
    </row>
    <row r="77" s="67" customFormat="1" ht="31" outlineLevel="1" spans="1:5">
      <c r="A77" s="94"/>
      <c r="B77" s="124" t="s">
        <v>146</v>
      </c>
      <c r="C77" s="110" t="s">
        <v>9</v>
      </c>
      <c r="D77" s="101" t="s">
        <v>541</v>
      </c>
      <c r="E77" s="91"/>
    </row>
    <row r="78" s="67" customFormat="1" outlineLevel="1" spans="1:5">
      <c r="A78" s="94"/>
      <c r="B78" s="109" t="s">
        <v>147</v>
      </c>
      <c r="C78" s="110" t="s">
        <v>9</v>
      </c>
      <c r="D78" s="105" t="s">
        <v>542</v>
      </c>
      <c r="E78" s="91"/>
    </row>
    <row r="79" s="67" customFormat="1" outlineLevel="1" spans="1:5">
      <c r="A79" s="94"/>
      <c r="B79" s="124" t="s">
        <v>149</v>
      </c>
      <c r="C79" s="110" t="s">
        <v>9</v>
      </c>
      <c r="D79" s="101" t="s">
        <v>543</v>
      </c>
      <c r="E79" s="91"/>
    </row>
    <row r="80" s="67" customFormat="1" outlineLevel="1" spans="1:5">
      <c r="A80" s="94"/>
      <c r="B80" s="109" t="s">
        <v>151</v>
      </c>
      <c r="C80" s="110" t="s">
        <v>9</v>
      </c>
      <c r="D80" s="101" t="s">
        <v>22</v>
      </c>
      <c r="E80" s="91"/>
    </row>
    <row r="81" s="67" customFormat="1" outlineLevel="1" spans="1:5">
      <c r="A81" s="94"/>
      <c r="B81" s="124" t="s">
        <v>152</v>
      </c>
      <c r="C81" s="110" t="s">
        <v>9</v>
      </c>
      <c r="D81" s="101" t="s">
        <v>22</v>
      </c>
      <c r="E81" s="91"/>
    </row>
    <row r="82" s="67" customFormat="1" outlineLevel="1" spans="1:5">
      <c r="A82" s="94"/>
      <c r="B82" s="109" t="s">
        <v>153</v>
      </c>
      <c r="C82" s="110" t="s">
        <v>9</v>
      </c>
      <c r="D82" s="105" t="s">
        <v>22</v>
      </c>
      <c r="E82" s="91"/>
    </row>
    <row r="83" s="67" customFormat="1" outlineLevel="1" spans="1:5">
      <c r="A83" s="94"/>
      <c r="B83" s="109" t="s">
        <v>154</v>
      </c>
      <c r="C83" s="110" t="s">
        <v>9</v>
      </c>
      <c r="D83" s="123" t="s">
        <v>22</v>
      </c>
      <c r="E83" s="194"/>
    </row>
    <row r="84" s="67" customFormat="1" outlineLevel="1" spans="1:5">
      <c r="A84" s="94"/>
      <c r="B84" s="109" t="s">
        <v>155</v>
      </c>
      <c r="C84" s="110" t="s">
        <v>9</v>
      </c>
      <c r="D84" s="105" t="s">
        <v>150</v>
      </c>
      <c r="E84" s="91"/>
    </row>
    <row r="85" s="67" customFormat="1" outlineLevel="1" spans="1:5">
      <c r="A85" s="94"/>
      <c r="B85" s="109" t="s">
        <v>156</v>
      </c>
      <c r="C85" s="110" t="s">
        <v>9</v>
      </c>
      <c r="D85" s="105" t="s">
        <v>150</v>
      </c>
      <c r="E85" s="91"/>
    </row>
    <row r="86" s="67" customFormat="1" outlineLevel="1" spans="1:5">
      <c r="A86" s="94"/>
      <c r="B86" s="109" t="s">
        <v>157</v>
      </c>
      <c r="C86" s="110" t="s">
        <v>9</v>
      </c>
      <c r="D86" s="105" t="s">
        <v>150</v>
      </c>
      <c r="E86" s="91"/>
    </row>
    <row r="87" s="67" customFormat="1" outlineLevel="1" spans="1:5">
      <c r="A87" s="94"/>
      <c r="B87" s="109" t="s">
        <v>158</v>
      </c>
      <c r="C87" s="110" t="s">
        <v>9</v>
      </c>
      <c r="D87" s="105" t="s">
        <v>150</v>
      </c>
      <c r="E87" s="91"/>
    </row>
    <row r="88" s="67" customFormat="1" outlineLevel="1" spans="1:5">
      <c r="A88" s="94"/>
      <c r="B88" s="109" t="s">
        <v>159</v>
      </c>
      <c r="C88" s="110" t="s">
        <v>9</v>
      </c>
      <c r="D88" s="105" t="s">
        <v>150</v>
      </c>
      <c r="E88" s="91"/>
    </row>
    <row r="89" s="67" customFormat="1" outlineLevel="1" spans="1:5">
      <c r="A89" s="94"/>
      <c r="B89" s="109" t="s">
        <v>160</v>
      </c>
      <c r="C89" s="110" t="s">
        <v>9</v>
      </c>
      <c r="D89" s="105" t="s">
        <v>161</v>
      </c>
      <c r="E89" s="91"/>
    </row>
    <row r="90" s="67" customFormat="1" outlineLevel="1" spans="1:5">
      <c r="A90" s="94"/>
      <c r="B90" s="124" t="s">
        <v>162</v>
      </c>
      <c r="C90" s="218" t="s">
        <v>9</v>
      </c>
      <c r="D90" s="90" t="s">
        <v>22</v>
      </c>
      <c r="E90" s="91"/>
    </row>
    <row r="91" s="67" customFormat="1" ht="31" outlineLevel="1" spans="1:5">
      <c r="A91" s="94"/>
      <c r="B91" s="109" t="s">
        <v>163</v>
      </c>
      <c r="C91" s="110" t="s">
        <v>118</v>
      </c>
      <c r="D91" s="219" t="s">
        <v>164</v>
      </c>
      <c r="E91" s="91"/>
    </row>
    <row r="92" s="67" customFormat="1" outlineLevel="1" spans="1:5">
      <c r="A92" s="94"/>
      <c r="B92" s="196" t="s">
        <v>165</v>
      </c>
      <c r="C92" s="186" t="s">
        <v>9</v>
      </c>
      <c r="D92" s="197" t="s">
        <v>22</v>
      </c>
      <c r="E92" s="91"/>
    </row>
    <row r="93" s="67" customFormat="1" ht="31" outlineLevel="1" spans="1:5">
      <c r="A93" s="94"/>
      <c r="B93" s="185" t="s">
        <v>166</v>
      </c>
      <c r="C93" s="186" t="s">
        <v>9</v>
      </c>
      <c r="D93" s="197" t="s">
        <v>544</v>
      </c>
      <c r="E93" s="91"/>
    </row>
    <row r="94" s="67" customFormat="1" collapsed="1" spans="1:5">
      <c r="A94" s="94"/>
      <c r="B94" s="83" t="s">
        <v>167</v>
      </c>
      <c r="C94" s="113"/>
      <c r="D94" s="113" t="s">
        <v>139</v>
      </c>
      <c r="E94" s="114"/>
    </row>
    <row r="95" s="67" customFormat="1" hidden="1" outlineLevel="1" spans="1:5">
      <c r="A95" s="94"/>
      <c r="B95" s="109" t="s">
        <v>168</v>
      </c>
      <c r="C95" s="110" t="s">
        <v>9</v>
      </c>
      <c r="D95" s="105" t="s">
        <v>139</v>
      </c>
      <c r="E95" s="91"/>
    </row>
    <row r="96" s="67" customFormat="1" hidden="1" outlineLevel="1" spans="1:5">
      <c r="A96" s="94"/>
      <c r="B96" s="109" t="s">
        <v>169</v>
      </c>
      <c r="C96" s="110" t="s">
        <v>9</v>
      </c>
      <c r="D96" s="105" t="s">
        <v>139</v>
      </c>
      <c r="E96" s="91"/>
    </row>
    <row r="97" s="67" customFormat="1" hidden="1" outlineLevel="1" spans="1:5">
      <c r="A97" s="94"/>
      <c r="B97" s="109" t="s">
        <v>170</v>
      </c>
      <c r="C97" s="110" t="s">
        <v>9</v>
      </c>
      <c r="D97" s="105" t="s">
        <v>139</v>
      </c>
      <c r="E97" s="91"/>
    </row>
    <row r="98" s="67" customFormat="1" hidden="1" outlineLevel="1" spans="1:5">
      <c r="A98" s="94"/>
      <c r="B98" s="109" t="s">
        <v>171</v>
      </c>
      <c r="C98" s="110" t="s">
        <v>9</v>
      </c>
      <c r="D98" s="105" t="s">
        <v>139</v>
      </c>
      <c r="E98" s="91"/>
    </row>
    <row r="99" s="67" customFormat="1" hidden="1" outlineLevel="1" spans="1:5">
      <c r="A99" s="94"/>
      <c r="B99" s="109" t="s">
        <v>172</v>
      </c>
      <c r="C99" s="110" t="s">
        <v>47</v>
      </c>
      <c r="D99" s="105" t="s">
        <v>139</v>
      </c>
      <c r="E99" s="91"/>
    </row>
    <row r="100" s="67" customFormat="1" hidden="1" outlineLevel="1" spans="1:5">
      <c r="A100" s="94"/>
      <c r="B100" s="109" t="s">
        <v>173</v>
      </c>
      <c r="C100" s="110" t="s">
        <v>47</v>
      </c>
      <c r="D100" s="105" t="s">
        <v>139</v>
      </c>
      <c r="E100" s="91"/>
    </row>
    <row r="101" s="67" customFormat="1" hidden="1" outlineLevel="1" spans="1:5">
      <c r="A101" s="94"/>
      <c r="B101" s="109" t="s">
        <v>174</v>
      </c>
      <c r="C101" s="110" t="s">
        <v>9</v>
      </c>
      <c r="D101" s="105" t="s">
        <v>139</v>
      </c>
      <c r="E101" s="91"/>
    </row>
    <row r="102" s="67" customFormat="1" hidden="1" outlineLevel="1" spans="1:5">
      <c r="A102" s="94"/>
      <c r="B102" s="109" t="s">
        <v>175</v>
      </c>
      <c r="C102" s="110" t="s">
        <v>9</v>
      </c>
      <c r="D102" s="105" t="s">
        <v>139</v>
      </c>
      <c r="E102" s="91"/>
    </row>
    <row r="103" s="67" customFormat="1" hidden="1" outlineLevel="1" spans="1:5">
      <c r="A103" s="94"/>
      <c r="B103" s="109" t="s">
        <v>176</v>
      </c>
      <c r="C103" s="110" t="s">
        <v>9</v>
      </c>
      <c r="D103" s="105" t="s">
        <v>139</v>
      </c>
      <c r="E103" s="91"/>
    </row>
    <row r="104" s="67" customFormat="1" hidden="1" outlineLevel="1" spans="1:5">
      <c r="A104" s="94"/>
      <c r="B104" s="109" t="s">
        <v>177</v>
      </c>
      <c r="C104" s="110" t="s">
        <v>9</v>
      </c>
      <c r="D104" s="105" t="s">
        <v>139</v>
      </c>
      <c r="E104" s="91"/>
    </row>
    <row r="105" s="67" customFormat="1" hidden="1" outlineLevel="1" spans="1:5">
      <c r="A105" s="94"/>
      <c r="B105" s="109" t="s">
        <v>178</v>
      </c>
      <c r="C105" s="110" t="s">
        <v>9</v>
      </c>
      <c r="D105" s="105" t="s">
        <v>139</v>
      </c>
      <c r="E105" s="91"/>
    </row>
    <row r="106" s="67" customFormat="1" hidden="1" outlineLevel="1" spans="1:5">
      <c r="A106" s="94"/>
      <c r="B106" s="109" t="s">
        <v>179</v>
      </c>
      <c r="C106" s="110" t="s">
        <v>9</v>
      </c>
      <c r="D106" s="105" t="s">
        <v>139</v>
      </c>
      <c r="E106" s="91"/>
    </row>
    <row r="107" s="67" customFormat="1" hidden="1" outlineLevel="1" spans="1:5">
      <c r="A107" s="94"/>
      <c r="B107" s="109" t="s">
        <v>180</v>
      </c>
      <c r="C107" s="110" t="s">
        <v>181</v>
      </c>
      <c r="D107" s="105" t="s">
        <v>139</v>
      </c>
      <c r="E107" s="91"/>
    </row>
    <row r="108" s="67" customFormat="1" hidden="1" outlineLevel="1" spans="1:5">
      <c r="A108" s="94"/>
      <c r="B108" s="109" t="s">
        <v>182</v>
      </c>
      <c r="C108" s="110" t="s">
        <v>47</v>
      </c>
      <c r="D108" s="105" t="s">
        <v>139</v>
      </c>
      <c r="E108" s="91"/>
    </row>
    <row r="109" s="67" customFormat="1" hidden="1" outlineLevel="1" spans="1:5">
      <c r="A109" s="94"/>
      <c r="B109" s="109" t="s">
        <v>183</v>
      </c>
      <c r="C109" s="110" t="s">
        <v>47</v>
      </c>
      <c r="D109" s="105" t="s">
        <v>139</v>
      </c>
      <c r="E109" s="91"/>
    </row>
    <row r="110" s="67" customFormat="1" ht="31" hidden="1" outlineLevel="1" spans="1:5">
      <c r="A110" s="94"/>
      <c r="B110" s="109" t="s">
        <v>184</v>
      </c>
      <c r="C110" s="110" t="s">
        <v>40</v>
      </c>
      <c r="D110" s="105" t="s">
        <v>139</v>
      </c>
      <c r="E110" s="91"/>
    </row>
    <row r="111" s="67" customFormat="1" ht="31" hidden="1" outlineLevel="1" spans="1:5">
      <c r="A111" s="94"/>
      <c r="B111" s="109" t="s">
        <v>185</v>
      </c>
      <c r="C111" s="110" t="s">
        <v>40</v>
      </c>
      <c r="D111" s="105" t="s">
        <v>139</v>
      </c>
      <c r="E111" s="91"/>
    </row>
    <row r="112" s="67" customFormat="1" ht="31" hidden="1" outlineLevel="1" spans="1:5">
      <c r="A112" s="94"/>
      <c r="B112" s="109" t="s">
        <v>186</v>
      </c>
      <c r="C112" s="110" t="s">
        <v>9</v>
      </c>
      <c r="D112" s="105" t="s">
        <v>139</v>
      </c>
      <c r="E112" s="91"/>
    </row>
    <row r="113" s="67" customFormat="1" hidden="1" outlineLevel="1" spans="1:5">
      <c r="A113" s="94"/>
      <c r="B113" s="109" t="s">
        <v>187</v>
      </c>
      <c r="C113" s="110" t="s">
        <v>9</v>
      </c>
      <c r="D113" s="105" t="s">
        <v>139</v>
      </c>
      <c r="E113" s="91"/>
    </row>
    <row r="114" s="67" customFormat="1" ht="31" hidden="1" outlineLevel="1" spans="1:5">
      <c r="A114" s="94"/>
      <c r="B114" s="109" t="s">
        <v>188</v>
      </c>
      <c r="C114" s="110"/>
      <c r="D114" s="105" t="s">
        <v>139</v>
      </c>
      <c r="E114" s="91"/>
    </row>
    <row r="115" s="67" customFormat="1" ht="31" hidden="1" outlineLevel="1" spans="1:5">
      <c r="A115" s="94"/>
      <c r="B115" s="109" t="s">
        <v>189</v>
      </c>
      <c r="C115" s="110"/>
      <c r="D115" s="105" t="s">
        <v>139</v>
      </c>
      <c r="E115" s="91"/>
    </row>
    <row r="116" s="67" customFormat="1" ht="31" hidden="1" outlineLevel="1" spans="1:5">
      <c r="A116" s="94"/>
      <c r="B116" s="109" t="s">
        <v>190</v>
      </c>
      <c r="C116" s="110"/>
      <c r="D116" s="105" t="s">
        <v>139</v>
      </c>
      <c r="E116" s="91"/>
    </row>
    <row r="117" s="67" customFormat="1" ht="31" hidden="1" outlineLevel="1" spans="1:5">
      <c r="A117" s="94"/>
      <c r="B117" s="109" t="s">
        <v>191</v>
      </c>
      <c r="C117" s="110"/>
      <c r="D117" s="105" t="s">
        <v>139</v>
      </c>
      <c r="E117" s="91"/>
    </row>
    <row r="118" s="67" customFormat="1" ht="31" hidden="1" outlineLevel="1" spans="1:5">
      <c r="A118" s="94"/>
      <c r="B118" s="109" t="s">
        <v>192</v>
      </c>
      <c r="C118" s="110"/>
      <c r="D118" s="105" t="s">
        <v>139</v>
      </c>
      <c r="E118" s="91"/>
    </row>
    <row r="119" s="67" customFormat="1" ht="31" hidden="1" outlineLevel="1" spans="1:5">
      <c r="A119" s="94"/>
      <c r="B119" s="109" t="s">
        <v>193</v>
      </c>
      <c r="C119" s="110"/>
      <c r="D119" s="105" t="s">
        <v>139</v>
      </c>
      <c r="E119" s="91"/>
    </row>
    <row r="120" s="67" customFormat="1" ht="31" hidden="1" outlineLevel="1" spans="1:5">
      <c r="A120" s="94"/>
      <c r="B120" s="109" t="s">
        <v>194</v>
      </c>
      <c r="C120" s="110"/>
      <c r="D120" s="105" t="s">
        <v>139</v>
      </c>
      <c r="E120" s="91"/>
    </row>
    <row r="121" s="67" customFormat="1" ht="31" hidden="1" outlineLevel="1" spans="1:5">
      <c r="A121" s="94"/>
      <c r="B121" s="109" t="s">
        <v>195</v>
      </c>
      <c r="C121" s="110"/>
      <c r="D121" s="105" t="s">
        <v>139</v>
      </c>
      <c r="E121" s="91"/>
    </row>
    <row r="122" s="67" customFormat="1" ht="31" hidden="1" outlineLevel="1" spans="1:5">
      <c r="A122" s="94"/>
      <c r="B122" s="109" t="s">
        <v>196</v>
      </c>
      <c r="C122" s="110"/>
      <c r="D122" s="105" t="s">
        <v>139</v>
      </c>
      <c r="E122" s="91"/>
    </row>
    <row r="123" s="67" customFormat="1" hidden="1" outlineLevel="1" spans="1:5">
      <c r="A123" s="94"/>
      <c r="B123" s="109" t="s">
        <v>197</v>
      </c>
      <c r="C123" s="110" t="s">
        <v>9</v>
      </c>
      <c r="D123" s="105" t="s">
        <v>139</v>
      </c>
      <c r="E123" s="91"/>
    </row>
    <row r="124" s="67" customFormat="1" hidden="1" outlineLevel="1" spans="1:5">
      <c r="A124" s="94"/>
      <c r="B124" s="109" t="s">
        <v>133</v>
      </c>
      <c r="C124" s="110" t="s">
        <v>9</v>
      </c>
      <c r="D124" s="105" t="s">
        <v>139</v>
      </c>
      <c r="E124" s="91"/>
    </row>
    <row r="125" s="67" customFormat="1" hidden="1" outlineLevel="1" spans="1:5">
      <c r="A125" s="94"/>
      <c r="B125" s="109" t="s">
        <v>198</v>
      </c>
      <c r="C125" s="110"/>
      <c r="D125" s="105" t="s">
        <v>139</v>
      </c>
      <c r="E125" s="91"/>
    </row>
    <row r="126" s="67" customFormat="1" collapsed="1" spans="1:5">
      <c r="A126" s="94"/>
      <c r="B126" s="83" t="s">
        <v>199</v>
      </c>
      <c r="C126" s="113"/>
      <c r="D126" s="113" t="s">
        <v>139</v>
      </c>
      <c r="E126" s="114"/>
    </row>
    <row r="127" s="67" customFormat="1" hidden="1" outlineLevel="1" spans="1:5">
      <c r="A127" s="94"/>
      <c r="B127" s="109" t="s">
        <v>200</v>
      </c>
      <c r="C127" s="110"/>
      <c r="D127" s="123" t="s">
        <v>139</v>
      </c>
      <c r="E127" s="91"/>
    </row>
    <row r="128" s="67" customFormat="1" hidden="1" outlineLevel="1" spans="1:5">
      <c r="A128" s="94"/>
      <c r="B128" s="109" t="s">
        <v>201</v>
      </c>
      <c r="C128" s="110"/>
      <c r="D128" s="123" t="s">
        <v>139</v>
      </c>
      <c r="E128" s="91"/>
    </row>
    <row r="129" s="67" customFormat="1" hidden="1" outlineLevel="1" spans="1:5">
      <c r="A129" s="94"/>
      <c r="B129" s="109" t="s">
        <v>202</v>
      </c>
      <c r="C129" s="110"/>
      <c r="D129" s="123" t="s">
        <v>139</v>
      </c>
      <c r="E129" s="91"/>
    </row>
    <row r="130" s="67" customFormat="1" hidden="1" outlineLevel="1" spans="1:5">
      <c r="A130" s="94"/>
      <c r="B130" s="109" t="s">
        <v>203</v>
      </c>
      <c r="C130" s="110"/>
      <c r="D130" s="123" t="s">
        <v>139</v>
      </c>
      <c r="E130" s="91"/>
    </row>
    <row r="131" s="67" customFormat="1" hidden="1" outlineLevel="1" spans="1:5">
      <c r="A131" s="94"/>
      <c r="B131" s="185" t="s">
        <v>204</v>
      </c>
      <c r="C131" s="220" t="s">
        <v>9</v>
      </c>
      <c r="D131" s="123" t="s">
        <v>139</v>
      </c>
      <c r="E131" s="91"/>
    </row>
    <row r="132" s="67" customFormat="1" hidden="1" outlineLevel="1" spans="1:5">
      <c r="A132" s="94"/>
      <c r="B132" s="185" t="s">
        <v>205</v>
      </c>
      <c r="C132" s="186" t="s">
        <v>103</v>
      </c>
      <c r="D132" s="123" t="s">
        <v>139</v>
      </c>
      <c r="E132" s="91"/>
    </row>
    <row r="133" s="67" customFormat="1" hidden="1" outlineLevel="1" spans="1:5">
      <c r="A133" s="94"/>
      <c r="B133" s="109" t="s">
        <v>206</v>
      </c>
      <c r="C133" s="110"/>
      <c r="D133" s="123" t="s">
        <v>139</v>
      </c>
      <c r="E133" s="91"/>
    </row>
    <row r="134" s="67" customFormat="1" hidden="1" outlineLevel="1" spans="1:5">
      <c r="A134" s="94"/>
      <c r="B134" s="109" t="s">
        <v>207</v>
      </c>
      <c r="C134" s="110"/>
      <c r="D134" s="123" t="s">
        <v>139</v>
      </c>
      <c r="E134" s="91"/>
    </row>
    <row r="135" s="67" customFormat="1" hidden="1" outlineLevel="1" spans="1:5">
      <c r="A135" s="94"/>
      <c r="B135" s="109" t="s">
        <v>208</v>
      </c>
      <c r="C135" s="218" t="s">
        <v>9</v>
      </c>
      <c r="D135" s="123" t="s">
        <v>139</v>
      </c>
      <c r="E135" s="91"/>
    </row>
    <row r="136" s="67" customFormat="1" hidden="1" outlineLevel="1" spans="1:5">
      <c r="A136" s="94"/>
      <c r="B136" s="109" t="s">
        <v>209</v>
      </c>
      <c r="C136" s="218" t="s">
        <v>9</v>
      </c>
      <c r="D136" s="123" t="s">
        <v>139</v>
      </c>
      <c r="E136" s="91"/>
    </row>
    <row r="137" s="67" customFormat="1" hidden="1" outlineLevel="1" spans="1:5">
      <c r="A137" s="94"/>
      <c r="B137" s="124" t="s">
        <v>210</v>
      </c>
      <c r="C137" s="95"/>
      <c r="D137" s="123" t="s">
        <v>139</v>
      </c>
      <c r="E137" s="91"/>
    </row>
    <row r="138" s="67" customFormat="1" hidden="1" outlineLevel="1" spans="1:5">
      <c r="A138" s="94"/>
      <c r="B138" s="109" t="s">
        <v>211</v>
      </c>
      <c r="C138" s="218" t="s">
        <v>9</v>
      </c>
      <c r="D138" s="123" t="s">
        <v>139</v>
      </c>
      <c r="E138" s="91"/>
    </row>
    <row r="139" s="67" customFormat="1" hidden="1" outlineLevel="1" spans="1:5">
      <c r="A139" s="94"/>
      <c r="B139" s="109" t="s">
        <v>212</v>
      </c>
      <c r="C139" s="218" t="s">
        <v>213</v>
      </c>
      <c r="D139" s="123" t="s">
        <v>139</v>
      </c>
      <c r="E139" s="91"/>
    </row>
    <row r="140" s="67" customFormat="1" hidden="1" outlineLevel="1" spans="1:5">
      <c r="A140" s="94"/>
      <c r="B140" s="109" t="s">
        <v>214</v>
      </c>
      <c r="C140" s="110"/>
      <c r="D140" s="123" t="s">
        <v>139</v>
      </c>
      <c r="E140" s="91"/>
    </row>
    <row r="141" s="67" customFormat="1" hidden="1" outlineLevel="1" spans="1:5">
      <c r="A141" s="94"/>
      <c r="B141" s="109" t="s">
        <v>215</v>
      </c>
      <c r="C141" s="110"/>
      <c r="D141" s="123" t="s">
        <v>139</v>
      </c>
      <c r="E141" s="91"/>
    </row>
    <row r="142" s="67" customFormat="1" hidden="1" outlineLevel="1" spans="1:5">
      <c r="A142" s="94"/>
      <c r="B142" s="109" t="s">
        <v>216</v>
      </c>
      <c r="C142" s="110"/>
      <c r="D142" s="123" t="s">
        <v>139</v>
      </c>
      <c r="E142" s="91"/>
    </row>
    <row r="143" s="67" customFormat="1" hidden="1" outlineLevel="1" spans="1:5">
      <c r="A143" s="94"/>
      <c r="B143" s="109" t="s">
        <v>217</v>
      </c>
      <c r="C143" s="110"/>
      <c r="D143" s="123" t="s">
        <v>139</v>
      </c>
      <c r="E143" s="91"/>
    </row>
    <row r="144" s="67" customFormat="1" hidden="1" outlineLevel="1" spans="1:5">
      <c r="A144" s="94"/>
      <c r="B144" s="109" t="s">
        <v>218</v>
      </c>
      <c r="C144" s="218" t="s">
        <v>9</v>
      </c>
      <c r="D144" s="123" t="s">
        <v>139</v>
      </c>
      <c r="E144" s="91"/>
    </row>
    <row r="145" s="67" customFormat="1" hidden="1" outlineLevel="1" spans="1:5">
      <c r="A145" s="94"/>
      <c r="B145" s="109" t="s">
        <v>219</v>
      </c>
      <c r="C145" s="110"/>
      <c r="D145" s="123" t="s">
        <v>139</v>
      </c>
      <c r="E145" s="91"/>
    </row>
    <row r="146" s="67" customFormat="1" hidden="1" outlineLevel="1" spans="1:5">
      <c r="A146" s="94"/>
      <c r="B146" s="109" t="s">
        <v>220</v>
      </c>
      <c r="C146" s="218" t="s">
        <v>9</v>
      </c>
      <c r="D146" s="123" t="s">
        <v>139</v>
      </c>
      <c r="E146" s="91"/>
    </row>
    <row r="147" s="67" customFormat="1" hidden="1" outlineLevel="1" spans="1:5">
      <c r="A147" s="94"/>
      <c r="B147" s="109" t="s">
        <v>221</v>
      </c>
      <c r="C147" s="218" t="s">
        <v>9</v>
      </c>
      <c r="D147" s="123" t="s">
        <v>139</v>
      </c>
      <c r="E147" s="91"/>
    </row>
    <row r="148" s="67" customFormat="1" hidden="1" outlineLevel="1" spans="1:5">
      <c r="A148" s="94"/>
      <c r="B148" s="109" t="s">
        <v>222</v>
      </c>
      <c r="C148" s="218" t="s">
        <v>9</v>
      </c>
      <c r="D148" s="123" t="s">
        <v>139</v>
      </c>
      <c r="E148" s="91"/>
    </row>
    <row r="149" s="67" customFormat="1" hidden="1" outlineLevel="1" spans="1:5">
      <c r="A149" s="94"/>
      <c r="B149" s="109" t="s">
        <v>223</v>
      </c>
      <c r="C149" s="218" t="s">
        <v>9</v>
      </c>
      <c r="D149" s="123" t="s">
        <v>139</v>
      </c>
      <c r="E149" s="91"/>
    </row>
    <row r="150" s="67" customFormat="1" hidden="1" outlineLevel="1" spans="1:5">
      <c r="A150" s="94"/>
      <c r="B150" s="109" t="s">
        <v>224</v>
      </c>
      <c r="C150" s="218" t="s">
        <v>9</v>
      </c>
      <c r="D150" s="123" t="s">
        <v>139</v>
      </c>
      <c r="E150" s="91"/>
    </row>
    <row r="151" s="67" customFormat="1" hidden="1" outlineLevel="1" spans="1:5">
      <c r="A151" s="94"/>
      <c r="B151" s="109" t="s">
        <v>225</v>
      </c>
      <c r="C151" s="110" t="s">
        <v>9</v>
      </c>
      <c r="D151" s="123" t="s">
        <v>139</v>
      </c>
      <c r="E151" s="91"/>
    </row>
    <row r="152" s="67" customFormat="1" hidden="1" outlineLevel="1" spans="1:5">
      <c r="A152" s="94"/>
      <c r="B152" s="109" t="s">
        <v>226</v>
      </c>
      <c r="C152" s="218" t="s">
        <v>9</v>
      </c>
      <c r="D152" s="123" t="s">
        <v>139</v>
      </c>
      <c r="E152" s="91"/>
    </row>
    <row r="153" s="67" customFormat="1" hidden="1" outlineLevel="1" spans="1:5">
      <c r="A153" s="94"/>
      <c r="B153" s="131" t="s">
        <v>227</v>
      </c>
      <c r="C153" s="218" t="s">
        <v>9</v>
      </c>
      <c r="D153" s="123" t="s">
        <v>139</v>
      </c>
      <c r="E153" s="91"/>
    </row>
    <row r="154" s="67" customFormat="1" hidden="1" outlineLevel="1" spans="1:5">
      <c r="A154" s="94"/>
      <c r="B154" s="131" t="s">
        <v>228</v>
      </c>
      <c r="C154" s="218" t="s">
        <v>9</v>
      </c>
      <c r="D154" s="123" t="s">
        <v>139</v>
      </c>
      <c r="E154" s="91"/>
    </row>
    <row r="155" s="67" customFormat="1" spans="1:5">
      <c r="A155" s="94"/>
      <c r="B155" s="83" t="s">
        <v>229</v>
      </c>
      <c r="C155" s="113"/>
      <c r="D155" s="113"/>
      <c r="E155" s="114"/>
    </row>
    <row r="156" s="67" customFormat="1" outlineLevel="1" spans="1:5">
      <c r="A156" s="94"/>
      <c r="B156" s="88" t="s">
        <v>230</v>
      </c>
      <c r="C156" s="95" t="s">
        <v>231</v>
      </c>
      <c r="D156" s="90">
        <f>344*17/16</f>
        <v>365.5</v>
      </c>
      <c r="E156" s="91"/>
    </row>
    <row r="157" s="67" customFormat="1" outlineLevel="1" spans="1:5">
      <c r="A157" s="94"/>
      <c r="B157" s="88" t="s">
        <v>232</v>
      </c>
      <c r="C157" s="95" t="s">
        <v>231</v>
      </c>
      <c r="D157" s="90">
        <v>228.44</v>
      </c>
      <c r="E157" s="91"/>
    </row>
    <row r="158" s="67" customFormat="1" outlineLevel="1" spans="1:5">
      <c r="A158" s="94"/>
      <c r="B158" s="88" t="s">
        <v>233</v>
      </c>
      <c r="C158" s="95" t="s">
        <v>231</v>
      </c>
      <c r="D158" s="198" t="str">
        <f>TEXT(D156+D163+D164,"###.0## ""+/-0.3""")</f>
        <v>370.5 +/-0.3</v>
      </c>
      <c r="E158" s="91"/>
    </row>
    <row r="159" s="67" customFormat="1" outlineLevel="1" spans="1:5">
      <c r="A159" s="94"/>
      <c r="B159" s="88" t="s">
        <v>234</v>
      </c>
      <c r="C159" s="95" t="s">
        <v>231</v>
      </c>
      <c r="D159" s="198" t="str">
        <f>TEXT(D157+D165+D166,"###.0## ""+/-0.3""")</f>
        <v>237.44 +/-0.3</v>
      </c>
      <c r="E159" s="91"/>
    </row>
    <row r="160" s="67" customFormat="1" outlineLevel="1" spans="1:5">
      <c r="A160" s="94"/>
      <c r="B160" s="88" t="s">
        <v>235</v>
      </c>
      <c r="C160" s="95" t="s">
        <v>231</v>
      </c>
      <c r="D160" s="199" t="s">
        <v>236</v>
      </c>
      <c r="E160" s="91"/>
    </row>
    <row r="161" s="67" customFormat="1" outlineLevel="1" spans="1:5">
      <c r="A161" s="94"/>
      <c r="B161" s="88" t="s">
        <v>237</v>
      </c>
      <c r="C161" s="95" t="s">
        <v>231</v>
      </c>
      <c r="D161" s="198">
        <f>D157/2+D165</f>
        <v>116.72</v>
      </c>
      <c r="E161" s="91"/>
    </row>
    <row r="162" s="67" customFormat="1" outlineLevel="1" spans="1:5">
      <c r="A162" s="94"/>
      <c r="B162" s="88" t="s">
        <v>238</v>
      </c>
      <c r="C162" s="95" t="s">
        <v>231</v>
      </c>
      <c r="D162" s="90">
        <v>45</v>
      </c>
      <c r="E162" s="91"/>
    </row>
    <row r="163" s="67" customFormat="1" outlineLevel="1" spans="1:5">
      <c r="A163" s="94"/>
      <c r="B163" s="88" t="s">
        <v>239</v>
      </c>
      <c r="C163" s="95" t="s">
        <v>231</v>
      </c>
      <c r="D163" s="90">
        <v>2.5</v>
      </c>
      <c r="E163" s="91"/>
    </row>
    <row r="164" s="67" customFormat="1" outlineLevel="1" spans="1:5">
      <c r="A164" s="94"/>
      <c r="B164" s="88" t="s">
        <v>240</v>
      </c>
      <c r="C164" s="95" t="s">
        <v>231</v>
      </c>
      <c r="D164" s="90">
        <v>2.5</v>
      </c>
      <c r="E164" s="91"/>
    </row>
    <row r="165" s="67" customFormat="1" outlineLevel="1" spans="1:5">
      <c r="A165" s="94"/>
      <c r="B165" s="88" t="s">
        <v>241</v>
      </c>
      <c r="C165" s="95" t="s">
        <v>231</v>
      </c>
      <c r="D165" s="90">
        <v>2.5</v>
      </c>
      <c r="E165" s="91"/>
    </row>
    <row r="166" s="67" customFormat="1" outlineLevel="1" spans="1:5">
      <c r="A166" s="94"/>
      <c r="B166" s="88" t="s">
        <v>242</v>
      </c>
      <c r="C166" s="95" t="s">
        <v>231</v>
      </c>
      <c r="D166" s="90">
        <v>6.5</v>
      </c>
      <c r="E166" s="91"/>
    </row>
    <row r="167" s="67" customFormat="1" outlineLevel="1" spans="1:5">
      <c r="A167" s="94"/>
      <c r="B167" s="88" t="s">
        <v>243</v>
      </c>
      <c r="C167" s="95" t="s">
        <v>231</v>
      </c>
      <c r="D167" s="199" t="s">
        <v>244</v>
      </c>
      <c r="E167" s="91"/>
    </row>
    <row r="168" s="67" customFormat="1" outlineLevel="1" spans="1:5">
      <c r="A168" s="94"/>
      <c r="B168" s="88" t="s">
        <v>245</v>
      </c>
      <c r="C168" s="95" t="s">
        <v>231</v>
      </c>
      <c r="D168" s="90">
        <v>298</v>
      </c>
      <c r="E168" s="91"/>
    </row>
    <row r="169" s="67" customFormat="1" outlineLevel="1" spans="1:5">
      <c r="A169" s="94"/>
      <c r="B169" s="88" t="s">
        <v>247</v>
      </c>
      <c r="C169" s="95" t="s">
        <v>231</v>
      </c>
      <c r="D169" s="90">
        <v>12</v>
      </c>
      <c r="E169" s="91"/>
    </row>
    <row r="170" s="67" customFormat="1" outlineLevel="1" spans="1:5">
      <c r="A170" s="94"/>
      <c r="B170" s="88" t="s">
        <v>248</v>
      </c>
      <c r="C170" s="95" t="s">
        <v>231</v>
      </c>
      <c r="D170" s="221" t="str">
        <f>TEXT(D171-9.75,"(##.0#)")</f>
        <v>(55.4)</v>
      </c>
      <c r="E170" s="91"/>
    </row>
    <row r="171" s="67" customFormat="1" outlineLevel="1" spans="1:5">
      <c r="A171" s="94"/>
      <c r="B171" s="88" t="s">
        <v>250</v>
      </c>
      <c r="C171" s="95" t="s">
        <v>231</v>
      </c>
      <c r="D171" s="90">
        <v>65.15</v>
      </c>
      <c r="E171" s="91"/>
    </row>
    <row r="172" s="67" customFormat="1" outlineLevel="1" spans="1:5">
      <c r="A172" s="94"/>
      <c r="B172" s="88" t="s">
        <v>251</v>
      </c>
      <c r="C172" s="95" t="s">
        <v>231</v>
      </c>
      <c r="D172" s="90" t="s">
        <v>545</v>
      </c>
      <c r="E172" s="91"/>
    </row>
    <row r="173" s="67" customFormat="1" outlineLevel="1" spans="1:5">
      <c r="A173" s="94"/>
      <c r="B173" s="88" t="s">
        <v>253</v>
      </c>
      <c r="C173" s="95" t="s">
        <v>231</v>
      </c>
      <c r="D173" s="90" t="s">
        <v>546</v>
      </c>
      <c r="E173" s="91"/>
    </row>
    <row r="174" s="67" customFormat="1" outlineLevel="1" spans="1:5">
      <c r="A174" s="94"/>
      <c r="B174" s="88" t="s">
        <v>254</v>
      </c>
      <c r="C174" s="95" t="s">
        <v>231</v>
      </c>
      <c r="D174" s="90" t="s">
        <v>139</v>
      </c>
      <c r="E174" s="91"/>
    </row>
    <row r="175" s="67" customFormat="1" outlineLevel="1" spans="1:5">
      <c r="A175" s="94"/>
      <c r="B175" s="88" t="s">
        <v>255</v>
      </c>
      <c r="C175" s="95" t="s">
        <v>231</v>
      </c>
      <c r="D175" s="90" t="s">
        <v>139</v>
      </c>
      <c r="E175" s="91"/>
    </row>
    <row r="176" s="67" customFormat="1" outlineLevel="1" spans="1:5">
      <c r="A176" s="94"/>
      <c r="B176" s="88" t="s">
        <v>256</v>
      </c>
      <c r="C176" s="95" t="s">
        <v>231</v>
      </c>
      <c r="D176" s="199" t="s">
        <v>257</v>
      </c>
      <c r="E176" s="91"/>
    </row>
    <row r="177" s="67" customFormat="1" outlineLevel="1" spans="1:5">
      <c r="A177" s="94"/>
      <c r="B177" s="88" t="s">
        <v>258</v>
      </c>
      <c r="C177" s="95" t="s">
        <v>231</v>
      </c>
      <c r="D177" s="199" t="s">
        <v>257</v>
      </c>
      <c r="E177" s="91"/>
    </row>
    <row r="178" s="67" customFormat="1" outlineLevel="1" spans="1:5">
      <c r="A178" s="94"/>
      <c r="B178" s="88" t="s">
        <v>259</v>
      </c>
      <c r="C178" s="95" t="s">
        <v>231</v>
      </c>
      <c r="D178" s="199" t="s">
        <v>257</v>
      </c>
      <c r="E178" s="91"/>
    </row>
    <row r="179" s="67" customFormat="1" outlineLevel="1" spans="1:5">
      <c r="A179" s="94"/>
      <c r="B179" s="88" t="s">
        <v>260</v>
      </c>
      <c r="C179" s="95" t="s">
        <v>231</v>
      </c>
      <c r="D179" s="199" t="s">
        <v>257</v>
      </c>
      <c r="E179" s="91"/>
    </row>
    <row r="180" s="67" customFormat="1" outlineLevel="1" spans="1:5">
      <c r="A180" s="94"/>
      <c r="B180" s="200" t="s">
        <v>261</v>
      </c>
      <c r="C180" s="186" t="s">
        <v>231</v>
      </c>
      <c r="D180" s="139" t="s">
        <v>262</v>
      </c>
      <c r="E180" s="91"/>
    </row>
    <row r="181" s="67" customFormat="1" outlineLevel="1" spans="1:5">
      <c r="A181" s="94"/>
      <c r="B181" s="200" t="s">
        <v>263</v>
      </c>
      <c r="C181" s="186" t="s">
        <v>231</v>
      </c>
      <c r="D181" s="139">
        <v>298</v>
      </c>
      <c r="E181" s="91"/>
    </row>
    <row r="182" s="67" customFormat="1" outlineLevel="1" spans="1:5">
      <c r="A182" s="94"/>
      <c r="B182" s="200" t="s">
        <v>264</v>
      </c>
      <c r="C182" s="186" t="s">
        <v>231</v>
      </c>
      <c r="D182" s="139" t="s">
        <v>510</v>
      </c>
      <c r="E182" s="91"/>
    </row>
    <row r="183" s="67" customFormat="1" outlineLevel="1" spans="1:5">
      <c r="A183" s="94"/>
      <c r="B183" s="88" t="s">
        <v>265</v>
      </c>
      <c r="C183" s="95" t="s">
        <v>231</v>
      </c>
      <c r="D183" s="90">
        <v>50</v>
      </c>
      <c r="E183" s="91"/>
    </row>
    <row r="184" s="67" customFormat="1" outlineLevel="1" spans="1:5">
      <c r="A184" s="94"/>
      <c r="B184" s="185" t="s">
        <v>266</v>
      </c>
      <c r="C184" s="220" t="s">
        <v>9</v>
      </c>
      <c r="D184" s="198" t="s">
        <v>461</v>
      </c>
      <c r="E184" s="91"/>
    </row>
    <row r="185" s="67" customFormat="1" ht="31" outlineLevel="1" spans="1:5">
      <c r="A185" s="94"/>
      <c r="B185" s="88" t="s">
        <v>268</v>
      </c>
      <c r="C185" s="95" t="s">
        <v>9</v>
      </c>
      <c r="D185" s="90" t="s">
        <v>269</v>
      </c>
      <c r="E185" s="184"/>
    </row>
    <row r="186" s="67" customFormat="1" ht="186" outlineLevel="1" spans="1:5">
      <c r="A186" s="94"/>
      <c r="B186" s="88" t="s">
        <v>270</v>
      </c>
      <c r="C186" s="95" t="s">
        <v>9</v>
      </c>
      <c r="D186" s="90" t="s">
        <v>271</v>
      </c>
      <c r="E186" s="184"/>
    </row>
    <row r="187" s="67" customFormat="1" outlineLevel="1" spans="1:5">
      <c r="A187" s="94"/>
      <c r="B187" s="88" t="s">
        <v>272</v>
      </c>
      <c r="C187" s="95"/>
      <c r="D187" s="90" t="s">
        <v>547</v>
      </c>
      <c r="E187" s="91"/>
    </row>
    <row r="188" s="68" customFormat="1" ht="31" outlineLevel="1" spans="2:5">
      <c r="B188" s="196" t="s">
        <v>274</v>
      </c>
      <c r="C188" s="216" t="s">
        <v>9</v>
      </c>
      <c r="D188" s="197" t="s">
        <v>275</v>
      </c>
      <c r="E188" s="180"/>
    </row>
    <row r="189" s="68" customFormat="1" ht="46.5" outlineLevel="1" spans="2:5">
      <c r="B189" s="88" t="s">
        <v>276</v>
      </c>
      <c r="C189" s="95"/>
      <c r="D189" s="197" t="s">
        <v>277</v>
      </c>
      <c r="E189" s="180"/>
    </row>
    <row r="190" s="68" customFormat="1" outlineLevel="1" spans="2:5">
      <c r="B190" s="88" t="s">
        <v>278</v>
      </c>
      <c r="C190" s="95"/>
      <c r="D190" s="90" t="s">
        <v>279</v>
      </c>
      <c r="E190" s="91"/>
    </row>
    <row r="191" s="68" customFormat="1" outlineLevel="1" spans="2:5">
      <c r="B191" s="185" t="s">
        <v>280</v>
      </c>
      <c r="C191" s="186" t="s">
        <v>231</v>
      </c>
      <c r="D191" s="187" t="s">
        <v>281</v>
      </c>
      <c r="E191" s="91"/>
    </row>
    <row r="192" s="67" customFormat="1" spans="1:5">
      <c r="A192" s="141"/>
      <c r="B192" s="83" t="s">
        <v>282</v>
      </c>
      <c r="C192" s="113"/>
      <c r="D192" s="113"/>
      <c r="E192" s="114"/>
    </row>
    <row r="193" s="67" customFormat="1" outlineLevel="1" spans="1:5">
      <c r="A193" s="141"/>
      <c r="B193" s="88" t="s">
        <v>283</v>
      </c>
      <c r="C193" s="95" t="s">
        <v>89</v>
      </c>
      <c r="D193" s="187" t="s">
        <v>284</v>
      </c>
      <c r="E193" s="102"/>
    </row>
    <row r="194" s="67" customFormat="1" outlineLevel="1" spans="1:5">
      <c r="A194" s="141"/>
      <c r="B194" s="88" t="s">
        <v>285</v>
      </c>
      <c r="C194" s="95" t="s">
        <v>89</v>
      </c>
      <c r="D194" s="221" t="s">
        <v>286</v>
      </c>
      <c r="E194" s="102"/>
    </row>
    <row r="195" s="67" customFormat="1" outlineLevel="1" spans="1:5">
      <c r="A195" s="141"/>
      <c r="B195" s="88" t="s">
        <v>287</v>
      </c>
      <c r="C195" s="95" t="s">
        <v>288</v>
      </c>
      <c r="D195" s="90" t="s">
        <v>289</v>
      </c>
      <c r="E195" s="102"/>
    </row>
    <row r="196" s="67" customFormat="1" outlineLevel="1" spans="1:5">
      <c r="A196" s="141"/>
      <c r="B196" s="88" t="s">
        <v>290</v>
      </c>
      <c r="C196" s="95" t="s">
        <v>291</v>
      </c>
      <c r="D196" s="90" t="s">
        <v>292</v>
      </c>
      <c r="E196" s="102"/>
    </row>
    <row r="197" s="67" customFormat="1" outlineLevel="1" spans="1:5">
      <c r="A197" s="141"/>
      <c r="B197" s="88" t="s">
        <v>293</v>
      </c>
      <c r="C197" s="95" t="s">
        <v>291</v>
      </c>
      <c r="D197" s="90" t="s">
        <v>294</v>
      </c>
      <c r="E197" s="102"/>
    </row>
    <row r="198" s="67" customFormat="1" outlineLevel="1" spans="1:5">
      <c r="A198" s="141"/>
      <c r="B198" s="88" t="s">
        <v>295</v>
      </c>
      <c r="C198" s="95" t="s">
        <v>9</v>
      </c>
      <c r="D198" s="90" t="s">
        <v>296</v>
      </c>
      <c r="E198" s="102"/>
    </row>
    <row r="199" s="67" customFormat="1" outlineLevel="1" spans="1:5">
      <c r="A199" s="141"/>
      <c r="B199" s="88" t="s">
        <v>297</v>
      </c>
      <c r="C199" s="95" t="s">
        <v>9</v>
      </c>
      <c r="D199" s="90" t="s">
        <v>296</v>
      </c>
      <c r="E199" s="102"/>
    </row>
    <row r="200" s="67" customFormat="1" outlineLevel="1" spans="1:5">
      <c r="A200" s="141"/>
      <c r="B200" s="88" t="s">
        <v>298</v>
      </c>
      <c r="C200" s="95" t="s">
        <v>9</v>
      </c>
      <c r="D200" s="90" t="s">
        <v>296</v>
      </c>
      <c r="E200" s="102"/>
    </row>
    <row r="201" s="67" customFormat="1" ht="31" outlineLevel="1" spans="1:5">
      <c r="A201" s="141"/>
      <c r="B201" s="88" t="s">
        <v>299</v>
      </c>
      <c r="C201" s="95" t="s">
        <v>9</v>
      </c>
      <c r="D201" s="90" t="s">
        <v>300</v>
      </c>
      <c r="E201" s="102"/>
    </row>
    <row r="202" s="67" customFormat="1" outlineLevel="1" spans="1:5">
      <c r="A202" s="141"/>
      <c r="B202" s="88" t="s">
        <v>301</v>
      </c>
      <c r="C202" s="95" t="s">
        <v>9</v>
      </c>
      <c r="D202" s="201" t="s">
        <v>302</v>
      </c>
      <c r="E202" s="102"/>
    </row>
    <row r="203" s="67" customFormat="1" outlineLevel="1" spans="1:5">
      <c r="A203" s="141"/>
      <c r="B203" s="88" t="s">
        <v>303</v>
      </c>
      <c r="C203" s="95" t="s">
        <v>9</v>
      </c>
      <c r="D203" s="90" t="s">
        <v>304</v>
      </c>
      <c r="E203" s="102"/>
    </row>
    <row r="204" s="67" customFormat="1" outlineLevel="1" spans="1:5">
      <c r="A204" s="141"/>
      <c r="B204" s="88" t="s">
        <v>305</v>
      </c>
      <c r="C204" s="95" t="s">
        <v>9</v>
      </c>
      <c r="D204" s="90" t="s">
        <v>296</v>
      </c>
      <c r="E204" s="143"/>
    </row>
    <row r="205" s="67" customFormat="1" outlineLevel="1" spans="1:5">
      <c r="A205" s="141"/>
      <c r="B205" s="88" t="s">
        <v>306</v>
      </c>
      <c r="C205" s="95" t="s">
        <v>9</v>
      </c>
      <c r="D205" s="90" t="s">
        <v>307</v>
      </c>
      <c r="E205" s="143"/>
    </row>
    <row r="206" s="67" customFormat="1" ht="31" outlineLevel="1" spans="1:5">
      <c r="A206" s="141"/>
      <c r="B206" s="196" t="s">
        <v>308</v>
      </c>
      <c r="C206" s="217" t="s">
        <v>9</v>
      </c>
      <c r="D206" s="202" t="s">
        <v>548</v>
      </c>
      <c r="E206" s="143"/>
    </row>
    <row r="207" s="67" customFormat="1" outlineLevel="1" spans="1:5">
      <c r="A207" s="141"/>
      <c r="B207" s="88" t="s">
        <v>310</v>
      </c>
      <c r="C207" s="95" t="s">
        <v>9</v>
      </c>
      <c r="D207" s="90" t="s">
        <v>296</v>
      </c>
      <c r="E207" s="143"/>
    </row>
    <row r="208" s="67" customFormat="1" outlineLevel="1" spans="1:5">
      <c r="A208" s="141"/>
      <c r="B208" s="88" t="s">
        <v>311</v>
      </c>
      <c r="C208" s="95" t="s">
        <v>9</v>
      </c>
      <c r="D208" s="90" t="s">
        <v>549</v>
      </c>
      <c r="E208" s="143"/>
    </row>
    <row r="209" s="67" customFormat="1" outlineLevel="1" spans="1:5">
      <c r="A209" s="141"/>
      <c r="B209" s="88" t="s">
        <v>313</v>
      </c>
      <c r="C209" s="95" t="s">
        <v>9</v>
      </c>
      <c r="D209" s="90" t="s">
        <v>550</v>
      </c>
      <c r="E209" s="143"/>
    </row>
    <row r="210" s="67" customFormat="1" outlineLevel="1" spans="1:5">
      <c r="A210" s="141"/>
      <c r="B210" s="88" t="s">
        <v>315</v>
      </c>
      <c r="C210" s="95" t="s">
        <v>9</v>
      </c>
      <c r="D210" s="90" t="s">
        <v>316</v>
      </c>
      <c r="E210" s="143"/>
    </row>
    <row r="211" s="67" customFormat="1" outlineLevel="1" spans="1:5">
      <c r="A211" s="141"/>
      <c r="B211" s="88" t="s">
        <v>317</v>
      </c>
      <c r="C211" s="95" t="s">
        <v>9</v>
      </c>
      <c r="D211" s="90" t="s">
        <v>550</v>
      </c>
      <c r="E211" s="143"/>
    </row>
    <row r="212" s="67" customFormat="1" ht="31" outlineLevel="1" spans="1:5">
      <c r="A212" s="141"/>
      <c r="B212" s="88" t="s">
        <v>318</v>
      </c>
      <c r="C212" s="95" t="s">
        <v>9</v>
      </c>
      <c r="D212" s="90" t="s">
        <v>319</v>
      </c>
      <c r="E212" s="203"/>
    </row>
    <row r="213" s="67" customFormat="1" outlineLevel="1" spans="1:5">
      <c r="A213" s="141"/>
      <c r="B213" s="88" t="s">
        <v>320</v>
      </c>
      <c r="C213" s="95" t="s">
        <v>9</v>
      </c>
      <c r="D213" s="90" t="s">
        <v>321</v>
      </c>
      <c r="E213" s="102"/>
    </row>
    <row r="214" s="67" customFormat="1" outlineLevel="1" spans="1:5">
      <c r="A214" s="141"/>
      <c r="B214" s="88" t="s">
        <v>322</v>
      </c>
      <c r="C214" s="95" t="s">
        <v>9</v>
      </c>
      <c r="D214" s="90" t="s">
        <v>323</v>
      </c>
      <c r="E214" s="102"/>
    </row>
    <row r="215" s="67" customFormat="1" outlineLevel="1" spans="1:5">
      <c r="A215" s="141"/>
      <c r="B215" s="88" t="s">
        <v>324</v>
      </c>
      <c r="C215" s="95" t="s">
        <v>325</v>
      </c>
      <c r="D215" s="90">
        <v>18</v>
      </c>
      <c r="E215" s="143"/>
    </row>
    <row r="216" s="67" customFormat="1" outlineLevel="1" spans="1:5">
      <c r="A216" s="141"/>
      <c r="B216" s="185" t="s">
        <v>326</v>
      </c>
      <c r="C216" s="222" t="s">
        <v>9</v>
      </c>
      <c r="D216" s="204" t="s">
        <v>327</v>
      </c>
      <c r="E216" s="143"/>
    </row>
    <row r="217" s="67" customFormat="1" outlineLevel="1" spans="1:5">
      <c r="A217" s="141"/>
      <c r="B217" s="88" t="s">
        <v>328</v>
      </c>
      <c r="C217" s="90" t="s">
        <v>9</v>
      </c>
      <c r="D217" s="90" t="s">
        <v>329</v>
      </c>
      <c r="E217" s="143"/>
    </row>
    <row r="218" s="67" customFormat="1" outlineLevel="1" spans="1:5">
      <c r="A218" s="141"/>
      <c r="B218" s="88" t="s">
        <v>330</v>
      </c>
      <c r="C218" s="90" t="s">
        <v>9</v>
      </c>
      <c r="D218" s="90" t="s">
        <v>316</v>
      </c>
      <c r="E218" s="143"/>
    </row>
    <row r="219" s="67" customFormat="1" outlineLevel="1" spans="1:5">
      <c r="A219" s="141"/>
      <c r="B219" s="88" t="s">
        <v>331</v>
      </c>
      <c r="C219" s="90" t="s">
        <v>9</v>
      </c>
      <c r="D219" s="90" t="s">
        <v>332</v>
      </c>
      <c r="E219" s="143"/>
    </row>
    <row r="220" s="67" customFormat="1" spans="1:5">
      <c r="A220" s="141"/>
      <c r="B220" s="83" t="s">
        <v>333</v>
      </c>
      <c r="C220" s="113"/>
      <c r="D220" s="130"/>
      <c r="E220" s="145"/>
    </row>
    <row r="221" s="67" customFormat="1" outlineLevel="1" spans="1:5">
      <c r="A221" s="141"/>
      <c r="B221" s="88" t="s">
        <v>334</v>
      </c>
      <c r="C221" s="217" t="s">
        <v>9</v>
      </c>
      <c r="D221" s="146" t="s">
        <v>335</v>
      </c>
      <c r="E221" s="205"/>
    </row>
    <row r="222" s="67" customFormat="1" outlineLevel="1" spans="1:5">
      <c r="A222" s="141"/>
      <c r="B222" s="88" t="s">
        <v>336</v>
      </c>
      <c r="C222" s="217" t="s">
        <v>9</v>
      </c>
      <c r="D222" s="146" t="s">
        <v>337</v>
      </c>
      <c r="E222" s="104"/>
    </row>
    <row r="223" s="67" customFormat="1" outlineLevel="1" spans="1:5">
      <c r="A223" s="141"/>
      <c r="B223" s="88" t="s">
        <v>338</v>
      </c>
      <c r="C223" s="217" t="s">
        <v>9</v>
      </c>
      <c r="D223" s="146" t="s">
        <v>339</v>
      </c>
      <c r="E223" s="104"/>
    </row>
    <row r="224" s="67" customFormat="1" outlineLevel="1" spans="1:5">
      <c r="A224" s="141"/>
      <c r="B224" s="88" t="s">
        <v>340</v>
      </c>
      <c r="C224" s="217" t="s">
        <v>9</v>
      </c>
      <c r="D224" s="148" t="s">
        <v>341</v>
      </c>
      <c r="E224" s="104"/>
    </row>
    <row r="225" s="67" customFormat="1" outlineLevel="1" spans="1:5">
      <c r="A225" s="141"/>
      <c r="B225" s="88" t="s">
        <v>342</v>
      </c>
      <c r="C225" s="217" t="s">
        <v>9</v>
      </c>
      <c r="D225" s="148" t="s">
        <v>343</v>
      </c>
      <c r="E225" s="104"/>
    </row>
    <row r="226" s="67" customFormat="1" spans="1:5">
      <c r="A226" s="141"/>
      <c r="B226" s="83" t="s">
        <v>344</v>
      </c>
      <c r="C226" s="113"/>
      <c r="D226" s="149"/>
      <c r="E226" s="206"/>
    </row>
    <row r="227" s="67" customFormat="1" outlineLevel="1" spans="1:5">
      <c r="A227" s="141"/>
      <c r="B227" s="88" t="s">
        <v>345</v>
      </c>
      <c r="C227" s="95" t="s">
        <v>9</v>
      </c>
      <c r="D227" s="90" t="s">
        <v>346</v>
      </c>
      <c r="E227" s="207"/>
    </row>
    <row r="228" s="67" customFormat="1" outlineLevel="1" spans="1:5">
      <c r="A228" s="141"/>
      <c r="B228" s="88" t="s">
        <v>347</v>
      </c>
      <c r="C228" s="95" t="s">
        <v>9</v>
      </c>
      <c r="D228" s="90" t="s">
        <v>346</v>
      </c>
      <c r="E228" s="93"/>
    </row>
    <row r="229" s="67" customFormat="1" outlineLevel="1" spans="1:5">
      <c r="A229" s="141"/>
      <c r="B229" s="88" t="s">
        <v>348</v>
      </c>
      <c r="C229" s="95" t="s">
        <v>9</v>
      </c>
      <c r="D229" s="90" t="s">
        <v>349</v>
      </c>
      <c r="E229" s="93"/>
    </row>
    <row r="230" s="67" customFormat="1" outlineLevel="1" spans="1:5">
      <c r="A230" s="141"/>
      <c r="B230" s="88" t="s">
        <v>350</v>
      </c>
      <c r="C230" s="95" t="s">
        <v>9</v>
      </c>
      <c r="D230" s="90" t="s">
        <v>349</v>
      </c>
      <c r="E230" s="93"/>
    </row>
    <row r="231" s="67" customFormat="1" outlineLevel="1" spans="1:5">
      <c r="A231" s="141"/>
      <c r="B231" s="88" t="s">
        <v>351</v>
      </c>
      <c r="C231" s="95"/>
      <c r="D231" s="90" t="s">
        <v>352</v>
      </c>
      <c r="E231" s="93"/>
    </row>
    <row r="232" s="67" customFormat="1" outlineLevel="1" spans="1:5">
      <c r="A232" s="141"/>
      <c r="B232" s="88" t="s">
        <v>353</v>
      </c>
      <c r="C232" s="95"/>
      <c r="D232" s="90" t="s">
        <v>354</v>
      </c>
      <c r="E232" s="91"/>
    </row>
    <row r="233" s="69" customFormat="1" spans="2:5">
      <c r="B233" s="69" t="s">
        <v>355</v>
      </c>
      <c r="C233" s="150"/>
      <c r="D233" s="72"/>
      <c r="E233" s="73"/>
    </row>
    <row r="234" s="69" customFormat="1" spans="2:5">
      <c r="B234" s="69" t="s">
        <v>356</v>
      </c>
      <c r="C234" s="150"/>
      <c r="D234" s="72"/>
      <c r="E234" s="73"/>
    </row>
    <row r="235" s="69" customFormat="1" spans="4:5">
      <c r="D235" s="72"/>
      <c r="E235" s="73"/>
    </row>
    <row r="236" s="67" customFormat="1" spans="1:5">
      <c r="A236" s="94"/>
      <c r="B236" s="151" t="s">
        <v>357</v>
      </c>
      <c r="C236" s="84"/>
      <c r="D236" s="84"/>
      <c r="E236" s="114"/>
    </row>
    <row r="237" s="67" customFormat="1" outlineLevel="1" spans="1:5">
      <c r="A237" s="94"/>
      <c r="B237" s="196" t="s">
        <v>358</v>
      </c>
      <c r="C237" s="89" t="s">
        <v>9</v>
      </c>
      <c r="D237" s="208" t="s">
        <v>359</v>
      </c>
      <c r="E237" s="184"/>
    </row>
    <row r="238" s="67" customFormat="1" outlineLevel="1" spans="1:5">
      <c r="A238" s="94"/>
      <c r="B238" s="124" t="s">
        <v>360</v>
      </c>
      <c r="C238" s="95" t="s">
        <v>9</v>
      </c>
      <c r="D238" s="148" t="s">
        <v>61</v>
      </c>
      <c r="E238" s="184"/>
    </row>
    <row r="239" s="67" customFormat="1" outlineLevel="1" spans="1:5">
      <c r="A239" s="94"/>
      <c r="B239" s="124" t="s">
        <v>361</v>
      </c>
      <c r="C239" s="95" t="s">
        <v>9</v>
      </c>
      <c r="D239" s="148" t="s">
        <v>61</v>
      </c>
      <c r="E239" s="184"/>
    </row>
    <row r="240" s="67" customFormat="1" outlineLevel="1" spans="1:5">
      <c r="A240" s="94"/>
      <c r="B240" s="124" t="s">
        <v>362</v>
      </c>
      <c r="C240" s="95" t="s">
        <v>9</v>
      </c>
      <c r="D240" s="148" t="s">
        <v>61</v>
      </c>
      <c r="E240" s="184"/>
    </row>
    <row r="241" s="67" customFormat="1" outlineLevel="1" spans="1:5">
      <c r="A241" s="94"/>
      <c r="B241" s="124" t="s">
        <v>363</v>
      </c>
      <c r="C241" s="95" t="s">
        <v>9</v>
      </c>
      <c r="D241" s="148" t="s">
        <v>61</v>
      </c>
      <c r="E241" s="184"/>
    </row>
    <row r="242" s="67" customFormat="1" ht="31" outlineLevel="1" spans="1:5">
      <c r="A242" s="94"/>
      <c r="B242" s="124" t="s">
        <v>364</v>
      </c>
      <c r="C242" s="95" t="s">
        <v>9</v>
      </c>
      <c r="D242" s="148" t="s">
        <v>365</v>
      </c>
      <c r="E242" s="184"/>
    </row>
    <row r="243" s="67" customFormat="1" ht="31" outlineLevel="1" spans="1:5">
      <c r="A243" s="94"/>
      <c r="B243" s="124" t="s">
        <v>366</v>
      </c>
      <c r="C243" s="95" t="s">
        <v>9</v>
      </c>
      <c r="D243" s="148" t="s">
        <v>365</v>
      </c>
      <c r="E243" s="184"/>
    </row>
    <row r="244" s="67" customFormat="1" ht="31" outlineLevel="1" spans="1:5">
      <c r="A244" s="94"/>
      <c r="B244" s="124" t="s">
        <v>367</v>
      </c>
      <c r="C244" s="95" t="s">
        <v>9</v>
      </c>
      <c r="D244" s="148" t="s">
        <v>368</v>
      </c>
      <c r="E244" s="184"/>
    </row>
    <row r="245" s="67" customFormat="1" ht="31" outlineLevel="1" spans="1:5">
      <c r="A245" s="94"/>
      <c r="B245" s="124" t="s">
        <v>369</v>
      </c>
      <c r="C245" s="95" t="s">
        <v>9</v>
      </c>
      <c r="D245" s="148" t="s">
        <v>370</v>
      </c>
      <c r="E245" s="184"/>
    </row>
    <row r="246" s="67" customFormat="1" outlineLevel="1" spans="1:5">
      <c r="A246" s="94"/>
      <c r="B246" s="124" t="s">
        <v>371</v>
      </c>
      <c r="C246" s="95" t="s">
        <v>9</v>
      </c>
      <c r="D246" s="148" t="s">
        <v>61</v>
      </c>
      <c r="E246" s="184"/>
    </row>
    <row r="247" s="67" customFormat="1" outlineLevel="1" spans="1:5">
      <c r="A247" s="94"/>
      <c r="B247" s="124" t="s">
        <v>372</v>
      </c>
      <c r="C247" s="95" t="s">
        <v>9</v>
      </c>
      <c r="D247" s="148" t="s">
        <v>61</v>
      </c>
      <c r="E247" s="184"/>
    </row>
    <row r="248" s="67" customFormat="1" outlineLevel="1" spans="1:5">
      <c r="A248" s="94"/>
      <c r="B248" s="124" t="s">
        <v>373</v>
      </c>
      <c r="C248" s="95" t="s">
        <v>9</v>
      </c>
      <c r="D248" s="148" t="s">
        <v>61</v>
      </c>
      <c r="E248" s="184"/>
    </row>
    <row r="249" s="67" customFormat="1" outlineLevel="1" spans="1:5">
      <c r="A249" s="94"/>
      <c r="B249" s="124" t="s">
        <v>374</v>
      </c>
      <c r="C249" s="95" t="s">
        <v>9</v>
      </c>
      <c r="D249" s="148" t="s">
        <v>61</v>
      </c>
      <c r="E249" s="184"/>
    </row>
    <row r="250" s="67" customFormat="1" outlineLevel="1" spans="1:5">
      <c r="A250" s="94"/>
      <c r="B250" s="124" t="s">
        <v>375</v>
      </c>
      <c r="C250" s="95" t="s">
        <v>9</v>
      </c>
      <c r="D250" s="148" t="s">
        <v>61</v>
      </c>
      <c r="E250" s="184"/>
    </row>
    <row r="251" s="67" customFormat="1" outlineLevel="1" spans="1:5">
      <c r="A251" s="94"/>
      <c r="B251" s="124" t="s">
        <v>376</v>
      </c>
      <c r="C251" s="95" t="s">
        <v>9</v>
      </c>
      <c r="D251" s="148" t="s">
        <v>61</v>
      </c>
      <c r="E251" s="184"/>
    </row>
    <row r="252" s="67" customFormat="1" outlineLevel="1" spans="1:5">
      <c r="A252" s="94"/>
      <c r="B252" s="124" t="s">
        <v>377</v>
      </c>
      <c r="C252" s="95" t="s">
        <v>9</v>
      </c>
      <c r="D252" s="148" t="s">
        <v>61</v>
      </c>
      <c r="E252" s="184"/>
    </row>
    <row r="253" s="67" customFormat="1" outlineLevel="1" spans="1:5">
      <c r="A253" s="94"/>
      <c r="B253" s="124" t="s">
        <v>378</v>
      </c>
      <c r="C253" s="95" t="s">
        <v>9</v>
      </c>
      <c r="D253" s="148" t="s">
        <v>61</v>
      </c>
      <c r="E253" s="184"/>
    </row>
    <row r="254" s="67" customFormat="1" outlineLevel="1" spans="1:5">
      <c r="A254" s="94"/>
      <c r="B254" s="124" t="s">
        <v>379</v>
      </c>
      <c r="C254" s="95" t="s">
        <v>9</v>
      </c>
      <c r="D254" s="148" t="s">
        <v>61</v>
      </c>
      <c r="E254" s="184"/>
    </row>
    <row r="255" s="67" customFormat="1" outlineLevel="1" spans="1:5">
      <c r="A255" s="94"/>
      <c r="B255" s="124" t="s">
        <v>380</v>
      </c>
      <c r="C255" s="95"/>
      <c r="D255" s="148" t="s">
        <v>381</v>
      </c>
      <c r="E255" s="184"/>
    </row>
    <row r="256" s="67" customFormat="1" outlineLevel="1" spans="1:5">
      <c r="A256" s="94"/>
      <c r="B256" s="124" t="s">
        <v>382</v>
      </c>
      <c r="C256" s="95" t="s">
        <v>9</v>
      </c>
      <c r="D256" s="148" t="s">
        <v>61</v>
      </c>
      <c r="E256" s="184"/>
    </row>
    <row r="257" s="67" customFormat="1" outlineLevel="1" spans="1:5">
      <c r="A257" s="94"/>
      <c r="B257" s="124" t="s">
        <v>383</v>
      </c>
      <c r="C257" s="95" t="s">
        <v>9</v>
      </c>
      <c r="D257" s="148" t="s">
        <v>61</v>
      </c>
      <c r="E257" s="184"/>
    </row>
    <row r="258" s="67" customFormat="1" outlineLevel="1" spans="1:5">
      <c r="A258" s="94"/>
      <c r="B258" s="124" t="s">
        <v>384</v>
      </c>
      <c r="C258" s="95" t="s">
        <v>9</v>
      </c>
      <c r="D258" s="148" t="s">
        <v>61</v>
      </c>
      <c r="E258" s="184"/>
    </row>
    <row r="259" s="67" customFormat="1" outlineLevel="1" spans="1:5">
      <c r="A259" s="94"/>
      <c r="B259" s="124" t="s">
        <v>385</v>
      </c>
      <c r="C259" s="95" t="s">
        <v>9</v>
      </c>
      <c r="D259" s="148" t="s">
        <v>61</v>
      </c>
      <c r="E259" s="184"/>
    </row>
    <row r="260" s="67" customFormat="1" outlineLevel="1" spans="1:5">
      <c r="A260" s="94"/>
      <c r="B260" s="124" t="s">
        <v>386</v>
      </c>
      <c r="C260" s="95" t="s">
        <v>9</v>
      </c>
      <c r="D260" s="148" t="s">
        <v>61</v>
      </c>
      <c r="E260" s="184"/>
    </row>
    <row r="261" s="67" customFormat="1" outlineLevel="1" spans="1:5">
      <c r="A261" s="94"/>
      <c r="B261" s="124" t="s">
        <v>387</v>
      </c>
      <c r="C261" s="95" t="s">
        <v>9</v>
      </c>
      <c r="D261" s="148" t="s">
        <v>61</v>
      </c>
      <c r="E261" s="184"/>
    </row>
    <row r="262" s="67" customFormat="1" outlineLevel="1" spans="1:5">
      <c r="A262" s="94"/>
      <c r="B262" s="124" t="s">
        <v>388</v>
      </c>
      <c r="C262" s="95" t="s">
        <v>9</v>
      </c>
      <c r="D262" s="148" t="s">
        <v>61</v>
      </c>
      <c r="E262" s="184"/>
    </row>
    <row r="263" s="67" customFormat="1" ht="31" outlineLevel="1" spans="1:5">
      <c r="A263" s="94"/>
      <c r="B263" s="124" t="s">
        <v>389</v>
      </c>
      <c r="C263" s="95" t="s">
        <v>9</v>
      </c>
      <c r="D263" s="148" t="s">
        <v>390</v>
      </c>
      <c r="E263" s="184"/>
    </row>
    <row r="264" s="67" customFormat="1" outlineLevel="1" spans="1:5">
      <c r="A264" s="94"/>
      <c r="B264" s="124" t="s">
        <v>391</v>
      </c>
      <c r="C264" s="95" t="s">
        <v>9</v>
      </c>
      <c r="D264" s="148" t="s">
        <v>61</v>
      </c>
      <c r="E264" s="184"/>
    </row>
    <row r="265" s="67" customFormat="1" outlineLevel="1" spans="1:5">
      <c r="A265" s="94"/>
      <c r="B265" s="124" t="s">
        <v>392</v>
      </c>
      <c r="C265" s="95" t="s">
        <v>9</v>
      </c>
      <c r="D265" s="148" t="s">
        <v>61</v>
      </c>
      <c r="E265" s="184"/>
    </row>
    <row r="266" s="67" customFormat="1" outlineLevel="1" spans="1:5">
      <c r="A266" s="94"/>
      <c r="B266" s="124" t="s">
        <v>393</v>
      </c>
      <c r="C266" s="95" t="s">
        <v>9</v>
      </c>
      <c r="D266" s="148" t="s">
        <v>61</v>
      </c>
      <c r="E266" s="184"/>
    </row>
    <row r="267" s="67" customFormat="1" outlineLevel="1" spans="1:5">
      <c r="A267" s="94"/>
      <c r="B267" s="124" t="s">
        <v>394</v>
      </c>
      <c r="C267" s="95" t="s">
        <v>9</v>
      </c>
      <c r="D267" s="148" t="s">
        <v>61</v>
      </c>
      <c r="E267" s="184"/>
    </row>
    <row r="268" s="67" customFormat="1" outlineLevel="1" spans="1:5">
      <c r="A268" s="94"/>
      <c r="B268" s="124" t="s">
        <v>395</v>
      </c>
      <c r="C268" s="95" t="s">
        <v>9</v>
      </c>
      <c r="D268" s="148" t="s">
        <v>61</v>
      </c>
      <c r="E268" s="184"/>
    </row>
    <row r="269" s="67" customFormat="1" outlineLevel="1" spans="1:5">
      <c r="A269" s="94"/>
      <c r="B269" s="124" t="s">
        <v>396</v>
      </c>
      <c r="C269" s="95"/>
      <c r="D269" s="148" t="s">
        <v>61</v>
      </c>
      <c r="E269" s="184"/>
    </row>
    <row r="270" s="67" customFormat="1" outlineLevel="1" spans="1:5">
      <c r="A270" s="94"/>
      <c r="B270" s="124" t="s">
        <v>397</v>
      </c>
      <c r="C270" s="95" t="s">
        <v>9</v>
      </c>
      <c r="D270" s="148" t="s">
        <v>61</v>
      </c>
      <c r="E270" s="184"/>
    </row>
    <row r="271" s="67" customFormat="1" outlineLevel="1" spans="1:5">
      <c r="A271" s="94"/>
      <c r="B271" s="124" t="s">
        <v>398</v>
      </c>
      <c r="C271" s="95" t="s">
        <v>9</v>
      </c>
      <c r="D271" s="148" t="s">
        <v>61</v>
      </c>
      <c r="E271" s="184"/>
    </row>
    <row r="272" s="67" customFormat="1" outlineLevel="1" spans="1:5">
      <c r="A272" s="94"/>
      <c r="B272" s="124" t="s">
        <v>399</v>
      </c>
      <c r="C272" s="95" t="s">
        <v>9</v>
      </c>
      <c r="D272" s="148" t="s">
        <v>61</v>
      </c>
      <c r="E272" s="184"/>
    </row>
    <row r="273" s="67" customFormat="1" outlineLevel="1" spans="1:5">
      <c r="A273" s="94"/>
      <c r="B273" s="124" t="s">
        <v>400</v>
      </c>
      <c r="C273" s="95" t="s">
        <v>9</v>
      </c>
      <c r="D273" s="148" t="s">
        <v>61</v>
      </c>
      <c r="E273" s="184"/>
    </row>
    <row r="274" s="69" customFormat="1" outlineLevel="1" spans="2:5">
      <c r="B274" s="124" t="s">
        <v>401</v>
      </c>
      <c r="C274" s="95" t="s">
        <v>9</v>
      </c>
      <c r="D274" s="148" t="s">
        <v>61</v>
      </c>
      <c r="E274" s="184"/>
    </row>
    <row r="275" s="69" customFormat="1" outlineLevel="1" spans="2:5">
      <c r="B275" s="124" t="s">
        <v>402</v>
      </c>
      <c r="C275" s="95" t="s">
        <v>9</v>
      </c>
      <c r="D275" s="148" t="s">
        <v>61</v>
      </c>
      <c r="E275" s="184"/>
    </row>
    <row r="276" s="69" customFormat="1" ht="31" outlineLevel="1" spans="2:5">
      <c r="B276" s="124" t="s">
        <v>403</v>
      </c>
      <c r="C276" s="95" t="s">
        <v>9</v>
      </c>
      <c r="D276" s="148" t="s">
        <v>404</v>
      </c>
      <c r="E276" s="184"/>
    </row>
    <row r="277" s="69" customFormat="1" ht="31" outlineLevel="1" spans="2:5">
      <c r="B277" s="124" t="s">
        <v>405</v>
      </c>
      <c r="C277" s="95" t="s">
        <v>9</v>
      </c>
      <c r="D277" s="148" t="s">
        <v>406</v>
      </c>
      <c r="E277" s="184"/>
    </row>
    <row r="278" s="69" customFormat="1" outlineLevel="1" spans="2:5">
      <c r="B278" s="124" t="s">
        <v>407</v>
      </c>
      <c r="C278" s="95" t="s">
        <v>9</v>
      </c>
      <c r="D278" s="148" t="s">
        <v>61</v>
      </c>
      <c r="E278" s="184"/>
    </row>
    <row r="279" s="69" customFormat="1" outlineLevel="1" spans="2:5">
      <c r="B279" s="124" t="s">
        <v>408</v>
      </c>
      <c r="C279" s="95" t="s">
        <v>9</v>
      </c>
      <c r="D279" s="148" t="s">
        <v>409</v>
      </c>
      <c r="E279" s="184"/>
    </row>
    <row r="280" s="69" customFormat="1" outlineLevel="1" spans="2:5">
      <c r="B280" s="124" t="s">
        <v>410</v>
      </c>
      <c r="C280" s="95" t="s">
        <v>9</v>
      </c>
      <c r="D280" s="148" t="s">
        <v>411</v>
      </c>
      <c r="E280" s="184"/>
    </row>
    <row r="281" s="69" customFormat="1" ht="31" outlineLevel="1" spans="2:5">
      <c r="B281" s="124" t="s">
        <v>412</v>
      </c>
      <c r="C281" s="95" t="s">
        <v>9</v>
      </c>
      <c r="D281" s="148" t="s">
        <v>413</v>
      </c>
      <c r="E281" s="184"/>
    </row>
    <row r="282" s="69" customFormat="1" ht="31" outlineLevel="1" spans="2:5">
      <c r="B282" s="124" t="s">
        <v>414</v>
      </c>
      <c r="C282" s="95" t="s">
        <v>9</v>
      </c>
      <c r="D282" s="148" t="s">
        <v>415</v>
      </c>
      <c r="E282" s="184"/>
    </row>
    <row r="283" s="69" customFormat="1" ht="31" outlineLevel="1" spans="2:5">
      <c r="B283" s="124" t="s">
        <v>416</v>
      </c>
      <c r="C283" s="95" t="s">
        <v>9</v>
      </c>
      <c r="D283" s="148" t="s">
        <v>417</v>
      </c>
      <c r="E283" s="184"/>
    </row>
    <row r="284" s="69" customFormat="1" ht="31" outlineLevel="1" spans="2:5">
      <c r="B284" s="124" t="s">
        <v>418</v>
      </c>
      <c r="C284" s="95" t="s">
        <v>9</v>
      </c>
      <c r="D284" s="148" t="s">
        <v>419</v>
      </c>
      <c r="E284" s="184"/>
    </row>
    <row r="285" s="69" customFormat="1" ht="31" outlineLevel="1" spans="2:5">
      <c r="B285" s="124" t="s">
        <v>420</v>
      </c>
      <c r="C285" s="95" t="s">
        <v>9</v>
      </c>
      <c r="D285" s="148" t="s">
        <v>421</v>
      </c>
      <c r="E285" s="184"/>
    </row>
    <row r="286" s="69" customFormat="1" outlineLevel="1" spans="2:5">
      <c r="B286" s="124" t="s">
        <v>422</v>
      </c>
      <c r="C286" s="95" t="s">
        <v>423</v>
      </c>
      <c r="D286" s="90" t="s">
        <v>424</v>
      </c>
      <c r="E286" s="184"/>
    </row>
    <row r="287" s="69" customFormat="1" outlineLevel="1" spans="2:5">
      <c r="B287" s="124" t="s">
        <v>290</v>
      </c>
      <c r="C287" s="95" t="s">
        <v>291</v>
      </c>
      <c r="D287" s="90" t="s">
        <v>292</v>
      </c>
      <c r="E287" s="184"/>
    </row>
    <row r="288" s="69" customFormat="1" ht="31" outlineLevel="1" spans="2:5">
      <c r="B288" s="124" t="s">
        <v>425</v>
      </c>
      <c r="C288" s="95" t="s">
        <v>9</v>
      </c>
      <c r="D288" s="148" t="s">
        <v>426</v>
      </c>
      <c r="E288" s="184"/>
    </row>
    <row r="289" s="69" customFormat="1" ht="31" outlineLevel="1" spans="2:5">
      <c r="B289" s="124" t="s">
        <v>427</v>
      </c>
      <c r="C289" s="95" t="s">
        <v>9</v>
      </c>
      <c r="D289" s="148" t="s">
        <v>428</v>
      </c>
      <c r="E289" s="184"/>
    </row>
    <row r="290" s="69" customFormat="1" ht="31" outlineLevel="1" spans="2:5">
      <c r="B290" s="124" t="s">
        <v>429</v>
      </c>
      <c r="C290" s="95" t="s">
        <v>9</v>
      </c>
      <c r="D290" s="148" t="s">
        <v>430</v>
      </c>
      <c r="E290" s="184"/>
    </row>
    <row r="291" s="69" customFormat="1" ht="31" outlineLevel="1" spans="2:5">
      <c r="B291" s="124" t="s">
        <v>431</v>
      </c>
      <c r="C291" s="95" t="s">
        <v>9</v>
      </c>
      <c r="D291" s="148" t="s">
        <v>432</v>
      </c>
      <c r="E291" s="184"/>
    </row>
    <row r="292" s="69" customFormat="1" ht="31" outlineLevel="1" spans="2:5">
      <c r="B292" s="124" t="s">
        <v>433</v>
      </c>
      <c r="C292" s="95" t="s">
        <v>9</v>
      </c>
      <c r="D292" s="148" t="s">
        <v>434</v>
      </c>
      <c r="E292" s="184"/>
    </row>
    <row r="293" s="69" customFormat="1" ht="46.5" outlineLevel="1" spans="2:5">
      <c r="B293" s="124" t="s">
        <v>435</v>
      </c>
      <c r="C293" s="95" t="s">
        <v>9</v>
      </c>
      <c r="D293" s="148" t="s">
        <v>436</v>
      </c>
      <c r="E293" s="184"/>
    </row>
    <row r="294" s="69" customFormat="1" ht="31" outlineLevel="1" spans="2:5">
      <c r="B294" s="124" t="s">
        <v>437</v>
      </c>
      <c r="C294" s="95" t="s">
        <v>9</v>
      </c>
      <c r="D294" s="148" t="s">
        <v>438</v>
      </c>
      <c r="E294" s="184"/>
    </row>
    <row r="295" s="69" customFormat="1" ht="31" outlineLevel="1" spans="2:5">
      <c r="B295" s="124" t="s">
        <v>439</v>
      </c>
      <c r="C295" s="95" t="s">
        <v>9</v>
      </c>
      <c r="D295" s="148" t="s">
        <v>440</v>
      </c>
      <c r="E295" s="184"/>
    </row>
    <row r="296" s="69" customFormat="1" ht="31" outlineLevel="1" spans="2:5">
      <c r="B296" s="124" t="s">
        <v>441</v>
      </c>
      <c r="C296" s="95" t="s">
        <v>9</v>
      </c>
      <c r="D296" s="148" t="s">
        <v>442</v>
      </c>
      <c r="E296" s="184"/>
    </row>
    <row r="297" ht="31" outlineLevel="1" spans="2:5">
      <c r="B297" s="124" t="s">
        <v>443</v>
      </c>
      <c r="C297" s="95" t="s">
        <v>9</v>
      </c>
      <c r="D297" s="148" t="s">
        <v>444</v>
      </c>
      <c r="E297" s="184"/>
    </row>
    <row r="298" ht="31" outlineLevel="1" spans="2:5">
      <c r="B298" s="124" t="s">
        <v>445</v>
      </c>
      <c r="C298" s="95" t="s">
        <v>9</v>
      </c>
      <c r="D298" s="148" t="s">
        <v>446</v>
      </c>
      <c r="E298" s="184"/>
    </row>
    <row r="299" ht="31" outlineLevel="1" spans="2:5">
      <c r="B299" s="124" t="s">
        <v>447</v>
      </c>
      <c r="C299" s="95" t="s">
        <v>9</v>
      </c>
      <c r="D299" s="148" t="s">
        <v>448</v>
      </c>
      <c r="E299" s="184"/>
    </row>
    <row r="300" ht="31" outlineLevel="1" spans="2:5">
      <c r="B300" s="124" t="s">
        <v>449</v>
      </c>
      <c r="C300" s="95" t="s">
        <v>9</v>
      </c>
      <c r="D300" s="148" t="s">
        <v>450</v>
      </c>
      <c r="E300" s="184"/>
    </row>
    <row r="301" ht="31" outlineLevel="1" spans="2:5">
      <c r="B301" s="124" t="s">
        <v>451</v>
      </c>
      <c r="C301" s="95" t="s">
        <v>9</v>
      </c>
      <c r="D301" s="148" t="s">
        <v>452</v>
      </c>
      <c r="E301" s="184"/>
    </row>
    <row r="302" ht="31" outlineLevel="1" spans="2:5">
      <c r="B302" s="124" t="s">
        <v>453</v>
      </c>
      <c r="C302" s="95" t="s">
        <v>9</v>
      </c>
      <c r="D302" s="148" t="s">
        <v>454</v>
      </c>
      <c r="E302" s="184"/>
    </row>
    <row r="303" outlineLevel="1" spans="2:5">
      <c r="B303" s="124" t="s">
        <v>455</v>
      </c>
      <c r="C303" s="95" t="s">
        <v>456</v>
      </c>
      <c r="D303" s="148" t="s">
        <v>457</v>
      </c>
      <c r="E303" s="184"/>
    </row>
    <row r="304" outlineLevel="1"/>
  </sheetData>
  <hyperlinks>
    <hyperlink ref="D202" r:id="rId1" display="Lenovo Engineering Specification 41A7731"/>
  </hyperlink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F304"/>
  <sheetViews>
    <sheetView zoomScale="70" zoomScaleNormal="70" workbookViewId="0">
      <pane xSplit="3" ySplit="5" topLeftCell="D23" activePane="bottomRight" state="frozenSplit"/>
      <selection/>
      <selection pane="topRight"/>
      <selection pane="bottomLeft"/>
      <selection pane="bottomRight" activeCell="D187" sqref="D187"/>
    </sheetView>
  </sheetViews>
  <sheetFormatPr defaultColWidth="8.86363636363636" defaultRowHeight="15.5" outlineLevelCol="5"/>
  <cols>
    <col min="1" max="1" width="9" style="70" customWidth="1"/>
    <col min="2" max="2" width="68.3636363636364" style="70" customWidth="1"/>
    <col min="3" max="3" width="15.3636363636364" style="70" customWidth="1"/>
    <col min="4" max="4" width="57.8636363636364" style="72" customWidth="1"/>
    <col min="5" max="5" width="56" style="73" customWidth="1"/>
    <col min="6" max="6" width="8.86363636363636" style="70"/>
    <col min="7" max="7" width="8.86363636363636" style="70" customWidth="1"/>
    <col min="8" max="16384" width="8.86363636363636" style="70"/>
  </cols>
  <sheetData>
    <row r="1" ht="22.5" spans="2:3">
      <c r="B1" s="172" t="s">
        <v>0</v>
      </c>
      <c r="C1" s="75"/>
    </row>
    <row r="2" s="65" customFormat="1" ht="22.5" spans="1:6">
      <c r="A2" s="76"/>
      <c r="B2" s="215" t="s">
        <v>1</v>
      </c>
      <c r="C2" s="78"/>
      <c r="D2" s="78"/>
      <c r="E2" s="79"/>
      <c r="F2" s="174"/>
    </row>
    <row r="3" s="65" customFormat="1" ht="22.5" spans="1:6">
      <c r="A3" s="76"/>
      <c r="B3" s="215" t="s">
        <v>2</v>
      </c>
      <c r="C3" s="78"/>
      <c r="D3" s="78"/>
      <c r="E3" s="79"/>
      <c r="F3" s="174"/>
    </row>
    <row r="4" s="65" customFormat="1" ht="22.5" spans="1:6">
      <c r="A4" s="76"/>
      <c r="B4" s="173"/>
      <c r="C4" s="78"/>
      <c r="D4" s="78"/>
      <c r="E4" s="79"/>
      <c r="F4" s="174"/>
    </row>
    <row r="5" spans="2:5">
      <c r="B5" s="81" t="s">
        <v>3</v>
      </c>
      <c r="C5" s="81" t="s">
        <v>4</v>
      </c>
      <c r="D5" s="81" t="e">
        <f>#REF!</f>
        <v>#REF!</v>
      </c>
      <c r="E5" s="82" t="s">
        <v>5</v>
      </c>
    </row>
    <row r="6" s="66" customFormat="1" ht="20" spans="2:5">
      <c r="B6" s="151" t="s">
        <v>6</v>
      </c>
      <c r="C6" s="84"/>
      <c r="D6" s="175"/>
      <c r="E6" s="86"/>
    </row>
    <row r="7" s="67" customFormat="1" outlineLevel="1" spans="1:5">
      <c r="A7" s="87"/>
      <c r="B7" s="176" t="s">
        <v>7</v>
      </c>
      <c r="C7" s="89"/>
      <c r="D7" s="177"/>
      <c r="E7" s="91"/>
    </row>
    <row r="8" s="67" customFormat="1" outlineLevel="1" spans="1:5">
      <c r="A8" s="87"/>
      <c r="B8" s="176" t="s">
        <v>8</v>
      </c>
      <c r="C8" s="216" t="s">
        <v>9</v>
      </c>
      <c r="D8" s="177" t="e">
        <f>#REF!</f>
        <v>#REF!</v>
      </c>
      <c r="E8" s="178"/>
    </row>
    <row r="9" s="67" customFormat="1" outlineLevel="1" spans="1:5">
      <c r="A9" s="87"/>
      <c r="B9" s="176" t="s">
        <v>10</v>
      </c>
      <c r="C9" s="89" t="s">
        <v>11</v>
      </c>
      <c r="D9" s="179">
        <f>SQRT(D156*D156+D157*D157)/25.4</f>
        <v>16.9691471643071</v>
      </c>
      <c r="E9" s="91"/>
    </row>
    <row r="10" s="67" customFormat="1" outlineLevel="1" spans="1:5">
      <c r="A10" s="87"/>
      <c r="B10" s="176" t="s">
        <v>12</v>
      </c>
      <c r="C10" s="216" t="s">
        <v>9</v>
      </c>
      <c r="D10" s="90" t="str">
        <f>TEXT(SQRT(1920*1920+1200*1200)/D9,"""H 1920 x RGB x V 1200 (""###""ppi)""")</f>
        <v>H 1920 x RGB x V 1200 (133ppi)</v>
      </c>
      <c r="E10" s="93"/>
    </row>
    <row r="11" s="67" customFormat="1" outlineLevel="1" spans="1:5">
      <c r="A11" s="87"/>
      <c r="B11" s="88" t="s">
        <v>13</v>
      </c>
      <c r="C11" s="95" t="s">
        <v>9</v>
      </c>
      <c r="D11" s="90" t="s">
        <v>14</v>
      </c>
      <c r="E11" s="91"/>
    </row>
    <row r="12" s="67" customFormat="1" outlineLevel="1" spans="1:5">
      <c r="A12" s="87"/>
      <c r="B12" s="88" t="s">
        <v>15</v>
      </c>
      <c r="C12" s="95"/>
      <c r="D12" s="90" t="s">
        <v>16</v>
      </c>
      <c r="E12" s="91"/>
    </row>
    <row r="13" s="67" customFormat="1" outlineLevel="1" spans="1:5">
      <c r="A13" s="94"/>
      <c r="B13" s="88" t="s">
        <v>17</v>
      </c>
      <c r="C13" s="95" t="s">
        <v>9</v>
      </c>
      <c r="D13" s="90" t="s">
        <v>18</v>
      </c>
      <c r="E13" s="91"/>
    </row>
    <row r="14" s="67" customFormat="1" outlineLevel="1" spans="1:5">
      <c r="A14" s="94"/>
      <c r="B14" s="88" t="s">
        <v>19</v>
      </c>
      <c r="C14" s="95" t="s">
        <v>9</v>
      </c>
      <c r="D14" s="90" t="s">
        <v>20</v>
      </c>
      <c r="E14" s="91"/>
    </row>
    <row r="15" s="67" customFormat="1" outlineLevel="1" spans="1:5">
      <c r="A15" s="94"/>
      <c r="B15" s="88" t="s">
        <v>21</v>
      </c>
      <c r="C15" s="95" t="s">
        <v>9</v>
      </c>
      <c r="D15" s="96" t="s">
        <v>22</v>
      </c>
      <c r="E15" s="91"/>
    </row>
    <row r="16" s="67" customFormat="1" outlineLevel="1" spans="1:5">
      <c r="A16" s="94"/>
      <c r="B16" s="88" t="s">
        <v>23</v>
      </c>
      <c r="C16" s="95" t="s">
        <v>9</v>
      </c>
      <c r="D16" s="96" t="s">
        <v>22</v>
      </c>
      <c r="E16" s="91"/>
    </row>
    <row r="17" s="67" customFormat="1" outlineLevel="1" spans="1:5">
      <c r="A17" s="94"/>
      <c r="B17" s="88" t="s">
        <v>24</v>
      </c>
      <c r="C17" s="95" t="s">
        <v>25</v>
      </c>
      <c r="D17" s="90" t="s">
        <v>26</v>
      </c>
      <c r="E17" s="98"/>
    </row>
    <row r="18" s="67" customFormat="1" outlineLevel="1" spans="1:5">
      <c r="A18" s="94"/>
      <c r="B18" s="99" t="s">
        <v>27</v>
      </c>
      <c r="C18" s="95" t="s">
        <v>25</v>
      </c>
      <c r="D18" s="90" t="s">
        <v>28</v>
      </c>
      <c r="E18" s="93"/>
    </row>
    <row r="19" s="67" customFormat="1" outlineLevel="1" spans="1:5">
      <c r="A19" s="94"/>
      <c r="B19" s="99" t="s">
        <v>29</v>
      </c>
      <c r="C19" s="95"/>
      <c r="D19" s="90" t="s">
        <v>30</v>
      </c>
      <c r="E19" s="93"/>
    </row>
    <row r="20" s="67" customFormat="1" outlineLevel="1" spans="1:5">
      <c r="A20" s="94"/>
      <c r="B20" s="99" t="s">
        <v>31</v>
      </c>
      <c r="C20" s="95"/>
      <c r="D20" s="90" t="s">
        <v>30</v>
      </c>
      <c r="E20" s="93"/>
    </row>
    <row r="21" s="67" customFormat="1" outlineLevel="1" spans="1:5">
      <c r="A21" s="94"/>
      <c r="B21" s="99" t="s">
        <v>32</v>
      </c>
      <c r="C21" s="95" t="s">
        <v>33</v>
      </c>
      <c r="D21" s="90" t="s">
        <v>34</v>
      </c>
      <c r="E21" s="93"/>
    </row>
    <row r="22" s="67" customFormat="1" outlineLevel="1" spans="1:5">
      <c r="A22" s="94"/>
      <c r="B22" s="100" t="s">
        <v>35</v>
      </c>
      <c r="C22" s="95" t="s">
        <v>9</v>
      </c>
      <c r="D22" s="101" t="s">
        <v>36</v>
      </c>
      <c r="E22" s="93"/>
    </row>
    <row r="23" s="67" customFormat="1" outlineLevel="1" spans="1:5">
      <c r="A23" s="94"/>
      <c r="B23" s="99" t="s">
        <v>37</v>
      </c>
      <c r="C23" s="95" t="s">
        <v>9</v>
      </c>
      <c r="D23" s="90" t="s">
        <v>38</v>
      </c>
      <c r="E23" s="91"/>
    </row>
    <row r="24" s="67" customFormat="1" outlineLevel="1" spans="1:5">
      <c r="A24" s="94"/>
      <c r="B24" s="88" t="s">
        <v>39</v>
      </c>
      <c r="C24" s="95" t="s">
        <v>40</v>
      </c>
      <c r="D24" s="90" t="s">
        <v>41</v>
      </c>
      <c r="E24" s="180"/>
    </row>
    <row r="25" s="67" customFormat="1" outlineLevel="1" spans="1:5">
      <c r="A25" s="94"/>
      <c r="B25" s="88" t="s">
        <v>42</v>
      </c>
      <c r="C25" s="95" t="s">
        <v>40</v>
      </c>
      <c r="D25" s="90" t="s">
        <v>43</v>
      </c>
      <c r="E25" s="180"/>
    </row>
    <row r="26" s="67" customFormat="1" outlineLevel="1" spans="1:5">
      <c r="A26" s="94"/>
      <c r="B26" s="88" t="s">
        <v>44</v>
      </c>
      <c r="C26" s="217" t="s">
        <v>9</v>
      </c>
      <c r="D26" s="152" t="s">
        <v>45</v>
      </c>
      <c r="E26" s="181"/>
    </row>
    <row r="27" s="67" customFormat="1" outlineLevel="1" spans="1:5">
      <c r="A27" s="94"/>
      <c r="B27" s="88" t="s">
        <v>46</v>
      </c>
      <c r="C27" s="95" t="s">
        <v>47</v>
      </c>
      <c r="D27" s="182" t="s">
        <v>463</v>
      </c>
      <c r="E27" s="93"/>
    </row>
    <row r="28" s="67" customFormat="1" outlineLevel="1" spans="1:5">
      <c r="A28" s="94"/>
      <c r="B28" s="88" t="s">
        <v>49</v>
      </c>
      <c r="C28" s="217" t="s">
        <v>9</v>
      </c>
      <c r="D28" s="182" t="s">
        <v>50</v>
      </c>
      <c r="E28" s="183"/>
    </row>
    <row r="29" s="67" customFormat="1" outlineLevel="1" spans="1:5">
      <c r="A29" s="94"/>
      <c r="B29" s="88" t="s">
        <v>51</v>
      </c>
      <c r="C29" s="217" t="s">
        <v>9</v>
      </c>
      <c r="D29" s="182" t="s">
        <v>464</v>
      </c>
      <c r="E29" s="183"/>
    </row>
    <row r="30" s="67" customFormat="1" outlineLevel="1" spans="1:5">
      <c r="A30" s="94"/>
      <c r="B30" s="88" t="s">
        <v>53</v>
      </c>
      <c r="C30" s="217" t="s">
        <v>9</v>
      </c>
      <c r="D30" s="182" t="s">
        <v>465</v>
      </c>
      <c r="E30" s="183"/>
    </row>
    <row r="31" s="67" customFormat="1" outlineLevel="1" spans="1:5">
      <c r="A31" s="94"/>
      <c r="B31" s="88" t="s">
        <v>55</v>
      </c>
      <c r="C31" s="217" t="s">
        <v>9</v>
      </c>
      <c r="D31" s="182" t="s">
        <v>466</v>
      </c>
      <c r="E31" s="183"/>
    </row>
    <row r="32" s="67" customFormat="1" outlineLevel="1" spans="1:5">
      <c r="A32" s="94"/>
      <c r="B32" s="88" t="s">
        <v>57</v>
      </c>
      <c r="C32" s="95" t="s">
        <v>40</v>
      </c>
      <c r="D32" s="90" t="s">
        <v>58</v>
      </c>
      <c r="E32" s="184"/>
    </row>
    <row r="33" s="67" customFormat="1" outlineLevel="1" spans="1:5">
      <c r="A33" s="94"/>
      <c r="B33" s="88" t="s">
        <v>59</v>
      </c>
      <c r="C33" s="95" t="s">
        <v>40</v>
      </c>
      <c r="D33" s="90" t="s">
        <v>58</v>
      </c>
      <c r="E33" s="184"/>
    </row>
    <row r="34" s="67" customFormat="1" outlineLevel="1" spans="1:5">
      <c r="A34" s="94"/>
      <c r="B34" s="88" t="s">
        <v>60</v>
      </c>
      <c r="C34" s="95" t="s">
        <v>40</v>
      </c>
      <c r="D34" s="90" t="s">
        <v>61</v>
      </c>
      <c r="E34" s="184"/>
    </row>
    <row r="35" s="67" customFormat="1" outlineLevel="1" spans="1:5">
      <c r="A35" s="94"/>
      <c r="B35" s="88" t="s">
        <v>62</v>
      </c>
      <c r="C35" s="95" t="s">
        <v>63</v>
      </c>
      <c r="D35" s="90" t="s">
        <v>64</v>
      </c>
      <c r="E35" s="184"/>
    </row>
    <row r="36" s="67" customFormat="1" outlineLevel="1" spans="1:5">
      <c r="A36" s="94"/>
      <c r="B36" s="185" t="s">
        <v>65</v>
      </c>
      <c r="C36" s="186" t="s">
        <v>47</v>
      </c>
      <c r="D36" s="187" t="s">
        <v>66</v>
      </c>
      <c r="E36" s="184"/>
    </row>
    <row r="37" s="67" customFormat="1" outlineLevel="1" spans="1:5">
      <c r="A37" s="94"/>
      <c r="B37" s="88" t="s">
        <v>67</v>
      </c>
      <c r="C37" s="95" t="s">
        <v>9</v>
      </c>
      <c r="D37" s="90" t="s">
        <v>68</v>
      </c>
      <c r="E37" s="184"/>
    </row>
    <row r="38" s="67" customFormat="1" outlineLevel="1" spans="1:5">
      <c r="A38" s="94"/>
      <c r="B38" s="88" t="s">
        <v>69</v>
      </c>
      <c r="C38" s="95" t="s">
        <v>9</v>
      </c>
      <c r="D38" s="90" t="s">
        <v>70</v>
      </c>
      <c r="E38" s="188"/>
    </row>
    <row r="39" s="67" customFormat="1" outlineLevel="1" spans="1:5">
      <c r="A39" s="94"/>
      <c r="B39" s="88" t="s">
        <v>71</v>
      </c>
      <c r="C39" s="95" t="s">
        <v>9</v>
      </c>
      <c r="D39" s="90" t="s">
        <v>72</v>
      </c>
      <c r="E39" s="189"/>
    </row>
    <row r="40" s="67" customFormat="1" outlineLevel="1" spans="1:5">
      <c r="A40" s="94"/>
      <c r="B40" s="88" t="s">
        <v>73</v>
      </c>
      <c r="C40" s="95" t="s">
        <v>9</v>
      </c>
      <c r="D40" s="90" t="s">
        <v>74</v>
      </c>
      <c r="E40" s="91"/>
    </row>
    <row r="41" s="67" customFormat="1" outlineLevel="1" spans="1:5">
      <c r="A41" s="94"/>
      <c r="B41" s="88" t="s">
        <v>75</v>
      </c>
      <c r="C41" s="95" t="s">
        <v>76</v>
      </c>
      <c r="D41" s="90" t="s">
        <v>77</v>
      </c>
      <c r="E41" s="91"/>
    </row>
    <row r="42" s="67" customFormat="1" outlineLevel="1" spans="1:5">
      <c r="A42" s="94"/>
      <c r="B42" s="88" t="s">
        <v>78</v>
      </c>
      <c r="C42" s="95" t="s">
        <v>9</v>
      </c>
      <c r="D42" s="96">
        <v>0.25</v>
      </c>
      <c r="E42" s="184"/>
    </row>
    <row r="43" s="67" customFormat="1" outlineLevel="1" spans="1:5">
      <c r="A43" s="94"/>
      <c r="B43" s="88" t="s">
        <v>79</v>
      </c>
      <c r="C43" s="95" t="s">
        <v>9</v>
      </c>
      <c r="D43" s="90" t="s">
        <v>80</v>
      </c>
      <c r="E43" s="184"/>
    </row>
    <row r="44" s="67" customFormat="1" outlineLevel="1" spans="1:5">
      <c r="A44" s="94"/>
      <c r="B44" s="109" t="s">
        <v>81</v>
      </c>
      <c r="C44" s="110" t="s">
        <v>82</v>
      </c>
      <c r="D44" s="105" t="s">
        <v>83</v>
      </c>
      <c r="E44" s="184"/>
    </row>
    <row r="45" s="67" customFormat="1" outlineLevel="1" spans="1:5">
      <c r="A45" s="94"/>
      <c r="B45" s="109" t="s">
        <v>84</v>
      </c>
      <c r="C45" s="110" t="s">
        <v>82</v>
      </c>
      <c r="D45" s="105" t="s">
        <v>85</v>
      </c>
      <c r="E45" s="184"/>
    </row>
    <row r="46" s="67" customFormat="1" outlineLevel="1" spans="1:5">
      <c r="A46" s="94"/>
      <c r="B46" s="88" t="s">
        <v>86</v>
      </c>
      <c r="C46" s="95" t="s">
        <v>9</v>
      </c>
      <c r="D46" s="96" t="s">
        <v>87</v>
      </c>
      <c r="E46" s="180"/>
    </row>
    <row r="47" s="67" customFormat="1" outlineLevel="1" spans="1:5">
      <c r="A47" s="94"/>
      <c r="B47" s="88" t="s">
        <v>88</v>
      </c>
      <c r="C47" s="95" t="s">
        <v>89</v>
      </c>
      <c r="D47" s="90" t="s">
        <v>90</v>
      </c>
      <c r="E47" s="180"/>
    </row>
    <row r="48" s="67" customFormat="1" outlineLevel="1" spans="1:5">
      <c r="A48" s="94"/>
      <c r="B48" s="88" t="s">
        <v>91</v>
      </c>
      <c r="C48" s="95" t="s">
        <v>89</v>
      </c>
      <c r="D48" s="90" t="s">
        <v>92</v>
      </c>
      <c r="E48" s="180"/>
    </row>
    <row r="49" s="67" customFormat="1" outlineLevel="1" spans="1:5">
      <c r="A49" s="94"/>
      <c r="B49" s="88" t="s">
        <v>93</v>
      </c>
      <c r="C49" s="95" t="s">
        <v>94</v>
      </c>
      <c r="D49" s="90" t="s">
        <v>95</v>
      </c>
      <c r="E49" s="180"/>
    </row>
    <row r="50" s="67" customFormat="1" outlineLevel="1" spans="1:5">
      <c r="A50" s="94"/>
      <c r="B50" s="88" t="s">
        <v>96</v>
      </c>
      <c r="C50" s="95" t="s">
        <v>33</v>
      </c>
      <c r="D50" s="90" t="s">
        <v>97</v>
      </c>
      <c r="E50" s="91"/>
    </row>
    <row r="51" s="67" customFormat="1" outlineLevel="1" spans="1:5">
      <c r="A51" s="94"/>
      <c r="B51" s="88" t="s">
        <v>98</v>
      </c>
      <c r="C51" s="95"/>
      <c r="D51" s="90" t="s">
        <v>99</v>
      </c>
      <c r="E51" s="91"/>
    </row>
    <row r="52" s="67" customFormat="1" spans="1:5">
      <c r="A52" s="94"/>
      <c r="B52" s="83" t="s">
        <v>100</v>
      </c>
      <c r="C52" s="113"/>
      <c r="D52" s="113" t="s">
        <v>101</v>
      </c>
      <c r="E52" s="114"/>
    </row>
    <row r="53" s="67" customFormat="1" outlineLevel="1" spans="1:5">
      <c r="A53" s="94"/>
      <c r="B53" s="88" t="s">
        <v>102</v>
      </c>
      <c r="C53" s="95" t="s">
        <v>103</v>
      </c>
      <c r="D53" s="90" t="s">
        <v>551</v>
      </c>
      <c r="E53" s="190"/>
    </row>
    <row r="54" s="67" customFormat="1" outlineLevel="1" spans="1:5">
      <c r="A54" s="94"/>
      <c r="B54" s="88" t="s">
        <v>105</v>
      </c>
      <c r="C54" s="117" t="s">
        <v>103</v>
      </c>
      <c r="D54" s="90" t="s">
        <v>552</v>
      </c>
      <c r="E54" s="190"/>
    </row>
    <row r="55" s="67" customFormat="1" outlineLevel="1" spans="1:5">
      <c r="A55" s="94"/>
      <c r="B55" s="88" t="s">
        <v>107</v>
      </c>
      <c r="C55" s="95" t="s">
        <v>103</v>
      </c>
      <c r="D55" s="191" t="s">
        <v>508</v>
      </c>
      <c r="E55" s="192"/>
    </row>
    <row r="56" s="67" customFormat="1" outlineLevel="1" spans="1:5">
      <c r="A56" s="94"/>
      <c r="B56" s="88" t="s">
        <v>109</v>
      </c>
      <c r="C56" s="95" t="s">
        <v>103</v>
      </c>
      <c r="D56" s="193" t="s">
        <v>553</v>
      </c>
      <c r="E56" s="119"/>
    </row>
    <row r="57" s="67" customFormat="1" outlineLevel="1" spans="1:5">
      <c r="A57" s="94"/>
      <c r="B57" s="88" t="s">
        <v>111</v>
      </c>
      <c r="C57" s="95" t="s">
        <v>103</v>
      </c>
      <c r="D57" s="193" t="s">
        <v>554</v>
      </c>
      <c r="E57" s="119"/>
    </row>
    <row r="58" s="67" customFormat="1" outlineLevel="1" spans="1:5">
      <c r="A58" s="94"/>
      <c r="B58" s="88" t="s">
        <v>113</v>
      </c>
      <c r="C58" s="95" t="s">
        <v>103</v>
      </c>
      <c r="D58" s="193" t="s">
        <v>504</v>
      </c>
      <c r="E58" s="119"/>
    </row>
    <row r="59" s="67" customFormat="1" outlineLevel="1" spans="1:5">
      <c r="A59" s="94"/>
      <c r="B59" s="88" t="s">
        <v>115</v>
      </c>
      <c r="C59" s="95" t="s">
        <v>103</v>
      </c>
      <c r="D59" s="193" t="s">
        <v>555</v>
      </c>
      <c r="E59" s="119"/>
    </row>
    <row r="60" s="67" customFormat="1" outlineLevel="1" spans="1:5">
      <c r="A60" s="94"/>
      <c r="B60" s="88" t="s">
        <v>117</v>
      </c>
      <c r="C60" s="95" t="s">
        <v>118</v>
      </c>
      <c r="D60" s="96" t="s">
        <v>119</v>
      </c>
      <c r="E60" s="91"/>
    </row>
    <row r="61" s="67" customFormat="1" outlineLevel="1" spans="1:5">
      <c r="A61" s="94"/>
      <c r="B61" s="88" t="s">
        <v>120</v>
      </c>
      <c r="C61" s="95" t="s">
        <v>118</v>
      </c>
      <c r="D61" s="96" t="s">
        <v>121</v>
      </c>
      <c r="E61" s="91"/>
    </row>
    <row r="62" s="67" customFormat="1" outlineLevel="1" spans="1:5">
      <c r="A62" s="94"/>
      <c r="B62" s="88" t="s">
        <v>122</v>
      </c>
      <c r="C62" s="95" t="s">
        <v>103</v>
      </c>
      <c r="D62" s="120" t="s">
        <v>123</v>
      </c>
      <c r="E62" s="119"/>
    </row>
    <row r="63" s="67" customFormat="1" spans="1:5">
      <c r="A63" s="94"/>
      <c r="B63" s="83" t="s">
        <v>124</v>
      </c>
      <c r="C63" s="113"/>
      <c r="D63" s="113"/>
      <c r="E63" s="114"/>
    </row>
    <row r="64" s="67" customFormat="1" outlineLevel="1" spans="1:5">
      <c r="A64" s="94"/>
      <c r="B64" s="109" t="s">
        <v>125</v>
      </c>
      <c r="C64" s="110" t="s">
        <v>9</v>
      </c>
      <c r="D64" s="105" t="s">
        <v>126</v>
      </c>
      <c r="E64" s="91"/>
    </row>
    <row r="65" s="67" customFormat="1" outlineLevel="1" spans="1:5">
      <c r="A65" s="94"/>
      <c r="B65" s="109" t="s">
        <v>127</v>
      </c>
      <c r="C65" s="110" t="s">
        <v>9</v>
      </c>
      <c r="D65" s="101" t="s">
        <v>128</v>
      </c>
      <c r="E65" s="93"/>
    </row>
    <row r="66" s="67" customFormat="1" outlineLevel="1" spans="1:5">
      <c r="A66" s="94"/>
      <c r="B66" s="122" t="s">
        <v>129</v>
      </c>
      <c r="C66" s="110" t="s">
        <v>9</v>
      </c>
      <c r="D66" s="123" t="s">
        <v>130</v>
      </c>
      <c r="E66" s="91"/>
    </row>
    <row r="67" s="67" customFormat="1" outlineLevel="1" spans="1:5">
      <c r="A67" s="94"/>
      <c r="B67" s="109" t="s">
        <v>131</v>
      </c>
      <c r="C67" s="110" t="s">
        <v>9</v>
      </c>
      <c r="D67" s="105" t="s">
        <v>132</v>
      </c>
      <c r="E67" s="91"/>
    </row>
    <row r="68" s="67" customFormat="1" outlineLevel="1" spans="1:5">
      <c r="A68" s="94"/>
      <c r="B68" s="109" t="s">
        <v>133</v>
      </c>
      <c r="C68" s="110" t="s">
        <v>9</v>
      </c>
      <c r="D68" s="105" t="s">
        <v>134</v>
      </c>
      <c r="E68" s="184"/>
    </row>
    <row r="69" s="67" customFormat="1" outlineLevel="1" spans="1:5">
      <c r="A69" s="94"/>
      <c r="B69" s="124" t="s">
        <v>135</v>
      </c>
      <c r="C69" s="110" t="s">
        <v>9</v>
      </c>
      <c r="D69" s="90" t="s">
        <v>22</v>
      </c>
      <c r="E69" s="184"/>
    </row>
    <row r="70" s="67" customFormat="1" ht="18" outlineLevel="1" spans="1:5">
      <c r="A70" s="94"/>
      <c r="B70" s="109" t="s">
        <v>136</v>
      </c>
      <c r="C70" s="110" t="s">
        <v>9</v>
      </c>
      <c r="D70" s="105" t="s">
        <v>137</v>
      </c>
      <c r="E70" s="91"/>
    </row>
    <row r="71" s="67" customFormat="1" outlineLevel="1" spans="1:5">
      <c r="A71" s="94"/>
      <c r="B71" s="88" t="s">
        <v>138</v>
      </c>
      <c r="C71" s="110" t="s">
        <v>9</v>
      </c>
      <c r="D71" s="90" t="s">
        <v>139</v>
      </c>
      <c r="E71" s="91"/>
    </row>
    <row r="72" s="67" customFormat="1" outlineLevel="1" spans="1:5">
      <c r="A72" s="94"/>
      <c r="B72" s="124" t="s">
        <v>140</v>
      </c>
      <c r="C72" s="110" t="s">
        <v>9</v>
      </c>
      <c r="D72" s="101" t="s">
        <v>141</v>
      </c>
      <c r="E72" s="91"/>
    </row>
    <row r="73" s="67" customFormat="1" outlineLevel="1" spans="1:5">
      <c r="A73" s="94"/>
      <c r="B73" s="124" t="s">
        <v>142</v>
      </c>
      <c r="C73" s="110" t="s">
        <v>9</v>
      </c>
      <c r="D73" s="101" t="s">
        <v>139</v>
      </c>
      <c r="E73" s="91"/>
    </row>
    <row r="74" s="67" customFormat="1" outlineLevel="1" spans="1:5">
      <c r="A74" s="94"/>
      <c r="B74" s="124" t="s">
        <v>143</v>
      </c>
      <c r="C74" s="110" t="s">
        <v>9</v>
      </c>
      <c r="D74" s="101" t="s">
        <v>139</v>
      </c>
      <c r="E74" s="91"/>
    </row>
    <row r="75" s="67" customFormat="1" outlineLevel="1" spans="1:5">
      <c r="A75" s="94"/>
      <c r="B75" s="124" t="s">
        <v>144</v>
      </c>
      <c r="C75" s="110" t="s">
        <v>9</v>
      </c>
      <c r="D75" s="101" t="s">
        <v>139</v>
      </c>
      <c r="E75" s="91"/>
    </row>
    <row r="76" s="67" customFormat="1" outlineLevel="1" spans="1:5">
      <c r="A76" s="94"/>
      <c r="B76" s="124" t="s">
        <v>145</v>
      </c>
      <c r="C76" s="110" t="s">
        <v>9</v>
      </c>
      <c r="D76" s="101" t="s">
        <v>139</v>
      </c>
      <c r="E76" s="91"/>
    </row>
    <row r="77" s="67" customFormat="1" outlineLevel="1" spans="1:5">
      <c r="A77" s="94"/>
      <c r="B77" s="124" t="s">
        <v>146</v>
      </c>
      <c r="C77" s="110" t="s">
        <v>9</v>
      </c>
      <c r="D77" s="101" t="s">
        <v>139</v>
      </c>
      <c r="E77" s="91"/>
    </row>
    <row r="78" s="67" customFormat="1" outlineLevel="1" spans="1:5">
      <c r="A78" s="94"/>
      <c r="B78" s="109" t="s">
        <v>147</v>
      </c>
      <c r="C78" s="110" t="s">
        <v>9</v>
      </c>
      <c r="D78" s="105" t="s">
        <v>148</v>
      </c>
      <c r="E78" s="91"/>
    </row>
    <row r="79" s="67" customFormat="1" outlineLevel="1" spans="1:5">
      <c r="A79" s="94"/>
      <c r="B79" s="124" t="s">
        <v>149</v>
      </c>
      <c r="C79" s="110" t="s">
        <v>9</v>
      </c>
      <c r="D79" s="105" t="s">
        <v>150</v>
      </c>
      <c r="E79" s="91"/>
    </row>
    <row r="80" s="67" customFormat="1" outlineLevel="1" spans="1:5">
      <c r="A80" s="94"/>
      <c r="B80" s="109" t="s">
        <v>151</v>
      </c>
      <c r="C80" s="110" t="s">
        <v>9</v>
      </c>
      <c r="D80" s="105" t="s">
        <v>150</v>
      </c>
      <c r="E80" s="91"/>
    </row>
    <row r="81" s="67" customFormat="1" outlineLevel="1" spans="1:5">
      <c r="A81" s="94"/>
      <c r="B81" s="124" t="s">
        <v>152</v>
      </c>
      <c r="C81" s="110" t="s">
        <v>9</v>
      </c>
      <c r="D81" s="105" t="s">
        <v>150</v>
      </c>
      <c r="E81" s="91"/>
    </row>
    <row r="82" s="67" customFormat="1" outlineLevel="1" spans="1:5">
      <c r="A82" s="94"/>
      <c r="B82" s="109" t="s">
        <v>153</v>
      </c>
      <c r="C82" s="110" t="s">
        <v>9</v>
      </c>
      <c r="D82" s="105" t="s">
        <v>150</v>
      </c>
      <c r="E82" s="91"/>
    </row>
    <row r="83" s="67" customFormat="1" outlineLevel="1" spans="1:5">
      <c r="A83" s="94"/>
      <c r="B83" s="109" t="s">
        <v>154</v>
      </c>
      <c r="C83" s="110" t="s">
        <v>9</v>
      </c>
      <c r="D83" s="105" t="s">
        <v>150</v>
      </c>
      <c r="E83" s="194"/>
    </row>
    <row r="84" s="67" customFormat="1" outlineLevel="1" spans="1:5">
      <c r="A84" s="94"/>
      <c r="B84" s="109" t="s">
        <v>155</v>
      </c>
      <c r="C84" s="110" t="s">
        <v>9</v>
      </c>
      <c r="D84" s="105" t="s">
        <v>150</v>
      </c>
      <c r="E84" s="91"/>
    </row>
    <row r="85" s="67" customFormat="1" outlineLevel="1" spans="1:5">
      <c r="A85" s="94"/>
      <c r="B85" s="109" t="s">
        <v>156</v>
      </c>
      <c r="C85" s="110" t="s">
        <v>9</v>
      </c>
      <c r="D85" s="105" t="s">
        <v>150</v>
      </c>
      <c r="E85" s="91"/>
    </row>
    <row r="86" s="67" customFormat="1" outlineLevel="1" spans="1:5">
      <c r="A86" s="94"/>
      <c r="B86" s="109" t="s">
        <v>157</v>
      </c>
      <c r="C86" s="110" t="s">
        <v>9</v>
      </c>
      <c r="D86" s="105" t="s">
        <v>150</v>
      </c>
      <c r="E86" s="91"/>
    </row>
    <row r="87" s="67" customFormat="1" outlineLevel="1" spans="1:5">
      <c r="A87" s="94"/>
      <c r="B87" s="109" t="s">
        <v>158</v>
      </c>
      <c r="C87" s="110" t="s">
        <v>9</v>
      </c>
      <c r="D87" s="105" t="s">
        <v>150</v>
      </c>
      <c r="E87" s="91"/>
    </row>
    <row r="88" s="67" customFormat="1" outlineLevel="1" spans="1:5">
      <c r="A88" s="94"/>
      <c r="B88" s="109" t="s">
        <v>159</v>
      </c>
      <c r="C88" s="110" t="s">
        <v>9</v>
      </c>
      <c r="D88" s="105" t="s">
        <v>150</v>
      </c>
      <c r="E88" s="91"/>
    </row>
    <row r="89" s="67" customFormat="1" outlineLevel="1" spans="1:5">
      <c r="A89" s="94"/>
      <c r="B89" s="109" t="s">
        <v>160</v>
      </c>
      <c r="C89" s="110" t="s">
        <v>9</v>
      </c>
      <c r="D89" s="105" t="s">
        <v>161</v>
      </c>
      <c r="E89" s="91"/>
    </row>
    <row r="90" s="67" customFormat="1" outlineLevel="1" spans="1:5">
      <c r="A90" s="94"/>
      <c r="B90" s="124" t="s">
        <v>162</v>
      </c>
      <c r="C90" s="218" t="s">
        <v>9</v>
      </c>
      <c r="D90" s="90" t="s">
        <v>139</v>
      </c>
      <c r="E90" s="91"/>
    </row>
    <row r="91" s="67" customFormat="1" ht="31" outlineLevel="1" spans="1:5">
      <c r="A91" s="94"/>
      <c r="B91" s="109" t="s">
        <v>163</v>
      </c>
      <c r="C91" s="110" t="s">
        <v>118</v>
      </c>
      <c r="D91" s="219" t="s">
        <v>164</v>
      </c>
      <c r="E91" s="91"/>
    </row>
    <row r="92" s="67" customFormat="1" outlineLevel="1" spans="1:5">
      <c r="A92" s="94"/>
      <c r="B92" s="196" t="s">
        <v>165</v>
      </c>
      <c r="C92" s="186" t="s">
        <v>9</v>
      </c>
      <c r="D92" s="197" t="s">
        <v>139</v>
      </c>
      <c r="E92" s="91"/>
    </row>
    <row r="93" s="67" customFormat="1" outlineLevel="1" spans="1:5">
      <c r="A93" s="94"/>
      <c r="B93" s="185" t="s">
        <v>166</v>
      </c>
      <c r="C93" s="186" t="s">
        <v>9</v>
      </c>
      <c r="D93" s="197" t="s">
        <v>139</v>
      </c>
      <c r="E93" s="91"/>
    </row>
    <row r="94" s="67" customFormat="1" collapsed="1" spans="1:5">
      <c r="A94" s="94"/>
      <c r="B94" s="83" t="s">
        <v>167</v>
      </c>
      <c r="C94" s="113"/>
      <c r="D94" s="113" t="s">
        <v>139</v>
      </c>
      <c r="E94" s="114"/>
    </row>
    <row r="95" s="67" customFormat="1" hidden="1" outlineLevel="1" spans="1:5">
      <c r="A95" s="94"/>
      <c r="B95" s="109" t="s">
        <v>168</v>
      </c>
      <c r="C95" s="110" t="s">
        <v>9</v>
      </c>
      <c r="D95" s="105" t="s">
        <v>139</v>
      </c>
      <c r="E95" s="91"/>
    </row>
    <row r="96" s="67" customFormat="1" hidden="1" outlineLevel="1" spans="1:5">
      <c r="A96" s="94"/>
      <c r="B96" s="109" t="s">
        <v>169</v>
      </c>
      <c r="C96" s="110" t="s">
        <v>9</v>
      </c>
      <c r="D96" s="105" t="s">
        <v>139</v>
      </c>
      <c r="E96" s="91"/>
    </row>
    <row r="97" s="67" customFormat="1" hidden="1" outlineLevel="1" spans="1:5">
      <c r="A97" s="94"/>
      <c r="B97" s="109" t="s">
        <v>170</v>
      </c>
      <c r="C97" s="110" t="s">
        <v>9</v>
      </c>
      <c r="D97" s="105" t="s">
        <v>139</v>
      </c>
      <c r="E97" s="91"/>
    </row>
    <row r="98" s="67" customFormat="1" hidden="1" outlineLevel="1" spans="1:5">
      <c r="A98" s="94"/>
      <c r="B98" s="109" t="s">
        <v>171</v>
      </c>
      <c r="C98" s="110" t="s">
        <v>9</v>
      </c>
      <c r="D98" s="105" t="s">
        <v>139</v>
      </c>
      <c r="E98" s="91"/>
    </row>
    <row r="99" s="67" customFormat="1" hidden="1" outlineLevel="1" spans="1:5">
      <c r="A99" s="94"/>
      <c r="B99" s="109" t="s">
        <v>172</v>
      </c>
      <c r="C99" s="110" t="s">
        <v>47</v>
      </c>
      <c r="D99" s="105" t="s">
        <v>139</v>
      </c>
      <c r="E99" s="91"/>
    </row>
    <row r="100" s="67" customFormat="1" hidden="1" outlineLevel="1" spans="1:5">
      <c r="A100" s="94"/>
      <c r="B100" s="109" t="s">
        <v>173</v>
      </c>
      <c r="C100" s="110" t="s">
        <v>47</v>
      </c>
      <c r="D100" s="105" t="s">
        <v>139</v>
      </c>
      <c r="E100" s="91"/>
    </row>
    <row r="101" s="67" customFormat="1" hidden="1" outlineLevel="1" spans="1:5">
      <c r="A101" s="94"/>
      <c r="B101" s="109" t="s">
        <v>174</v>
      </c>
      <c r="C101" s="110" t="s">
        <v>9</v>
      </c>
      <c r="D101" s="105" t="s">
        <v>139</v>
      </c>
      <c r="E101" s="91"/>
    </row>
    <row r="102" s="67" customFormat="1" hidden="1" outlineLevel="1" spans="1:5">
      <c r="A102" s="94"/>
      <c r="B102" s="109" t="s">
        <v>175</v>
      </c>
      <c r="C102" s="110" t="s">
        <v>9</v>
      </c>
      <c r="D102" s="105" t="s">
        <v>139</v>
      </c>
      <c r="E102" s="91"/>
    </row>
    <row r="103" s="67" customFormat="1" hidden="1" outlineLevel="1" spans="1:5">
      <c r="A103" s="94"/>
      <c r="B103" s="109" t="s">
        <v>176</v>
      </c>
      <c r="C103" s="110" t="s">
        <v>9</v>
      </c>
      <c r="D103" s="105" t="s">
        <v>139</v>
      </c>
      <c r="E103" s="91"/>
    </row>
    <row r="104" s="67" customFormat="1" hidden="1" outlineLevel="1" spans="1:5">
      <c r="A104" s="94"/>
      <c r="B104" s="109" t="s">
        <v>177</v>
      </c>
      <c r="C104" s="110" t="s">
        <v>9</v>
      </c>
      <c r="D104" s="105" t="s">
        <v>139</v>
      </c>
      <c r="E104" s="91"/>
    </row>
    <row r="105" s="67" customFormat="1" hidden="1" outlineLevel="1" spans="1:5">
      <c r="A105" s="94"/>
      <c r="B105" s="109" t="s">
        <v>178</v>
      </c>
      <c r="C105" s="110" t="s">
        <v>9</v>
      </c>
      <c r="D105" s="105" t="s">
        <v>139</v>
      </c>
      <c r="E105" s="91"/>
    </row>
    <row r="106" s="67" customFormat="1" hidden="1" outlineLevel="1" spans="1:5">
      <c r="A106" s="94"/>
      <c r="B106" s="109" t="s">
        <v>179</v>
      </c>
      <c r="C106" s="110" t="s">
        <v>9</v>
      </c>
      <c r="D106" s="105" t="s">
        <v>139</v>
      </c>
      <c r="E106" s="91"/>
    </row>
    <row r="107" s="67" customFormat="1" hidden="1" outlineLevel="1" spans="1:5">
      <c r="A107" s="94"/>
      <c r="B107" s="109" t="s">
        <v>180</v>
      </c>
      <c r="C107" s="110" t="s">
        <v>181</v>
      </c>
      <c r="D107" s="105" t="s">
        <v>139</v>
      </c>
      <c r="E107" s="91"/>
    </row>
    <row r="108" s="67" customFormat="1" hidden="1" outlineLevel="1" spans="1:5">
      <c r="A108" s="94"/>
      <c r="B108" s="109" t="s">
        <v>182</v>
      </c>
      <c r="C108" s="110" t="s">
        <v>47</v>
      </c>
      <c r="D108" s="105" t="s">
        <v>139</v>
      </c>
      <c r="E108" s="91"/>
    </row>
    <row r="109" s="67" customFormat="1" hidden="1" outlineLevel="1" spans="1:5">
      <c r="A109" s="94"/>
      <c r="B109" s="109" t="s">
        <v>183</v>
      </c>
      <c r="C109" s="110" t="s">
        <v>47</v>
      </c>
      <c r="D109" s="105" t="s">
        <v>139</v>
      </c>
      <c r="E109" s="91"/>
    </row>
    <row r="110" s="67" customFormat="1" ht="31" hidden="1" outlineLevel="1" spans="1:5">
      <c r="A110" s="94"/>
      <c r="B110" s="109" t="s">
        <v>184</v>
      </c>
      <c r="C110" s="110" t="s">
        <v>40</v>
      </c>
      <c r="D110" s="105" t="s">
        <v>139</v>
      </c>
      <c r="E110" s="91"/>
    </row>
    <row r="111" s="67" customFormat="1" ht="31" hidden="1" outlineLevel="1" spans="1:5">
      <c r="A111" s="94"/>
      <c r="B111" s="109" t="s">
        <v>185</v>
      </c>
      <c r="C111" s="110" t="s">
        <v>40</v>
      </c>
      <c r="D111" s="105" t="s">
        <v>139</v>
      </c>
      <c r="E111" s="91"/>
    </row>
    <row r="112" s="67" customFormat="1" ht="31" hidden="1" outlineLevel="1" spans="1:5">
      <c r="A112" s="94"/>
      <c r="B112" s="109" t="s">
        <v>186</v>
      </c>
      <c r="C112" s="110" t="s">
        <v>9</v>
      </c>
      <c r="D112" s="105" t="s">
        <v>139</v>
      </c>
      <c r="E112" s="91"/>
    </row>
    <row r="113" s="67" customFormat="1" hidden="1" outlineLevel="1" spans="1:5">
      <c r="A113" s="94"/>
      <c r="B113" s="109" t="s">
        <v>187</v>
      </c>
      <c r="C113" s="110" t="s">
        <v>9</v>
      </c>
      <c r="D113" s="105" t="s">
        <v>139</v>
      </c>
      <c r="E113" s="91"/>
    </row>
    <row r="114" s="67" customFormat="1" ht="31" hidden="1" outlineLevel="1" spans="1:5">
      <c r="A114" s="94"/>
      <c r="B114" s="109" t="s">
        <v>188</v>
      </c>
      <c r="C114" s="110"/>
      <c r="D114" s="105" t="s">
        <v>139</v>
      </c>
      <c r="E114" s="91"/>
    </row>
    <row r="115" s="67" customFormat="1" ht="31" hidden="1" outlineLevel="1" spans="1:5">
      <c r="A115" s="94"/>
      <c r="B115" s="109" t="s">
        <v>189</v>
      </c>
      <c r="C115" s="110"/>
      <c r="D115" s="105" t="s">
        <v>139</v>
      </c>
      <c r="E115" s="91"/>
    </row>
    <row r="116" s="67" customFormat="1" ht="31" hidden="1" outlineLevel="1" spans="1:5">
      <c r="A116" s="94"/>
      <c r="B116" s="109" t="s">
        <v>190</v>
      </c>
      <c r="C116" s="110"/>
      <c r="D116" s="105" t="s">
        <v>139</v>
      </c>
      <c r="E116" s="91"/>
    </row>
    <row r="117" s="67" customFormat="1" ht="31" hidden="1" outlineLevel="1" spans="1:5">
      <c r="A117" s="94"/>
      <c r="B117" s="109" t="s">
        <v>191</v>
      </c>
      <c r="C117" s="110"/>
      <c r="D117" s="105" t="s">
        <v>139</v>
      </c>
      <c r="E117" s="91"/>
    </row>
    <row r="118" s="67" customFormat="1" ht="31" hidden="1" outlineLevel="1" spans="1:5">
      <c r="A118" s="94"/>
      <c r="B118" s="109" t="s">
        <v>192</v>
      </c>
      <c r="C118" s="110"/>
      <c r="D118" s="105" t="s">
        <v>139</v>
      </c>
      <c r="E118" s="91"/>
    </row>
    <row r="119" s="67" customFormat="1" ht="31" hidden="1" outlineLevel="1" spans="1:5">
      <c r="A119" s="94"/>
      <c r="B119" s="109" t="s">
        <v>193</v>
      </c>
      <c r="C119" s="110"/>
      <c r="D119" s="105" t="s">
        <v>139</v>
      </c>
      <c r="E119" s="91"/>
    </row>
    <row r="120" s="67" customFormat="1" ht="31" hidden="1" outlineLevel="1" spans="1:5">
      <c r="A120" s="94"/>
      <c r="B120" s="109" t="s">
        <v>194</v>
      </c>
      <c r="C120" s="110"/>
      <c r="D120" s="105" t="s">
        <v>139</v>
      </c>
      <c r="E120" s="91"/>
    </row>
    <row r="121" s="67" customFormat="1" ht="31" hidden="1" outlineLevel="1" spans="1:5">
      <c r="A121" s="94"/>
      <c r="B121" s="109" t="s">
        <v>195</v>
      </c>
      <c r="C121" s="110"/>
      <c r="D121" s="105" t="s">
        <v>139</v>
      </c>
      <c r="E121" s="91"/>
    </row>
    <row r="122" s="67" customFormat="1" ht="31" hidden="1" outlineLevel="1" spans="1:5">
      <c r="A122" s="94"/>
      <c r="B122" s="109" t="s">
        <v>196</v>
      </c>
      <c r="C122" s="110"/>
      <c r="D122" s="105" t="s">
        <v>139</v>
      </c>
      <c r="E122" s="91"/>
    </row>
    <row r="123" s="67" customFormat="1" hidden="1" outlineLevel="1" spans="1:5">
      <c r="A123" s="94"/>
      <c r="B123" s="109" t="s">
        <v>197</v>
      </c>
      <c r="C123" s="110" t="s">
        <v>9</v>
      </c>
      <c r="D123" s="105" t="s">
        <v>139</v>
      </c>
      <c r="E123" s="91"/>
    </row>
    <row r="124" s="67" customFormat="1" hidden="1" outlineLevel="1" spans="1:5">
      <c r="A124" s="94"/>
      <c r="B124" s="109" t="s">
        <v>133</v>
      </c>
      <c r="C124" s="110" t="s">
        <v>9</v>
      </c>
      <c r="D124" s="105" t="s">
        <v>139</v>
      </c>
      <c r="E124" s="91"/>
    </row>
    <row r="125" s="67" customFormat="1" hidden="1" outlineLevel="1" spans="1:5">
      <c r="A125" s="94"/>
      <c r="B125" s="109" t="s">
        <v>198</v>
      </c>
      <c r="C125" s="110"/>
      <c r="D125" s="105" t="s">
        <v>139</v>
      </c>
      <c r="E125" s="91"/>
    </row>
    <row r="126" s="67" customFormat="1" collapsed="1" spans="1:5">
      <c r="A126" s="94"/>
      <c r="B126" s="83" t="s">
        <v>199</v>
      </c>
      <c r="C126" s="113"/>
      <c r="D126" s="113" t="s">
        <v>139</v>
      </c>
      <c r="E126" s="114"/>
    </row>
    <row r="127" s="67" customFormat="1" hidden="1" outlineLevel="1" spans="1:5">
      <c r="A127" s="94"/>
      <c r="B127" s="109" t="s">
        <v>200</v>
      </c>
      <c r="C127" s="110"/>
      <c r="D127" s="123" t="s">
        <v>139</v>
      </c>
      <c r="E127" s="91"/>
    </row>
    <row r="128" s="67" customFormat="1" hidden="1" outlineLevel="1" spans="1:5">
      <c r="A128" s="94"/>
      <c r="B128" s="109" t="s">
        <v>201</v>
      </c>
      <c r="C128" s="110"/>
      <c r="D128" s="123" t="s">
        <v>139</v>
      </c>
      <c r="E128" s="91"/>
    </row>
    <row r="129" s="67" customFormat="1" hidden="1" outlineLevel="1" spans="1:5">
      <c r="A129" s="94"/>
      <c r="B129" s="109" t="s">
        <v>202</v>
      </c>
      <c r="C129" s="110"/>
      <c r="D129" s="123" t="s">
        <v>139</v>
      </c>
      <c r="E129" s="91"/>
    </row>
    <row r="130" s="67" customFormat="1" hidden="1" outlineLevel="1" spans="1:5">
      <c r="A130" s="94"/>
      <c r="B130" s="109" t="s">
        <v>203</v>
      </c>
      <c r="C130" s="110"/>
      <c r="D130" s="123" t="s">
        <v>139</v>
      </c>
      <c r="E130" s="91"/>
    </row>
    <row r="131" s="67" customFormat="1" hidden="1" outlineLevel="1" spans="1:5">
      <c r="A131" s="94"/>
      <c r="B131" s="185" t="s">
        <v>204</v>
      </c>
      <c r="C131" s="220" t="s">
        <v>9</v>
      </c>
      <c r="D131" s="123" t="s">
        <v>139</v>
      </c>
      <c r="E131" s="91"/>
    </row>
    <row r="132" s="67" customFormat="1" hidden="1" outlineLevel="1" spans="1:5">
      <c r="A132" s="94"/>
      <c r="B132" s="185" t="s">
        <v>205</v>
      </c>
      <c r="C132" s="186" t="s">
        <v>103</v>
      </c>
      <c r="D132" s="123" t="s">
        <v>139</v>
      </c>
      <c r="E132" s="91"/>
    </row>
    <row r="133" s="67" customFormat="1" hidden="1" outlineLevel="1" spans="1:5">
      <c r="A133" s="94"/>
      <c r="B133" s="109" t="s">
        <v>206</v>
      </c>
      <c r="C133" s="110"/>
      <c r="D133" s="123" t="s">
        <v>139</v>
      </c>
      <c r="E133" s="91"/>
    </row>
    <row r="134" s="67" customFormat="1" hidden="1" outlineLevel="1" spans="1:5">
      <c r="A134" s="94"/>
      <c r="B134" s="109" t="s">
        <v>207</v>
      </c>
      <c r="C134" s="110"/>
      <c r="D134" s="123" t="s">
        <v>139</v>
      </c>
      <c r="E134" s="91"/>
    </row>
    <row r="135" s="67" customFormat="1" hidden="1" outlineLevel="1" spans="1:5">
      <c r="A135" s="94"/>
      <c r="B135" s="109" t="s">
        <v>208</v>
      </c>
      <c r="C135" s="218" t="s">
        <v>9</v>
      </c>
      <c r="D135" s="123" t="s">
        <v>139</v>
      </c>
      <c r="E135" s="91"/>
    </row>
    <row r="136" s="67" customFormat="1" hidden="1" outlineLevel="1" spans="1:5">
      <c r="A136" s="94"/>
      <c r="B136" s="109" t="s">
        <v>209</v>
      </c>
      <c r="C136" s="218" t="s">
        <v>9</v>
      </c>
      <c r="D136" s="123" t="s">
        <v>139</v>
      </c>
      <c r="E136" s="91"/>
    </row>
    <row r="137" s="67" customFormat="1" hidden="1" outlineLevel="1" spans="1:5">
      <c r="A137" s="94"/>
      <c r="B137" s="124" t="s">
        <v>210</v>
      </c>
      <c r="C137" s="95"/>
      <c r="D137" s="123" t="s">
        <v>139</v>
      </c>
      <c r="E137" s="91"/>
    </row>
    <row r="138" s="67" customFormat="1" hidden="1" outlineLevel="1" spans="1:5">
      <c r="A138" s="94"/>
      <c r="B138" s="109" t="s">
        <v>211</v>
      </c>
      <c r="C138" s="218" t="s">
        <v>9</v>
      </c>
      <c r="D138" s="123" t="s">
        <v>139</v>
      </c>
      <c r="E138" s="91"/>
    </row>
    <row r="139" s="67" customFormat="1" hidden="1" outlineLevel="1" spans="1:5">
      <c r="A139" s="94"/>
      <c r="B139" s="109" t="s">
        <v>212</v>
      </c>
      <c r="C139" s="218" t="s">
        <v>213</v>
      </c>
      <c r="D139" s="123" t="s">
        <v>139</v>
      </c>
      <c r="E139" s="91"/>
    </row>
    <row r="140" s="67" customFormat="1" hidden="1" outlineLevel="1" spans="1:5">
      <c r="A140" s="94"/>
      <c r="B140" s="109" t="s">
        <v>214</v>
      </c>
      <c r="C140" s="110"/>
      <c r="D140" s="123" t="s">
        <v>139</v>
      </c>
      <c r="E140" s="91"/>
    </row>
    <row r="141" s="67" customFormat="1" hidden="1" outlineLevel="1" spans="1:5">
      <c r="A141" s="94"/>
      <c r="B141" s="109" t="s">
        <v>215</v>
      </c>
      <c r="C141" s="110"/>
      <c r="D141" s="123" t="s">
        <v>139</v>
      </c>
      <c r="E141" s="91"/>
    </row>
    <row r="142" s="67" customFormat="1" hidden="1" outlineLevel="1" spans="1:5">
      <c r="A142" s="94"/>
      <c r="B142" s="109" t="s">
        <v>216</v>
      </c>
      <c r="C142" s="110"/>
      <c r="D142" s="123" t="s">
        <v>139</v>
      </c>
      <c r="E142" s="91"/>
    </row>
    <row r="143" s="67" customFormat="1" hidden="1" outlineLevel="1" spans="1:5">
      <c r="A143" s="94"/>
      <c r="B143" s="109" t="s">
        <v>217</v>
      </c>
      <c r="C143" s="110"/>
      <c r="D143" s="123" t="s">
        <v>139</v>
      </c>
      <c r="E143" s="91"/>
    </row>
    <row r="144" s="67" customFormat="1" hidden="1" outlineLevel="1" spans="1:5">
      <c r="A144" s="94"/>
      <c r="B144" s="109" t="s">
        <v>218</v>
      </c>
      <c r="C144" s="218" t="s">
        <v>9</v>
      </c>
      <c r="D144" s="123" t="s">
        <v>139</v>
      </c>
      <c r="E144" s="91"/>
    </row>
    <row r="145" s="67" customFormat="1" hidden="1" outlineLevel="1" spans="1:5">
      <c r="A145" s="94"/>
      <c r="B145" s="109" t="s">
        <v>219</v>
      </c>
      <c r="C145" s="110"/>
      <c r="D145" s="123" t="s">
        <v>139</v>
      </c>
      <c r="E145" s="91"/>
    </row>
    <row r="146" s="67" customFormat="1" hidden="1" outlineLevel="1" spans="1:5">
      <c r="A146" s="94"/>
      <c r="B146" s="109" t="s">
        <v>220</v>
      </c>
      <c r="C146" s="218" t="s">
        <v>9</v>
      </c>
      <c r="D146" s="123" t="s">
        <v>139</v>
      </c>
      <c r="E146" s="91"/>
    </row>
    <row r="147" s="67" customFormat="1" hidden="1" outlineLevel="1" spans="1:5">
      <c r="A147" s="94"/>
      <c r="B147" s="109" t="s">
        <v>221</v>
      </c>
      <c r="C147" s="218" t="s">
        <v>9</v>
      </c>
      <c r="D147" s="123" t="s">
        <v>139</v>
      </c>
      <c r="E147" s="91"/>
    </row>
    <row r="148" s="67" customFormat="1" hidden="1" outlineLevel="1" spans="1:5">
      <c r="A148" s="94"/>
      <c r="B148" s="109" t="s">
        <v>222</v>
      </c>
      <c r="C148" s="218" t="s">
        <v>9</v>
      </c>
      <c r="D148" s="123" t="s">
        <v>139</v>
      </c>
      <c r="E148" s="91"/>
    </row>
    <row r="149" s="67" customFormat="1" hidden="1" outlineLevel="1" spans="1:5">
      <c r="A149" s="94"/>
      <c r="B149" s="109" t="s">
        <v>223</v>
      </c>
      <c r="C149" s="218" t="s">
        <v>9</v>
      </c>
      <c r="D149" s="123" t="s">
        <v>139</v>
      </c>
      <c r="E149" s="91"/>
    </row>
    <row r="150" s="67" customFormat="1" hidden="1" outlineLevel="1" spans="1:5">
      <c r="A150" s="94"/>
      <c r="B150" s="109" t="s">
        <v>224</v>
      </c>
      <c r="C150" s="218" t="s">
        <v>9</v>
      </c>
      <c r="D150" s="123" t="s">
        <v>139</v>
      </c>
      <c r="E150" s="91"/>
    </row>
    <row r="151" s="67" customFormat="1" hidden="1" outlineLevel="1" spans="1:5">
      <c r="A151" s="94"/>
      <c r="B151" s="109" t="s">
        <v>225</v>
      </c>
      <c r="C151" s="110" t="s">
        <v>9</v>
      </c>
      <c r="D151" s="123" t="s">
        <v>139</v>
      </c>
      <c r="E151" s="91"/>
    </row>
    <row r="152" s="67" customFormat="1" hidden="1" outlineLevel="1" spans="1:5">
      <c r="A152" s="94"/>
      <c r="B152" s="109" t="s">
        <v>226</v>
      </c>
      <c r="C152" s="218" t="s">
        <v>9</v>
      </c>
      <c r="D152" s="123" t="s">
        <v>139</v>
      </c>
      <c r="E152" s="91"/>
    </row>
    <row r="153" s="67" customFormat="1" hidden="1" outlineLevel="1" spans="1:5">
      <c r="A153" s="94"/>
      <c r="B153" s="131" t="s">
        <v>227</v>
      </c>
      <c r="C153" s="218" t="s">
        <v>9</v>
      </c>
      <c r="D153" s="123" t="s">
        <v>139</v>
      </c>
      <c r="E153" s="91"/>
    </row>
    <row r="154" s="67" customFormat="1" hidden="1" outlineLevel="1" spans="1:5">
      <c r="A154" s="94"/>
      <c r="B154" s="131" t="s">
        <v>228</v>
      </c>
      <c r="C154" s="218" t="s">
        <v>9</v>
      </c>
      <c r="D154" s="123" t="s">
        <v>139</v>
      </c>
      <c r="E154" s="91"/>
    </row>
    <row r="155" s="67" customFormat="1" spans="1:5">
      <c r="A155" s="94"/>
      <c r="B155" s="83" t="s">
        <v>229</v>
      </c>
      <c r="C155" s="113"/>
      <c r="D155" s="113"/>
      <c r="E155" s="114"/>
    </row>
    <row r="156" s="67" customFormat="1" outlineLevel="1" spans="1:5">
      <c r="A156" s="94"/>
      <c r="B156" s="88" t="s">
        <v>230</v>
      </c>
      <c r="C156" s="95" t="s">
        <v>231</v>
      </c>
      <c r="D156" s="90">
        <f>344*17/16</f>
        <v>365.5</v>
      </c>
      <c r="E156" s="91"/>
    </row>
    <row r="157" s="67" customFormat="1" outlineLevel="1" spans="1:5">
      <c r="A157" s="94"/>
      <c r="B157" s="88" t="s">
        <v>232</v>
      </c>
      <c r="C157" s="95" t="s">
        <v>231</v>
      </c>
      <c r="D157" s="90">
        <v>228.44</v>
      </c>
      <c r="E157" s="91"/>
    </row>
    <row r="158" s="67" customFormat="1" outlineLevel="1" spans="1:5">
      <c r="A158" s="94"/>
      <c r="B158" s="88" t="s">
        <v>233</v>
      </c>
      <c r="C158" s="95" t="s">
        <v>231</v>
      </c>
      <c r="D158" s="198" t="str">
        <f>TEXT(D156+D163+D164,"###.0## ""+/-0.3""")</f>
        <v>370.5 +/-0.3</v>
      </c>
      <c r="E158" s="91"/>
    </row>
    <row r="159" s="67" customFormat="1" outlineLevel="1" spans="1:5">
      <c r="A159" s="94"/>
      <c r="B159" s="88" t="s">
        <v>234</v>
      </c>
      <c r="C159" s="95" t="s">
        <v>231</v>
      </c>
      <c r="D159" s="198" t="str">
        <f>TEXT(D157+D165+D166,"###.0## ""+/-0.3""")</f>
        <v>237.44 +/-0.3</v>
      </c>
      <c r="E159" s="91"/>
    </row>
    <row r="160" s="67" customFormat="1" outlineLevel="1" spans="1:5">
      <c r="A160" s="94"/>
      <c r="B160" s="88" t="s">
        <v>235</v>
      </c>
      <c r="C160" s="95" t="s">
        <v>231</v>
      </c>
      <c r="D160" s="199" t="s">
        <v>236</v>
      </c>
      <c r="E160" s="91"/>
    </row>
    <row r="161" s="67" customFormat="1" outlineLevel="1" spans="1:5">
      <c r="A161" s="94"/>
      <c r="B161" s="88" t="s">
        <v>237</v>
      </c>
      <c r="C161" s="95" t="s">
        <v>231</v>
      </c>
      <c r="D161" s="198">
        <f>D157/2+D165</f>
        <v>116.72</v>
      </c>
      <c r="E161" s="91"/>
    </row>
    <row r="162" s="67" customFormat="1" outlineLevel="1" spans="1:5">
      <c r="A162" s="94"/>
      <c r="B162" s="88" t="s">
        <v>238</v>
      </c>
      <c r="C162" s="95" t="s">
        <v>231</v>
      </c>
      <c r="D162" s="90">
        <f>D157+D165+D166+D169</f>
        <v>246.94</v>
      </c>
      <c r="E162" s="91"/>
    </row>
    <row r="163" s="67" customFormat="1" outlineLevel="1" spans="1:5">
      <c r="A163" s="94"/>
      <c r="B163" s="88" t="s">
        <v>239</v>
      </c>
      <c r="C163" s="95" t="s">
        <v>231</v>
      </c>
      <c r="D163" s="90">
        <v>2.5</v>
      </c>
      <c r="E163" s="91"/>
    </row>
    <row r="164" s="67" customFormat="1" outlineLevel="1" spans="1:5">
      <c r="A164" s="94"/>
      <c r="B164" s="88" t="s">
        <v>240</v>
      </c>
      <c r="C164" s="95" t="s">
        <v>231</v>
      </c>
      <c r="D164" s="90">
        <v>2.5</v>
      </c>
      <c r="E164" s="91"/>
    </row>
    <row r="165" s="67" customFormat="1" outlineLevel="1" spans="1:5">
      <c r="A165" s="94"/>
      <c r="B165" s="88" t="s">
        <v>241</v>
      </c>
      <c r="C165" s="95" t="s">
        <v>231</v>
      </c>
      <c r="D165" s="90">
        <v>2.5</v>
      </c>
      <c r="E165" s="91"/>
    </row>
    <row r="166" s="67" customFormat="1" outlineLevel="1" spans="1:5">
      <c r="A166" s="94"/>
      <c r="B166" s="88" t="s">
        <v>242</v>
      </c>
      <c r="C166" s="95" t="s">
        <v>231</v>
      </c>
      <c r="D166" s="90">
        <v>6.5</v>
      </c>
      <c r="E166" s="91"/>
    </row>
    <row r="167" s="67" customFormat="1" outlineLevel="1" spans="1:5">
      <c r="A167" s="94"/>
      <c r="B167" s="88" t="s">
        <v>243</v>
      </c>
      <c r="C167" s="95" t="s">
        <v>231</v>
      </c>
      <c r="D167" s="199" t="s">
        <v>244</v>
      </c>
      <c r="E167" s="91"/>
    </row>
    <row r="168" s="67" customFormat="1" outlineLevel="1" spans="1:5">
      <c r="A168" s="94"/>
      <c r="B168" s="88" t="s">
        <v>245</v>
      </c>
      <c r="C168" s="95" t="s">
        <v>231</v>
      </c>
      <c r="D168" s="90">
        <v>298</v>
      </c>
      <c r="E168" s="91"/>
    </row>
    <row r="169" s="67" customFormat="1" outlineLevel="1" spans="1:5">
      <c r="A169" s="94"/>
      <c r="B169" s="88" t="s">
        <v>247</v>
      </c>
      <c r="C169" s="95" t="s">
        <v>231</v>
      </c>
      <c r="D169" s="90">
        <v>9.5</v>
      </c>
      <c r="E169" s="91"/>
    </row>
    <row r="170" s="67" customFormat="1" outlineLevel="1" spans="1:5">
      <c r="A170" s="94"/>
      <c r="B170" s="88" t="s">
        <v>248</v>
      </c>
      <c r="C170" s="95" t="s">
        <v>231</v>
      </c>
      <c r="D170" s="221" t="str">
        <f>TEXT(D171-9.75,"(##.0#)")</f>
        <v>(55.4)</v>
      </c>
      <c r="E170" s="91"/>
    </row>
    <row r="171" s="67" customFormat="1" outlineLevel="1" spans="1:5">
      <c r="A171" s="94"/>
      <c r="B171" s="88" t="s">
        <v>250</v>
      </c>
      <c r="C171" s="95" t="s">
        <v>231</v>
      </c>
      <c r="D171" s="90">
        <v>65.15</v>
      </c>
      <c r="E171" s="91"/>
    </row>
    <row r="172" s="67" customFormat="1" outlineLevel="1" spans="1:5">
      <c r="A172" s="94"/>
      <c r="B172" s="88" t="s">
        <v>251</v>
      </c>
      <c r="C172" s="95" t="s">
        <v>231</v>
      </c>
      <c r="D172" s="90" t="s">
        <v>545</v>
      </c>
      <c r="E172" s="91"/>
    </row>
    <row r="173" s="67" customFormat="1" outlineLevel="1" spans="1:5">
      <c r="A173" s="94"/>
      <c r="B173" s="88" t="s">
        <v>253</v>
      </c>
      <c r="C173" s="95" t="s">
        <v>231</v>
      </c>
      <c r="D173" s="90" t="s">
        <v>545</v>
      </c>
      <c r="E173" s="91"/>
    </row>
    <row r="174" s="67" customFormat="1" outlineLevel="1" spans="1:5">
      <c r="A174" s="94"/>
      <c r="B174" s="88" t="s">
        <v>254</v>
      </c>
      <c r="C174" s="95" t="s">
        <v>231</v>
      </c>
      <c r="D174" s="90" t="s">
        <v>139</v>
      </c>
      <c r="E174" s="91"/>
    </row>
    <row r="175" s="67" customFormat="1" outlineLevel="1" spans="1:5">
      <c r="A175" s="94"/>
      <c r="B175" s="88" t="s">
        <v>255</v>
      </c>
      <c r="C175" s="95" t="s">
        <v>231</v>
      </c>
      <c r="D175" s="90" t="s">
        <v>139</v>
      </c>
      <c r="E175" s="91"/>
    </row>
    <row r="176" s="67" customFormat="1" outlineLevel="1" spans="1:5">
      <c r="A176" s="94"/>
      <c r="B176" s="88" t="s">
        <v>256</v>
      </c>
      <c r="C176" s="95" t="s">
        <v>231</v>
      </c>
      <c r="D176" s="199" t="s">
        <v>257</v>
      </c>
      <c r="E176" s="91"/>
    </row>
    <row r="177" s="67" customFormat="1" outlineLevel="1" spans="1:5">
      <c r="A177" s="94"/>
      <c r="B177" s="88" t="s">
        <v>258</v>
      </c>
      <c r="C177" s="95" t="s">
        <v>231</v>
      </c>
      <c r="D177" s="199" t="s">
        <v>257</v>
      </c>
      <c r="E177" s="91"/>
    </row>
    <row r="178" s="67" customFormat="1" outlineLevel="1" spans="1:5">
      <c r="A178" s="94"/>
      <c r="B178" s="88" t="s">
        <v>259</v>
      </c>
      <c r="C178" s="95" t="s">
        <v>231</v>
      </c>
      <c r="D178" s="199" t="s">
        <v>257</v>
      </c>
      <c r="E178" s="91"/>
    </row>
    <row r="179" s="67" customFormat="1" outlineLevel="1" spans="1:5">
      <c r="A179" s="94"/>
      <c r="B179" s="88" t="s">
        <v>260</v>
      </c>
      <c r="C179" s="95" t="s">
        <v>231</v>
      </c>
      <c r="D179" s="199" t="s">
        <v>257</v>
      </c>
      <c r="E179" s="91"/>
    </row>
    <row r="180" s="67" customFormat="1" outlineLevel="1" spans="1:5">
      <c r="A180" s="94"/>
      <c r="B180" s="200" t="s">
        <v>261</v>
      </c>
      <c r="C180" s="186" t="s">
        <v>231</v>
      </c>
      <c r="D180" s="139" t="s">
        <v>262</v>
      </c>
      <c r="E180" s="91"/>
    </row>
    <row r="181" s="67" customFormat="1" outlineLevel="1" spans="1:5">
      <c r="A181" s="94"/>
      <c r="B181" s="200" t="s">
        <v>263</v>
      </c>
      <c r="C181" s="186" t="s">
        <v>231</v>
      </c>
      <c r="D181" s="139">
        <v>298</v>
      </c>
      <c r="E181" s="91"/>
    </row>
    <row r="182" s="67" customFormat="1" outlineLevel="1" spans="1:5">
      <c r="A182" s="94"/>
      <c r="B182" s="200" t="s">
        <v>264</v>
      </c>
      <c r="C182" s="186" t="s">
        <v>231</v>
      </c>
      <c r="D182" s="139" t="s">
        <v>139</v>
      </c>
      <c r="E182" s="91"/>
    </row>
    <row r="183" s="67" customFormat="1" outlineLevel="1" spans="1:5">
      <c r="A183" s="94"/>
      <c r="B183" s="88" t="s">
        <v>265</v>
      </c>
      <c r="C183" s="95" t="s">
        <v>231</v>
      </c>
      <c r="D183" s="90">
        <f>D157/2+D166+5</f>
        <v>125.72</v>
      </c>
      <c r="E183" s="91"/>
    </row>
    <row r="184" s="67" customFormat="1" outlineLevel="1" spans="1:5">
      <c r="A184" s="94"/>
      <c r="B184" s="185" t="s">
        <v>266</v>
      </c>
      <c r="C184" s="220" t="s">
        <v>9</v>
      </c>
      <c r="D184" s="198" t="s">
        <v>267</v>
      </c>
      <c r="E184" s="91"/>
    </row>
    <row r="185" s="67" customFormat="1" ht="31" outlineLevel="1" spans="1:5">
      <c r="A185" s="94"/>
      <c r="B185" s="88" t="s">
        <v>268</v>
      </c>
      <c r="C185" s="95" t="s">
        <v>9</v>
      </c>
      <c r="D185" s="90" t="s">
        <v>269</v>
      </c>
      <c r="E185" s="184"/>
    </row>
    <row r="186" s="67" customFormat="1" ht="186" outlineLevel="1" spans="1:5">
      <c r="A186" s="94"/>
      <c r="B186" s="88" t="s">
        <v>270</v>
      </c>
      <c r="C186" s="95" t="s">
        <v>9</v>
      </c>
      <c r="D186" s="90" t="s">
        <v>271</v>
      </c>
      <c r="E186" s="184"/>
    </row>
    <row r="187" s="67" customFormat="1" outlineLevel="1" spans="1:5">
      <c r="A187" s="94"/>
      <c r="B187" s="88" t="s">
        <v>272</v>
      </c>
      <c r="C187" s="95"/>
      <c r="D187" s="90" t="s">
        <v>547</v>
      </c>
      <c r="E187" s="91"/>
    </row>
    <row r="188" s="68" customFormat="1" ht="31" outlineLevel="1" spans="2:5">
      <c r="B188" s="196" t="s">
        <v>274</v>
      </c>
      <c r="C188" s="216" t="s">
        <v>9</v>
      </c>
      <c r="D188" s="197" t="s">
        <v>275</v>
      </c>
      <c r="E188" s="180"/>
    </row>
    <row r="189" s="68" customFormat="1" ht="46.5" outlineLevel="1" spans="2:5">
      <c r="B189" s="88" t="s">
        <v>276</v>
      </c>
      <c r="C189" s="95"/>
      <c r="D189" s="197" t="s">
        <v>277</v>
      </c>
      <c r="E189" s="180"/>
    </row>
    <row r="190" s="68" customFormat="1" outlineLevel="1" spans="2:5">
      <c r="B190" s="88" t="s">
        <v>278</v>
      </c>
      <c r="C190" s="95"/>
      <c r="D190" s="90" t="s">
        <v>279</v>
      </c>
      <c r="E190" s="91"/>
    </row>
    <row r="191" s="68" customFormat="1" outlineLevel="1" spans="2:5">
      <c r="B191" s="185" t="s">
        <v>280</v>
      </c>
      <c r="C191" s="186" t="s">
        <v>231</v>
      </c>
      <c r="D191" s="187" t="s">
        <v>281</v>
      </c>
      <c r="E191" s="91"/>
    </row>
    <row r="192" s="67" customFormat="1" spans="1:5">
      <c r="A192" s="141"/>
      <c r="B192" s="83" t="s">
        <v>282</v>
      </c>
      <c r="C192" s="113"/>
      <c r="D192" s="113"/>
      <c r="E192" s="114"/>
    </row>
    <row r="193" s="67" customFormat="1" outlineLevel="1" spans="1:5">
      <c r="A193" s="141"/>
      <c r="B193" s="88" t="s">
        <v>283</v>
      </c>
      <c r="C193" s="95" t="s">
        <v>89</v>
      </c>
      <c r="D193" s="187" t="s">
        <v>284</v>
      </c>
      <c r="E193" s="102"/>
    </row>
    <row r="194" s="67" customFormat="1" outlineLevel="1" spans="1:5">
      <c r="A194" s="141"/>
      <c r="B194" s="88" t="s">
        <v>285</v>
      </c>
      <c r="C194" s="95" t="s">
        <v>89</v>
      </c>
      <c r="D194" s="221" t="s">
        <v>286</v>
      </c>
      <c r="E194" s="102"/>
    </row>
    <row r="195" s="67" customFormat="1" outlineLevel="1" spans="1:5">
      <c r="A195" s="141"/>
      <c r="B195" s="88" t="s">
        <v>287</v>
      </c>
      <c r="C195" s="95" t="s">
        <v>288</v>
      </c>
      <c r="D195" s="90" t="s">
        <v>289</v>
      </c>
      <c r="E195" s="102"/>
    </row>
    <row r="196" s="67" customFormat="1" outlineLevel="1" spans="1:5">
      <c r="A196" s="141"/>
      <c r="B196" s="88" t="s">
        <v>290</v>
      </c>
      <c r="C196" s="95" t="s">
        <v>291</v>
      </c>
      <c r="D196" s="90" t="s">
        <v>292</v>
      </c>
      <c r="E196" s="102"/>
    </row>
    <row r="197" s="67" customFormat="1" outlineLevel="1" spans="1:5">
      <c r="A197" s="141"/>
      <c r="B197" s="88" t="s">
        <v>293</v>
      </c>
      <c r="C197" s="95" t="s">
        <v>291</v>
      </c>
      <c r="D197" s="90" t="s">
        <v>294</v>
      </c>
      <c r="E197" s="102"/>
    </row>
    <row r="198" s="67" customFormat="1" outlineLevel="1" spans="1:5">
      <c r="A198" s="141"/>
      <c r="B198" s="88" t="s">
        <v>295</v>
      </c>
      <c r="C198" s="95" t="s">
        <v>9</v>
      </c>
      <c r="D198" s="90" t="s">
        <v>296</v>
      </c>
      <c r="E198" s="102"/>
    </row>
    <row r="199" s="67" customFormat="1" outlineLevel="1" spans="1:5">
      <c r="A199" s="141"/>
      <c r="B199" s="88" t="s">
        <v>297</v>
      </c>
      <c r="C199" s="95" t="s">
        <v>9</v>
      </c>
      <c r="D199" s="90" t="s">
        <v>296</v>
      </c>
      <c r="E199" s="102"/>
    </row>
    <row r="200" s="67" customFormat="1" outlineLevel="1" spans="1:5">
      <c r="A200" s="141"/>
      <c r="B200" s="88" t="s">
        <v>298</v>
      </c>
      <c r="C200" s="95" t="s">
        <v>9</v>
      </c>
      <c r="D200" s="90" t="s">
        <v>296</v>
      </c>
      <c r="E200" s="102"/>
    </row>
    <row r="201" s="67" customFormat="1" ht="31" outlineLevel="1" spans="1:5">
      <c r="A201" s="141"/>
      <c r="B201" s="88" t="s">
        <v>299</v>
      </c>
      <c r="C201" s="95" t="s">
        <v>9</v>
      </c>
      <c r="D201" s="90" t="s">
        <v>300</v>
      </c>
      <c r="E201" s="102"/>
    </row>
    <row r="202" s="67" customFormat="1" outlineLevel="1" spans="1:5">
      <c r="A202" s="141"/>
      <c r="B202" s="88" t="s">
        <v>301</v>
      </c>
      <c r="C202" s="95" t="s">
        <v>9</v>
      </c>
      <c r="D202" s="201" t="s">
        <v>302</v>
      </c>
      <c r="E202" s="102"/>
    </row>
    <row r="203" s="67" customFormat="1" outlineLevel="1" spans="1:5">
      <c r="A203" s="141"/>
      <c r="B203" s="88" t="s">
        <v>303</v>
      </c>
      <c r="C203" s="95" t="s">
        <v>9</v>
      </c>
      <c r="D203" s="90" t="s">
        <v>304</v>
      </c>
      <c r="E203" s="102"/>
    </row>
    <row r="204" s="67" customFormat="1" outlineLevel="1" spans="1:5">
      <c r="A204" s="141"/>
      <c r="B204" s="88" t="s">
        <v>305</v>
      </c>
      <c r="C204" s="95" t="s">
        <v>9</v>
      </c>
      <c r="D204" s="90" t="s">
        <v>296</v>
      </c>
      <c r="E204" s="143"/>
    </row>
    <row r="205" s="67" customFormat="1" outlineLevel="1" spans="1:5">
      <c r="A205" s="141"/>
      <c r="B205" s="88" t="s">
        <v>306</v>
      </c>
      <c r="C205" s="95" t="s">
        <v>9</v>
      </c>
      <c r="D205" s="90" t="s">
        <v>307</v>
      </c>
      <c r="E205" s="143"/>
    </row>
    <row r="206" s="67" customFormat="1" ht="46.5" outlineLevel="1" spans="1:5">
      <c r="A206" s="141"/>
      <c r="B206" s="196" t="s">
        <v>308</v>
      </c>
      <c r="C206" s="217" t="s">
        <v>9</v>
      </c>
      <c r="D206" s="202" t="s">
        <v>309</v>
      </c>
      <c r="E206" s="143"/>
    </row>
    <row r="207" s="67" customFormat="1" outlineLevel="1" spans="1:5">
      <c r="A207" s="141"/>
      <c r="B207" s="88" t="s">
        <v>310</v>
      </c>
      <c r="C207" s="95" t="s">
        <v>9</v>
      </c>
      <c r="D207" s="90" t="s">
        <v>296</v>
      </c>
      <c r="E207" s="143"/>
    </row>
    <row r="208" s="67" customFormat="1" outlineLevel="1" spans="1:5">
      <c r="A208" s="141"/>
      <c r="B208" s="88" t="s">
        <v>311</v>
      </c>
      <c r="C208" s="95" t="s">
        <v>9</v>
      </c>
      <c r="D208" s="90" t="s">
        <v>549</v>
      </c>
      <c r="E208" s="143"/>
    </row>
    <row r="209" s="67" customFormat="1" outlineLevel="1" spans="1:5">
      <c r="A209" s="141"/>
      <c r="B209" s="88" t="s">
        <v>313</v>
      </c>
      <c r="C209" s="95" t="s">
        <v>9</v>
      </c>
      <c r="D209" s="90" t="s">
        <v>314</v>
      </c>
      <c r="E209" s="143"/>
    </row>
    <row r="210" s="67" customFormat="1" outlineLevel="1" spans="1:5">
      <c r="A210" s="141"/>
      <c r="B210" s="88" t="s">
        <v>315</v>
      </c>
      <c r="C210" s="95" t="s">
        <v>9</v>
      </c>
      <c r="D210" s="90" t="s">
        <v>316</v>
      </c>
      <c r="E210" s="143"/>
    </row>
    <row r="211" s="67" customFormat="1" outlineLevel="1" spans="1:5">
      <c r="A211" s="141"/>
      <c r="B211" s="88" t="s">
        <v>317</v>
      </c>
      <c r="C211" s="95" t="s">
        <v>9</v>
      </c>
      <c r="D211" s="90" t="s">
        <v>314</v>
      </c>
      <c r="E211" s="143"/>
    </row>
    <row r="212" s="67" customFormat="1" ht="31" outlineLevel="1" spans="1:5">
      <c r="A212" s="141"/>
      <c r="B212" s="88" t="s">
        <v>318</v>
      </c>
      <c r="C212" s="95" t="s">
        <v>9</v>
      </c>
      <c r="D212" s="90" t="s">
        <v>319</v>
      </c>
      <c r="E212" s="203"/>
    </row>
    <row r="213" s="67" customFormat="1" outlineLevel="1" spans="1:5">
      <c r="A213" s="141"/>
      <c r="B213" s="88" t="s">
        <v>320</v>
      </c>
      <c r="C213" s="95" t="s">
        <v>9</v>
      </c>
      <c r="D213" s="90" t="s">
        <v>321</v>
      </c>
      <c r="E213" s="102"/>
    </row>
    <row r="214" s="67" customFormat="1" outlineLevel="1" spans="1:5">
      <c r="A214" s="141"/>
      <c r="B214" s="88" t="s">
        <v>322</v>
      </c>
      <c r="C214" s="95" t="s">
        <v>9</v>
      </c>
      <c r="D214" s="90" t="s">
        <v>323</v>
      </c>
      <c r="E214" s="102"/>
    </row>
    <row r="215" s="67" customFormat="1" outlineLevel="1" spans="1:5">
      <c r="A215" s="141"/>
      <c r="B215" s="88" t="s">
        <v>324</v>
      </c>
      <c r="C215" s="95" t="s">
        <v>325</v>
      </c>
      <c r="D215" s="90">
        <v>18</v>
      </c>
      <c r="E215" s="143"/>
    </row>
    <row r="216" s="67" customFormat="1" outlineLevel="1" spans="1:5">
      <c r="A216" s="141"/>
      <c r="B216" s="185" t="s">
        <v>326</v>
      </c>
      <c r="C216" s="222" t="s">
        <v>9</v>
      </c>
      <c r="D216" s="204" t="s">
        <v>327</v>
      </c>
      <c r="E216" s="143"/>
    </row>
    <row r="217" s="67" customFormat="1" outlineLevel="1" spans="1:5">
      <c r="A217" s="141"/>
      <c r="B217" s="88" t="s">
        <v>328</v>
      </c>
      <c r="C217" s="90" t="s">
        <v>9</v>
      </c>
      <c r="D217" s="90" t="s">
        <v>329</v>
      </c>
      <c r="E217" s="143"/>
    </row>
    <row r="218" s="67" customFormat="1" outlineLevel="1" spans="1:5">
      <c r="A218" s="141"/>
      <c r="B218" s="88" t="s">
        <v>330</v>
      </c>
      <c r="C218" s="90" t="s">
        <v>9</v>
      </c>
      <c r="D218" s="90" t="s">
        <v>316</v>
      </c>
      <c r="E218" s="143"/>
    </row>
    <row r="219" s="67" customFormat="1" outlineLevel="1" spans="1:5">
      <c r="A219" s="141"/>
      <c r="B219" s="88" t="s">
        <v>331</v>
      </c>
      <c r="C219" s="90" t="s">
        <v>9</v>
      </c>
      <c r="D219" s="90" t="s">
        <v>332</v>
      </c>
      <c r="E219" s="143"/>
    </row>
    <row r="220" s="67" customFormat="1" spans="1:5">
      <c r="A220" s="141"/>
      <c r="B220" s="83" t="s">
        <v>333</v>
      </c>
      <c r="C220" s="113"/>
      <c r="D220" s="130"/>
      <c r="E220" s="145"/>
    </row>
    <row r="221" s="67" customFormat="1" outlineLevel="1" spans="1:5">
      <c r="A221" s="141"/>
      <c r="B221" s="88" t="s">
        <v>334</v>
      </c>
      <c r="C221" s="217" t="s">
        <v>9</v>
      </c>
      <c r="D221" s="146" t="s">
        <v>335</v>
      </c>
      <c r="E221" s="205"/>
    </row>
    <row r="222" s="67" customFormat="1" outlineLevel="1" spans="1:5">
      <c r="A222" s="141"/>
      <c r="B222" s="88" t="s">
        <v>336</v>
      </c>
      <c r="C222" s="217" t="s">
        <v>9</v>
      </c>
      <c r="D222" s="146" t="s">
        <v>337</v>
      </c>
      <c r="E222" s="104"/>
    </row>
    <row r="223" s="67" customFormat="1" outlineLevel="1" spans="1:5">
      <c r="A223" s="141"/>
      <c r="B223" s="88" t="s">
        <v>338</v>
      </c>
      <c r="C223" s="217" t="s">
        <v>9</v>
      </c>
      <c r="D223" s="146" t="s">
        <v>339</v>
      </c>
      <c r="E223" s="104"/>
    </row>
    <row r="224" s="67" customFormat="1" outlineLevel="1" spans="1:5">
      <c r="A224" s="141"/>
      <c r="B224" s="88" t="s">
        <v>340</v>
      </c>
      <c r="C224" s="217" t="s">
        <v>9</v>
      </c>
      <c r="D224" s="148" t="s">
        <v>341</v>
      </c>
      <c r="E224" s="104"/>
    </row>
    <row r="225" s="67" customFormat="1" outlineLevel="1" spans="1:5">
      <c r="A225" s="141"/>
      <c r="B225" s="88" t="s">
        <v>342</v>
      </c>
      <c r="C225" s="217" t="s">
        <v>9</v>
      </c>
      <c r="D225" s="148" t="s">
        <v>343</v>
      </c>
      <c r="E225" s="104"/>
    </row>
    <row r="226" s="67" customFormat="1" spans="1:5">
      <c r="A226" s="141"/>
      <c r="B226" s="83" t="s">
        <v>344</v>
      </c>
      <c r="C226" s="113"/>
      <c r="D226" s="149"/>
      <c r="E226" s="206"/>
    </row>
    <row r="227" s="67" customFormat="1" outlineLevel="1" spans="1:5">
      <c r="A227" s="141"/>
      <c r="B227" s="88" t="s">
        <v>345</v>
      </c>
      <c r="C227" s="95" t="s">
        <v>9</v>
      </c>
      <c r="D227" s="90" t="s">
        <v>346</v>
      </c>
      <c r="E227" s="207"/>
    </row>
    <row r="228" s="67" customFormat="1" outlineLevel="1" spans="1:5">
      <c r="A228" s="141"/>
      <c r="B228" s="88" t="s">
        <v>347</v>
      </c>
      <c r="C228" s="95" t="s">
        <v>9</v>
      </c>
      <c r="D228" s="90" t="s">
        <v>346</v>
      </c>
      <c r="E228" s="93"/>
    </row>
    <row r="229" s="67" customFormat="1" outlineLevel="1" spans="1:5">
      <c r="A229" s="141"/>
      <c r="B229" s="88" t="s">
        <v>348</v>
      </c>
      <c r="C229" s="95" t="s">
        <v>9</v>
      </c>
      <c r="D229" s="90" t="s">
        <v>349</v>
      </c>
      <c r="E229" s="93"/>
    </row>
    <row r="230" s="67" customFormat="1" outlineLevel="1" spans="1:5">
      <c r="A230" s="141"/>
      <c r="B230" s="88" t="s">
        <v>350</v>
      </c>
      <c r="C230" s="95" t="s">
        <v>9</v>
      </c>
      <c r="D230" s="90" t="s">
        <v>349</v>
      </c>
      <c r="E230" s="93"/>
    </row>
    <row r="231" s="67" customFormat="1" outlineLevel="1" spans="1:5">
      <c r="A231" s="141"/>
      <c r="B231" s="88" t="s">
        <v>351</v>
      </c>
      <c r="C231" s="95"/>
      <c r="D231" s="90" t="s">
        <v>352</v>
      </c>
      <c r="E231" s="93"/>
    </row>
    <row r="232" s="67" customFormat="1" outlineLevel="1" spans="1:5">
      <c r="A232" s="141"/>
      <c r="B232" s="88" t="s">
        <v>353</v>
      </c>
      <c r="C232" s="95"/>
      <c r="D232" s="90" t="s">
        <v>354</v>
      </c>
      <c r="E232" s="91"/>
    </row>
    <row r="233" s="69" customFormat="1" spans="2:5">
      <c r="B233" s="69" t="s">
        <v>355</v>
      </c>
      <c r="C233" s="150"/>
      <c r="D233" s="72"/>
      <c r="E233" s="73"/>
    </row>
    <row r="234" s="69" customFormat="1" spans="2:5">
      <c r="B234" s="69" t="s">
        <v>356</v>
      </c>
      <c r="C234" s="150"/>
      <c r="D234" s="72"/>
      <c r="E234" s="73"/>
    </row>
    <row r="235" s="69" customFormat="1" spans="4:5">
      <c r="D235" s="72"/>
      <c r="E235" s="73"/>
    </row>
    <row r="236" s="67" customFormat="1" spans="1:5">
      <c r="A236" s="94"/>
      <c r="B236" s="151" t="s">
        <v>357</v>
      </c>
      <c r="C236" s="84"/>
      <c r="D236" s="84"/>
      <c r="E236" s="114"/>
    </row>
    <row r="237" s="67" customFormat="1" outlineLevel="1" spans="1:5">
      <c r="A237" s="94"/>
      <c r="B237" s="196" t="s">
        <v>358</v>
      </c>
      <c r="C237" s="89" t="s">
        <v>9</v>
      </c>
      <c r="D237" s="208" t="s">
        <v>359</v>
      </c>
      <c r="E237" s="184"/>
    </row>
    <row r="238" s="67" customFormat="1" outlineLevel="1" spans="1:5">
      <c r="A238" s="94"/>
      <c r="B238" s="124" t="s">
        <v>360</v>
      </c>
      <c r="C238" s="95" t="s">
        <v>9</v>
      </c>
      <c r="D238" s="148" t="s">
        <v>61</v>
      </c>
      <c r="E238" s="184"/>
    </row>
    <row r="239" s="67" customFormat="1" outlineLevel="1" spans="1:5">
      <c r="A239" s="94"/>
      <c r="B239" s="124" t="s">
        <v>361</v>
      </c>
      <c r="C239" s="95" t="s">
        <v>9</v>
      </c>
      <c r="D239" s="148" t="s">
        <v>61</v>
      </c>
      <c r="E239" s="184"/>
    </row>
    <row r="240" s="67" customFormat="1" outlineLevel="1" spans="1:5">
      <c r="A240" s="94"/>
      <c r="B240" s="124" t="s">
        <v>362</v>
      </c>
      <c r="C240" s="95" t="s">
        <v>9</v>
      </c>
      <c r="D240" s="148" t="s">
        <v>61</v>
      </c>
      <c r="E240" s="184"/>
    </row>
    <row r="241" s="67" customFormat="1" outlineLevel="1" spans="1:5">
      <c r="A241" s="94"/>
      <c r="B241" s="124" t="s">
        <v>363</v>
      </c>
      <c r="C241" s="95" t="s">
        <v>9</v>
      </c>
      <c r="D241" s="148" t="s">
        <v>61</v>
      </c>
      <c r="E241" s="184"/>
    </row>
    <row r="242" s="67" customFormat="1" ht="31" outlineLevel="1" spans="1:5">
      <c r="A242" s="94"/>
      <c r="B242" s="124" t="s">
        <v>364</v>
      </c>
      <c r="C242" s="95" t="s">
        <v>9</v>
      </c>
      <c r="D242" s="148" t="s">
        <v>365</v>
      </c>
      <c r="E242" s="184"/>
    </row>
    <row r="243" s="67" customFormat="1" ht="31" outlineLevel="1" spans="1:5">
      <c r="A243" s="94"/>
      <c r="B243" s="124" t="s">
        <v>366</v>
      </c>
      <c r="C243" s="95" t="s">
        <v>9</v>
      </c>
      <c r="D243" s="148" t="s">
        <v>365</v>
      </c>
      <c r="E243" s="184"/>
    </row>
    <row r="244" s="67" customFormat="1" ht="31" outlineLevel="1" spans="1:5">
      <c r="A244" s="94"/>
      <c r="B244" s="124" t="s">
        <v>367</v>
      </c>
      <c r="C244" s="95" t="s">
        <v>9</v>
      </c>
      <c r="D244" s="148" t="s">
        <v>368</v>
      </c>
      <c r="E244" s="184"/>
    </row>
    <row r="245" s="67" customFormat="1" ht="31" outlineLevel="1" spans="1:5">
      <c r="A245" s="94"/>
      <c r="B245" s="124" t="s">
        <v>369</v>
      </c>
      <c r="C245" s="95" t="s">
        <v>9</v>
      </c>
      <c r="D245" s="148" t="s">
        <v>370</v>
      </c>
      <c r="E245" s="184"/>
    </row>
    <row r="246" s="67" customFormat="1" outlineLevel="1" spans="1:5">
      <c r="A246" s="94"/>
      <c r="B246" s="124" t="s">
        <v>371</v>
      </c>
      <c r="C246" s="95" t="s">
        <v>9</v>
      </c>
      <c r="D246" s="148" t="s">
        <v>61</v>
      </c>
      <c r="E246" s="184"/>
    </row>
    <row r="247" s="67" customFormat="1" outlineLevel="1" spans="1:5">
      <c r="A247" s="94"/>
      <c r="B247" s="124" t="s">
        <v>372</v>
      </c>
      <c r="C247" s="95" t="s">
        <v>9</v>
      </c>
      <c r="D247" s="148" t="s">
        <v>61</v>
      </c>
      <c r="E247" s="184"/>
    </row>
    <row r="248" s="67" customFormat="1" outlineLevel="1" spans="1:5">
      <c r="A248" s="94"/>
      <c r="B248" s="124" t="s">
        <v>373</v>
      </c>
      <c r="C248" s="95" t="s">
        <v>9</v>
      </c>
      <c r="D248" s="148" t="s">
        <v>61</v>
      </c>
      <c r="E248" s="184"/>
    </row>
    <row r="249" s="67" customFormat="1" outlineLevel="1" spans="1:5">
      <c r="A249" s="94"/>
      <c r="B249" s="124" t="s">
        <v>374</v>
      </c>
      <c r="C249" s="95" t="s">
        <v>9</v>
      </c>
      <c r="D249" s="148" t="s">
        <v>61</v>
      </c>
      <c r="E249" s="184"/>
    </row>
    <row r="250" s="67" customFormat="1" outlineLevel="1" spans="1:5">
      <c r="A250" s="94"/>
      <c r="B250" s="124" t="s">
        <v>375</v>
      </c>
      <c r="C250" s="95" t="s">
        <v>9</v>
      </c>
      <c r="D250" s="148" t="s">
        <v>61</v>
      </c>
      <c r="E250" s="184"/>
    </row>
    <row r="251" s="67" customFormat="1" outlineLevel="1" spans="1:5">
      <c r="A251" s="94"/>
      <c r="B251" s="124" t="s">
        <v>376</v>
      </c>
      <c r="C251" s="95" t="s">
        <v>9</v>
      </c>
      <c r="D251" s="148" t="s">
        <v>61</v>
      </c>
      <c r="E251" s="184"/>
    </row>
    <row r="252" s="67" customFormat="1" outlineLevel="1" spans="1:5">
      <c r="A252" s="94"/>
      <c r="B252" s="124" t="s">
        <v>377</v>
      </c>
      <c r="C252" s="95" t="s">
        <v>9</v>
      </c>
      <c r="D252" s="148" t="s">
        <v>61</v>
      </c>
      <c r="E252" s="184"/>
    </row>
    <row r="253" s="67" customFormat="1" outlineLevel="1" spans="1:5">
      <c r="A253" s="94"/>
      <c r="B253" s="124" t="s">
        <v>378</v>
      </c>
      <c r="C253" s="95" t="s">
        <v>9</v>
      </c>
      <c r="D253" s="148" t="s">
        <v>61</v>
      </c>
      <c r="E253" s="184"/>
    </row>
    <row r="254" s="67" customFormat="1" outlineLevel="1" spans="1:5">
      <c r="A254" s="94"/>
      <c r="B254" s="124" t="s">
        <v>379</v>
      </c>
      <c r="C254" s="95" t="s">
        <v>9</v>
      </c>
      <c r="D254" s="148" t="s">
        <v>61</v>
      </c>
      <c r="E254" s="184"/>
    </row>
    <row r="255" s="67" customFormat="1" outlineLevel="1" spans="1:5">
      <c r="A255" s="94"/>
      <c r="B255" s="124" t="s">
        <v>380</v>
      </c>
      <c r="C255" s="95"/>
      <c r="D255" s="148" t="s">
        <v>381</v>
      </c>
      <c r="E255" s="184"/>
    </row>
    <row r="256" s="67" customFormat="1" outlineLevel="1" spans="1:5">
      <c r="A256" s="94"/>
      <c r="B256" s="124" t="s">
        <v>382</v>
      </c>
      <c r="C256" s="95" t="s">
        <v>9</v>
      </c>
      <c r="D256" s="148" t="s">
        <v>61</v>
      </c>
      <c r="E256" s="184"/>
    </row>
    <row r="257" s="67" customFormat="1" outlineLevel="1" spans="1:5">
      <c r="A257" s="94"/>
      <c r="B257" s="124" t="s">
        <v>383</v>
      </c>
      <c r="C257" s="95" t="s">
        <v>9</v>
      </c>
      <c r="D257" s="148" t="s">
        <v>61</v>
      </c>
      <c r="E257" s="184"/>
    </row>
    <row r="258" s="67" customFormat="1" outlineLevel="1" spans="1:5">
      <c r="A258" s="94"/>
      <c r="B258" s="124" t="s">
        <v>384</v>
      </c>
      <c r="C258" s="95" t="s">
        <v>9</v>
      </c>
      <c r="D258" s="148" t="s">
        <v>61</v>
      </c>
      <c r="E258" s="184"/>
    </row>
    <row r="259" s="67" customFormat="1" outlineLevel="1" spans="1:5">
      <c r="A259" s="94"/>
      <c r="B259" s="124" t="s">
        <v>385</v>
      </c>
      <c r="C259" s="95" t="s">
        <v>9</v>
      </c>
      <c r="D259" s="148" t="s">
        <v>61</v>
      </c>
      <c r="E259" s="184"/>
    </row>
    <row r="260" s="67" customFormat="1" outlineLevel="1" spans="1:5">
      <c r="A260" s="94"/>
      <c r="B260" s="124" t="s">
        <v>386</v>
      </c>
      <c r="C260" s="95" t="s">
        <v>9</v>
      </c>
      <c r="D260" s="148" t="s">
        <v>61</v>
      </c>
      <c r="E260" s="184"/>
    </row>
    <row r="261" s="67" customFormat="1" outlineLevel="1" spans="1:5">
      <c r="A261" s="94"/>
      <c r="B261" s="124" t="s">
        <v>387</v>
      </c>
      <c r="C261" s="95" t="s">
        <v>9</v>
      </c>
      <c r="D261" s="148" t="s">
        <v>61</v>
      </c>
      <c r="E261" s="184"/>
    </row>
    <row r="262" s="67" customFormat="1" outlineLevel="1" spans="1:5">
      <c r="A262" s="94"/>
      <c r="B262" s="124" t="s">
        <v>388</v>
      </c>
      <c r="C262" s="95" t="s">
        <v>9</v>
      </c>
      <c r="D262" s="148" t="s">
        <v>61</v>
      </c>
      <c r="E262" s="184"/>
    </row>
    <row r="263" s="67" customFormat="1" ht="31" outlineLevel="1" spans="1:5">
      <c r="A263" s="94"/>
      <c r="B263" s="124" t="s">
        <v>389</v>
      </c>
      <c r="C263" s="95" t="s">
        <v>9</v>
      </c>
      <c r="D263" s="148" t="s">
        <v>390</v>
      </c>
      <c r="E263" s="184"/>
    </row>
    <row r="264" s="67" customFormat="1" outlineLevel="1" spans="1:5">
      <c r="A264" s="94"/>
      <c r="B264" s="124" t="s">
        <v>391</v>
      </c>
      <c r="C264" s="95" t="s">
        <v>9</v>
      </c>
      <c r="D264" s="148" t="s">
        <v>61</v>
      </c>
      <c r="E264" s="184"/>
    </row>
    <row r="265" s="67" customFormat="1" outlineLevel="1" spans="1:5">
      <c r="A265" s="94"/>
      <c r="B265" s="124" t="s">
        <v>392</v>
      </c>
      <c r="C265" s="95" t="s">
        <v>9</v>
      </c>
      <c r="D265" s="148" t="s">
        <v>61</v>
      </c>
      <c r="E265" s="184"/>
    </row>
    <row r="266" s="67" customFormat="1" outlineLevel="1" spans="1:5">
      <c r="A266" s="94"/>
      <c r="B266" s="124" t="s">
        <v>393</v>
      </c>
      <c r="C266" s="95" t="s">
        <v>9</v>
      </c>
      <c r="D266" s="148" t="s">
        <v>61</v>
      </c>
      <c r="E266" s="184"/>
    </row>
    <row r="267" s="67" customFormat="1" outlineLevel="1" spans="1:5">
      <c r="A267" s="94"/>
      <c r="B267" s="124" t="s">
        <v>394</v>
      </c>
      <c r="C267" s="95" t="s">
        <v>9</v>
      </c>
      <c r="D267" s="148" t="s">
        <v>61</v>
      </c>
      <c r="E267" s="184"/>
    </row>
    <row r="268" s="67" customFormat="1" outlineLevel="1" spans="1:5">
      <c r="A268" s="94"/>
      <c r="B268" s="124" t="s">
        <v>395</v>
      </c>
      <c r="C268" s="95" t="s">
        <v>9</v>
      </c>
      <c r="D268" s="148" t="s">
        <v>61</v>
      </c>
      <c r="E268" s="184"/>
    </row>
    <row r="269" s="67" customFormat="1" outlineLevel="1" spans="1:5">
      <c r="A269" s="94"/>
      <c r="B269" s="124" t="s">
        <v>396</v>
      </c>
      <c r="C269" s="95"/>
      <c r="D269" s="148" t="s">
        <v>61</v>
      </c>
      <c r="E269" s="184"/>
    </row>
    <row r="270" s="67" customFormat="1" outlineLevel="1" spans="1:5">
      <c r="A270" s="94"/>
      <c r="B270" s="124" t="s">
        <v>397</v>
      </c>
      <c r="C270" s="95" t="s">
        <v>9</v>
      </c>
      <c r="D270" s="148" t="s">
        <v>61</v>
      </c>
      <c r="E270" s="184"/>
    </row>
    <row r="271" s="67" customFormat="1" outlineLevel="1" spans="1:5">
      <c r="A271" s="94"/>
      <c r="B271" s="124" t="s">
        <v>398</v>
      </c>
      <c r="C271" s="95" t="s">
        <v>9</v>
      </c>
      <c r="D271" s="148" t="s">
        <v>61</v>
      </c>
      <c r="E271" s="184"/>
    </row>
    <row r="272" s="67" customFormat="1" outlineLevel="1" spans="1:5">
      <c r="A272" s="94"/>
      <c r="B272" s="124" t="s">
        <v>399</v>
      </c>
      <c r="C272" s="95" t="s">
        <v>9</v>
      </c>
      <c r="D272" s="148" t="s">
        <v>61</v>
      </c>
      <c r="E272" s="184"/>
    </row>
    <row r="273" s="67" customFormat="1" outlineLevel="1" spans="1:5">
      <c r="A273" s="94"/>
      <c r="B273" s="124" t="s">
        <v>400</v>
      </c>
      <c r="C273" s="95" t="s">
        <v>9</v>
      </c>
      <c r="D273" s="148" t="s">
        <v>61</v>
      </c>
      <c r="E273" s="184"/>
    </row>
    <row r="274" s="69" customFormat="1" outlineLevel="1" spans="2:5">
      <c r="B274" s="124" t="s">
        <v>401</v>
      </c>
      <c r="C274" s="95" t="s">
        <v>9</v>
      </c>
      <c r="D274" s="148" t="s">
        <v>61</v>
      </c>
      <c r="E274" s="184"/>
    </row>
    <row r="275" s="69" customFormat="1" outlineLevel="1" spans="2:5">
      <c r="B275" s="124" t="s">
        <v>402</v>
      </c>
      <c r="C275" s="95" t="s">
        <v>9</v>
      </c>
      <c r="D275" s="148" t="s">
        <v>61</v>
      </c>
      <c r="E275" s="184"/>
    </row>
    <row r="276" s="69" customFormat="1" ht="31" outlineLevel="1" spans="2:5">
      <c r="B276" s="124" t="s">
        <v>403</v>
      </c>
      <c r="C276" s="95" t="s">
        <v>9</v>
      </c>
      <c r="D276" s="148" t="s">
        <v>404</v>
      </c>
      <c r="E276" s="184"/>
    </row>
    <row r="277" s="69" customFormat="1" ht="31" outlineLevel="1" spans="2:5">
      <c r="B277" s="124" t="s">
        <v>405</v>
      </c>
      <c r="C277" s="95" t="s">
        <v>9</v>
      </c>
      <c r="D277" s="148" t="s">
        <v>406</v>
      </c>
      <c r="E277" s="184"/>
    </row>
    <row r="278" s="69" customFormat="1" outlineLevel="1" spans="2:5">
      <c r="B278" s="124" t="s">
        <v>407</v>
      </c>
      <c r="C278" s="95" t="s">
        <v>9</v>
      </c>
      <c r="D278" s="148" t="s">
        <v>61</v>
      </c>
      <c r="E278" s="184"/>
    </row>
    <row r="279" s="69" customFormat="1" outlineLevel="1" spans="2:5">
      <c r="B279" s="124" t="s">
        <v>408</v>
      </c>
      <c r="C279" s="95" t="s">
        <v>9</v>
      </c>
      <c r="D279" s="148" t="s">
        <v>409</v>
      </c>
      <c r="E279" s="184"/>
    </row>
    <row r="280" s="69" customFormat="1" outlineLevel="1" spans="2:5">
      <c r="B280" s="124" t="s">
        <v>410</v>
      </c>
      <c r="C280" s="95" t="s">
        <v>9</v>
      </c>
      <c r="D280" s="148" t="s">
        <v>411</v>
      </c>
      <c r="E280" s="184"/>
    </row>
    <row r="281" s="69" customFormat="1" ht="31" outlineLevel="1" spans="2:5">
      <c r="B281" s="124" t="s">
        <v>412</v>
      </c>
      <c r="C281" s="95" t="s">
        <v>9</v>
      </c>
      <c r="D281" s="148" t="s">
        <v>413</v>
      </c>
      <c r="E281" s="184"/>
    </row>
    <row r="282" s="69" customFormat="1" ht="31" outlineLevel="1" spans="2:5">
      <c r="B282" s="124" t="s">
        <v>414</v>
      </c>
      <c r="C282" s="95" t="s">
        <v>9</v>
      </c>
      <c r="D282" s="148" t="s">
        <v>415</v>
      </c>
      <c r="E282" s="184"/>
    </row>
    <row r="283" s="69" customFormat="1" ht="31" outlineLevel="1" spans="2:5">
      <c r="B283" s="124" t="s">
        <v>416</v>
      </c>
      <c r="C283" s="95" t="s">
        <v>9</v>
      </c>
      <c r="D283" s="148" t="s">
        <v>417</v>
      </c>
      <c r="E283" s="184"/>
    </row>
    <row r="284" s="69" customFormat="1" ht="31" outlineLevel="1" spans="2:5">
      <c r="B284" s="124" t="s">
        <v>418</v>
      </c>
      <c r="C284" s="95" t="s">
        <v>9</v>
      </c>
      <c r="D284" s="148" t="s">
        <v>419</v>
      </c>
      <c r="E284" s="184"/>
    </row>
    <row r="285" s="69" customFormat="1" ht="31" outlineLevel="1" spans="2:5">
      <c r="B285" s="124" t="s">
        <v>420</v>
      </c>
      <c r="C285" s="95" t="s">
        <v>9</v>
      </c>
      <c r="D285" s="148" t="s">
        <v>421</v>
      </c>
      <c r="E285" s="184"/>
    </row>
    <row r="286" s="69" customFormat="1" outlineLevel="1" spans="2:5">
      <c r="B286" s="124" t="s">
        <v>422</v>
      </c>
      <c r="C286" s="95" t="s">
        <v>423</v>
      </c>
      <c r="D286" s="90" t="s">
        <v>424</v>
      </c>
      <c r="E286" s="184"/>
    </row>
    <row r="287" s="69" customFormat="1" outlineLevel="1" spans="2:5">
      <c r="B287" s="124" t="s">
        <v>290</v>
      </c>
      <c r="C287" s="95" t="s">
        <v>291</v>
      </c>
      <c r="D287" s="90" t="s">
        <v>292</v>
      </c>
      <c r="E287" s="184"/>
    </row>
    <row r="288" s="69" customFormat="1" ht="31" outlineLevel="1" spans="2:5">
      <c r="B288" s="124" t="s">
        <v>425</v>
      </c>
      <c r="C288" s="95" t="s">
        <v>9</v>
      </c>
      <c r="D288" s="148" t="s">
        <v>426</v>
      </c>
      <c r="E288" s="184"/>
    </row>
    <row r="289" s="69" customFormat="1" ht="31" outlineLevel="1" spans="2:5">
      <c r="B289" s="124" t="s">
        <v>427</v>
      </c>
      <c r="C289" s="95" t="s">
        <v>9</v>
      </c>
      <c r="D289" s="148" t="s">
        <v>428</v>
      </c>
      <c r="E289" s="184"/>
    </row>
    <row r="290" s="69" customFormat="1" ht="31" outlineLevel="1" spans="2:5">
      <c r="B290" s="124" t="s">
        <v>429</v>
      </c>
      <c r="C290" s="95" t="s">
        <v>9</v>
      </c>
      <c r="D290" s="148" t="s">
        <v>430</v>
      </c>
      <c r="E290" s="184"/>
    </row>
    <row r="291" s="69" customFormat="1" ht="31" outlineLevel="1" spans="2:5">
      <c r="B291" s="124" t="s">
        <v>431</v>
      </c>
      <c r="C291" s="95" t="s">
        <v>9</v>
      </c>
      <c r="D291" s="148" t="s">
        <v>432</v>
      </c>
      <c r="E291" s="184"/>
    </row>
    <row r="292" s="69" customFormat="1" ht="31" outlineLevel="1" spans="2:5">
      <c r="B292" s="124" t="s">
        <v>433</v>
      </c>
      <c r="C292" s="95" t="s">
        <v>9</v>
      </c>
      <c r="D292" s="148" t="s">
        <v>434</v>
      </c>
      <c r="E292" s="184"/>
    </row>
    <row r="293" s="69" customFormat="1" ht="46.5" outlineLevel="1" spans="2:5">
      <c r="B293" s="124" t="s">
        <v>435</v>
      </c>
      <c r="C293" s="95" t="s">
        <v>9</v>
      </c>
      <c r="D293" s="148" t="s">
        <v>436</v>
      </c>
      <c r="E293" s="184"/>
    </row>
    <row r="294" s="69" customFormat="1" ht="31" outlineLevel="1" spans="2:5">
      <c r="B294" s="124" t="s">
        <v>437</v>
      </c>
      <c r="C294" s="95" t="s">
        <v>9</v>
      </c>
      <c r="D294" s="148" t="s">
        <v>438</v>
      </c>
      <c r="E294" s="184"/>
    </row>
    <row r="295" s="69" customFormat="1" ht="31" outlineLevel="1" spans="2:5">
      <c r="B295" s="124" t="s">
        <v>439</v>
      </c>
      <c r="C295" s="95" t="s">
        <v>9</v>
      </c>
      <c r="D295" s="148" t="s">
        <v>440</v>
      </c>
      <c r="E295" s="184"/>
    </row>
    <row r="296" s="69" customFormat="1" ht="31" outlineLevel="1" spans="2:5">
      <c r="B296" s="124" t="s">
        <v>441</v>
      </c>
      <c r="C296" s="95" t="s">
        <v>9</v>
      </c>
      <c r="D296" s="148" t="s">
        <v>442</v>
      </c>
      <c r="E296" s="184"/>
    </row>
    <row r="297" ht="31" outlineLevel="1" spans="2:5">
      <c r="B297" s="124" t="s">
        <v>443</v>
      </c>
      <c r="C297" s="95" t="s">
        <v>9</v>
      </c>
      <c r="D297" s="148" t="s">
        <v>444</v>
      </c>
      <c r="E297" s="184"/>
    </row>
    <row r="298" ht="31" outlineLevel="1" spans="2:5">
      <c r="B298" s="124" t="s">
        <v>445</v>
      </c>
      <c r="C298" s="95" t="s">
        <v>9</v>
      </c>
      <c r="D298" s="148" t="s">
        <v>446</v>
      </c>
      <c r="E298" s="184"/>
    </row>
    <row r="299" ht="31" outlineLevel="1" spans="2:5">
      <c r="B299" s="124" t="s">
        <v>447</v>
      </c>
      <c r="C299" s="95" t="s">
        <v>9</v>
      </c>
      <c r="D299" s="148" t="s">
        <v>448</v>
      </c>
      <c r="E299" s="184"/>
    </row>
    <row r="300" ht="31" outlineLevel="1" spans="2:5">
      <c r="B300" s="124" t="s">
        <v>449</v>
      </c>
      <c r="C300" s="95" t="s">
        <v>9</v>
      </c>
      <c r="D300" s="148" t="s">
        <v>450</v>
      </c>
      <c r="E300" s="184"/>
    </row>
    <row r="301" ht="31" outlineLevel="1" spans="2:5">
      <c r="B301" s="124" t="s">
        <v>451</v>
      </c>
      <c r="C301" s="95" t="s">
        <v>9</v>
      </c>
      <c r="D301" s="148" t="s">
        <v>452</v>
      </c>
      <c r="E301" s="184"/>
    </row>
    <row r="302" ht="31" outlineLevel="1" spans="2:5">
      <c r="B302" s="124" t="s">
        <v>453</v>
      </c>
      <c r="C302" s="95" t="s">
        <v>9</v>
      </c>
      <c r="D302" s="148" t="s">
        <v>454</v>
      </c>
      <c r="E302" s="184"/>
    </row>
    <row r="303" outlineLevel="1" spans="2:5">
      <c r="B303" s="124" t="s">
        <v>455</v>
      </c>
      <c r="C303" s="95" t="s">
        <v>456</v>
      </c>
      <c r="D303" s="148" t="s">
        <v>457</v>
      </c>
      <c r="E303" s="184"/>
    </row>
    <row r="304" outlineLevel="1"/>
  </sheetData>
  <hyperlinks>
    <hyperlink ref="D202" r:id="rId1" display="Lenovo Engineering Specification 41A7731"/>
  </hyperlink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F304"/>
  <sheetViews>
    <sheetView zoomScale="70" zoomScaleNormal="70" workbookViewId="0">
      <pane xSplit="3" ySplit="5" topLeftCell="D21" activePane="bottomRight" state="frozenSplit"/>
      <selection/>
      <selection pane="topRight"/>
      <selection pane="bottomLeft"/>
      <selection pane="bottomRight" activeCell="D187" sqref="D187"/>
    </sheetView>
  </sheetViews>
  <sheetFormatPr defaultColWidth="8.86363636363636" defaultRowHeight="15.5" outlineLevelCol="5"/>
  <cols>
    <col min="1" max="1" width="9" style="70" customWidth="1"/>
    <col min="2" max="2" width="68.3636363636364" style="70" customWidth="1"/>
    <col min="3" max="3" width="15.3636363636364" style="70" customWidth="1"/>
    <col min="4" max="4" width="57.8636363636364" style="72" customWidth="1"/>
    <col min="5" max="5" width="56" style="73" customWidth="1"/>
    <col min="6" max="6" width="8.86363636363636" style="70"/>
    <col min="7" max="7" width="8.86363636363636" style="70" customWidth="1"/>
    <col min="8" max="16384" width="8.86363636363636" style="70"/>
  </cols>
  <sheetData>
    <row r="1" ht="22.5" spans="2:3">
      <c r="B1" s="172" t="s">
        <v>0</v>
      </c>
      <c r="C1" s="75"/>
    </row>
    <row r="2" s="65" customFormat="1" ht="22.5" spans="1:6">
      <c r="A2" s="76"/>
      <c r="B2" s="215" t="s">
        <v>1</v>
      </c>
      <c r="C2" s="78"/>
      <c r="D2" s="78"/>
      <c r="E2" s="79"/>
      <c r="F2" s="174"/>
    </row>
    <row r="3" s="65" customFormat="1" ht="22.5" spans="1:6">
      <c r="A3" s="76"/>
      <c r="B3" s="215" t="s">
        <v>2</v>
      </c>
      <c r="C3" s="78"/>
      <c r="D3" s="78"/>
      <c r="E3" s="79"/>
      <c r="F3" s="174"/>
    </row>
    <row r="4" s="65" customFormat="1" ht="22.5" spans="1:6">
      <c r="A4" s="76"/>
      <c r="B4" s="173"/>
      <c r="C4" s="78"/>
      <c r="D4" s="78"/>
      <c r="E4" s="79"/>
      <c r="F4" s="174"/>
    </row>
    <row r="5" spans="2:5">
      <c r="B5" s="81" t="s">
        <v>3</v>
      </c>
      <c r="C5" s="81" t="s">
        <v>4</v>
      </c>
      <c r="D5" s="81" t="e">
        <f>#REF!</f>
        <v>#REF!</v>
      </c>
      <c r="E5" s="82" t="s">
        <v>5</v>
      </c>
    </row>
    <row r="6" s="66" customFormat="1" ht="20" spans="2:5">
      <c r="B6" s="151" t="s">
        <v>6</v>
      </c>
      <c r="C6" s="84"/>
      <c r="D6" s="175"/>
      <c r="E6" s="86"/>
    </row>
    <row r="7" s="67" customFormat="1" outlineLevel="1" spans="1:5">
      <c r="A7" s="87"/>
      <c r="B7" s="176" t="s">
        <v>7</v>
      </c>
      <c r="C7" s="89"/>
      <c r="D7" s="177"/>
      <c r="E7" s="91"/>
    </row>
    <row r="8" s="67" customFormat="1" outlineLevel="1" spans="1:5">
      <c r="A8" s="87"/>
      <c r="B8" s="176" t="s">
        <v>8</v>
      </c>
      <c r="C8" s="216" t="s">
        <v>9</v>
      </c>
      <c r="D8" s="177" t="e">
        <f>#REF!</f>
        <v>#REF!</v>
      </c>
      <c r="E8" s="178"/>
    </row>
    <row r="9" s="67" customFormat="1" outlineLevel="1" spans="1:5">
      <c r="A9" s="87"/>
      <c r="B9" s="176" t="s">
        <v>10</v>
      </c>
      <c r="C9" s="89" t="s">
        <v>11</v>
      </c>
      <c r="D9" s="179">
        <f>SQRT(D156*D156+D157*D157)/25.4</f>
        <v>17.9673813888832</v>
      </c>
      <c r="E9" s="91"/>
    </row>
    <row r="10" s="67" customFormat="1" outlineLevel="1" spans="1:5">
      <c r="A10" s="87"/>
      <c r="B10" s="176" t="s">
        <v>12</v>
      </c>
      <c r="C10" s="216" t="s">
        <v>9</v>
      </c>
      <c r="D10" s="90" t="str">
        <f>TEXT(SQRT(3840*3840+2400*2400)/D9,"""H 3840 x RGB x V 2400 (""###""ppi)""")</f>
        <v>H 3840 x RGB x V 2400 (252ppi)</v>
      </c>
      <c r="E10" s="93"/>
    </row>
    <row r="11" s="67" customFormat="1" outlineLevel="1" spans="1:5">
      <c r="A11" s="87"/>
      <c r="B11" s="88" t="s">
        <v>13</v>
      </c>
      <c r="C11" s="95" t="s">
        <v>9</v>
      </c>
      <c r="D11" s="90" t="s">
        <v>14</v>
      </c>
      <c r="E11" s="91"/>
    </row>
    <row r="12" s="67" customFormat="1" outlineLevel="1" spans="1:5">
      <c r="A12" s="87"/>
      <c r="B12" s="88" t="s">
        <v>15</v>
      </c>
      <c r="C12" s="95"/>
      <c r="D12" s="90" t="s">
        <v>16</v>
      </c>
      <c r="E12" s="91"/>
    </row>
    <row r="13" s="67" customFormat="1" outlineLevel="1" spans="1:5">
      <c r="A13" s="94"/>
      <c r="B13" s="88" t="s">
        <v>17</v>
      </c>
      <c r="C13" s="95" t="s">
        <v>9</v>
      </c>
      <c r="D13" s="90" t="s">
        <v>18</v>
      </c>
      <c r="E13" s="91"/>
    </row>
    <row r="14" s="67" customFormat="1" outlineLevel="1" spans="1:5">
      <c r="A14" s="94"/>
      <c r="B14" s="88" t="s">
        <v>19</v>
      </c>
      <c r="C14" s="95" t="s">
        <v>9</v>
      </c>
      <c r="D14" s="90" t="s">
        <v>20</v>
      </c>
      <c r="E14" s="91"/>
    </row>
    <row r="15" s="67" customFormat="1" outlineLevel="1" spans="1:5">
      <c r="A15" s="94"/>
      <c r="B15" s="88" t="s">
        <v>21</v>
      </c>
      <c r="C15" s="95" t="s">
        <v>9</v>
      </c>
      <c r="D15" s="96" t="s">
        <v>22</v>
      </c>
      <c r="E15" s="91"/>
    </row>
    <row r="16" s="67" customFormat="1" outlineLevel="1" spans="1:5">
      <c r="A16" s="94"/>
      <c r="B16" s="88" t="s">
        <v>23</v>
      </c>
      <c r="C16" s="95" t="s">
        <v>9</v>
      </c>
      <c r="D16" s="96" t="s">
        <v>22</v>
      </c>
      <c r="E16" s="91"/>
    </row>
    <row r="17" s="67" customFormat="1" outlineLevel="1" spans="1:5">
      <c r="A17" s="94"/>
      <c r="B17" s="88" t="s">
        <v>24</v>
      </c>
      <c r="C17" s="95" t="s">
        <v>25</v>
      </c>
      <c r="D17" s="90" t="s">
        <v>512</v>
      </c>
      <c r="E17" s="98"/>
    </row>
    <row r="18" s="67" customFormat="1" outlineLevel="1" spans="1:5">
      <c r="A18" s="94"/>
      <c r="B18" s="99" t="s">
        <v>27</v>
      </c>
      <c r="C18" s="95" t="s">
        <v>25</v>
      </c>
      <c r="D18" s="90" t="s">
        <v>513</v>
      </c>
      <c r="E18" s="93"/>
    </row>
    <row r="19" s="67" customFormat="1" outlineLevel="1" spans="1:5">
      <c r="A19" s="94"/>
      <c r="B19" s="99" t="s">
        <v>29</v>
      </c>
      <c r="C19" s="95"/>
      <c r="D19" s="90" t="s">
        <v>514</v>
      </c>
      <c r="E19" s="93"/>
    </row>
    <row r="20" s="67" customFormat="1" outlineLevel="1" spans="1:5">
      <c r="A20" s="94"/>
      <c r="B20" s="99" t="s">
        <v>31</v>
      </c>
      <c r="C20" s="95"/>
      <c r="D20" s="90" t="s">
        <v>22</v>
      </c>
      <c r="E20" s="93"/>
    </row>
    <row r="21" s="67" customFormat="1" outlineLevel="1" spans="1:5">
      <c r="A21" s="94"/>
      <c r="B21" s="99" t="s">
        <v>32</v>
      </c>
      <c r="C21" s="95" t="s">
        <v>33</v>
      </c>
      <c r="D21" s="90" t="s">
        <v>34</v>
      </c>
      <c r="E21" s="93"/>
    </row>
    <row r="22" s="67" customFormat="1" ht="31" outlineLevel="1" spans="1:5">
      <c r="A22" s="94"/>
      <c r="B22" s="100" t="s">
        <v>35</v>
      </c>
      <c r="C22" s="95" t="s">
        <v>9</v>
      </c>
      <c r="D22" s="101" t="s">
        <v>515</v>
      </c>
      <c r="E22" s="93"/>
    </row>
    <row r="23" s="67" customFormat="1" outlineLevel="1" spans="1:5">
      <c r="A23" s="94"/>
      <c r="B23" s="99" t="s">
        <v>37</v>
      </c>
      <c r="C23" s="95" t="s">
        <v>9</v>
      </c>
      <c r="D23" s="90" t="s">
        <v>38</v>
      </c>
      <c r="E23" s="91"/>
    </row>
    <row r="24" s="67" customFormat="1" outlineLevel="1" spans="1:5">
      <c r="A24" s="94"/>
      <c r="B24" s="88" t="s">
        <v>39</v>
      </c>
      <c r="C24" s="95" t="s">
        <v>40</v>
      </c>
      <c r="D24" s="90" t="s">
        <v>41</v>
      </c>
      <c r="E24" s="180"/>
    </row>
    <row r="25" s="67" customFormat="1" outlineLevel="1" spans="1:5">
      <c r="A25" s="94"/>
      <c r="B25" s="88" t="s">
        <v>42</v>
      </c>
      <c r="C25" s="95" t="s">
        <v>40</v>
      </c>
      <c r="D25" s="90" t="s">
        <v>43</v>
      </c>
      <c r="E25" s="180"/>
    </row>
    <row r="26" s="67" customFormat="1" outlineLevel="1" spans="1:5">
      <c r="A26" s="94"/>
      <c r="B26" s="88" t="s">
        <v>44</v>
      </c>
      <c r="C26" s="217" t="s">
        <v>9</v>
      </c>
      <c r="D26" s="152" t="s">
        <v>516</v>
      </c>
      <c r="E26" s="181"/>
    </row>
    <row r="27" s="67" customFormat="1" outlineLevel="1" spans="1:5">
      <c r="A27" s="94"/>
      <c r="B27" s="88" t="s">
        <v>517</v>
      </c>
      <c r="C27" s="95" t="s">
        <v>47</v>
      </c>
      <c r="D27" s="96" t="s">
        <v>518</v>
      </c>
      <c r="E27" s="93"/>
    </row>
    <row r="28" s="67" customFormat="1" outlineLevel="1" spans="1:5">
      <c r="A28" s="94"/>
      <c r="B28" s="88" t="s">
        <v>49</v>
      </c>
      <c r="C28" s="217" t="s">
        <v>9</v>
      </c>
      <c r="D28" s="96" t="s">
        <v>519</v>
      </c>
      <c r="E28" s="183"/>
    </row>
    <row r="29" s="67" customFormat="1" outlineLevel="1" spans="1:5">
      <c r="A29" s="94"/>
      <c r="B29" s="88" t="s">
        <v>51</v>
      </c>
      <c r="C29" s="217" t="s">
        <v>9</v>
      </c>
      <c r="D29" s="96" t="s">
        <v>520</v>
      </c>
      <c r="E29" s="183"/>
    </row>
    <row r="30" s="67" customFormat="1" outlineLevel="1" spans="1:5">
      <c r="A30" s="94"/>
      <c r="B30" s="88" t="s">
        <v>53</v>
      </c>
      <c r="C30" s="217" t="s">
        <v>9</v>
      </c>
      <c r="D30" s="96" t="s">
        <v>521</v>
      </c>
      <c r="E30" s="183"/>
    </row>
    <row r="31" s="67" customFormat="1" outlineLevel="1" spans="1:5">
      <c r="A31" s="94"/>
      <c r="B31" s="88" t="s">
        <v>55</v>
      </c>
      <c r="C31" s="217" t="s">
        <v>9</v>
      </c>
      <c r="D31" s="96" t="s">
        <v>522</v>
      </c>
      <c r="E31" s="183"/>
    </row>
    <row r="32" s="67" customFormat="1" outlineLevel="1" spans="1:5">
      <c r="A32" s="94"/>
      <c r="B32" s="88" t="s">
        <v>57</v>
      </c>
      <c r="C32" s="95" t="s">
        <v>40</v>
      </c>
      <c r="D32" s="90" t="s">
        <v>58</v>
      </c>
      <c r="E32" s="184"/>
    </row>
    <row r="33" s="67" customFormat="1" outlineLevel="1" spans="1:5">
      <c r="A33" s="94"/>
      <c r="B33" s="88" t="s">
        <v>59</v>
      </c>
      <c r="C33" s="95" t="s">
        <v>40</v>
      </c>
      <c r="D33" s="90" t="s">
        <v>58</v>
      </c>
      <c r="E33" s="184"/>
    </row>
    <row r="34" s="67" customFormat="1" outlineLevel="1" spans="1:5">
      <c r="A34" s="94"/>
      <c r="B34" s="88" t="s">
        <v>60</v>
      </c>
      <c r="C34" s="95" t="s">
        <v>40</v>
      </c>
      <c r="D34" s="90" t="s">
        <v>61</v>
      </c>
      <c r="E34" s="184"/>
    </row>
    <row r="35" s="67" customFormat="1" outlineLevel="1" spans="1:5">
      <c r="A35" s="94"/>
      <c r="B35" s="88" t="s">
        <v>62</v>
      </c>
      <c r="C35" s="95" t="s">
        <v>63</v>
      </c>
      <c r="D35" s="90" t="s">
        <v>64</v>
      </c>
      <c r="E35" s="184"/>
    </row>
    <row r="36" s="67" customFormat="1" outlineLevel="1" spans="1:5">
      <c r="A36" s="94"/>
      <c r="B36" s="185" t="s">
        <v>65</v>
      </c>
      <c r="C36" s="186" t="s">
        <v>47</v>
      </c>
      <c r="D36" s="187" t="s">
        <v>66</v>
      </c>
      <c r="E36" s="184"/>
    </row>
    <row r="37" s="67" customFormat="1" outlineLevel="1" spans="1:5">
      <c r="A37" s="94"/>
      <c r="B37" s="88" t="s">
        <v>67</v>
      </c>
      <c r="C37" s="95" t="s">
        <v>9</v>
      </c>
      <c r="D37" s="90" t="s">
        <v>68</v>
      </c>
      <c r="E37" s="184"/>
    </row>
    <row r="38" s="67" customFormat="1" outlineLevel="1" spans="1:5">
      <c r="A38" s="94"/>
      <c r="B38" s="88" t="s">
        <v>69</v>
      </c>
      <c r="C38" s="95" t="s">
        <v>9</v>
      </c>
      <c r="D38" s="90" t="s">
        <v>70</v>
      </c>
      <c r="E38" s="188"/>
    </row>
    <row r="39" s="67" customFormat="1" outlineLevel="1" spans="1:5">
      <c r="A39" s="94"/>
      <c r="B39" s="88" t="s">
        <v>71</v>
      </c>
      <c r="C39" s="95" t="s">
        <v>9</v>
      </c>
      <c r="D39" s="90" t="s">
        <v>523</v>
      </c>
      <c r="E39" s="189"/>
    </row>
    <row r="40" s="67" customFormat="1" outlineLevel="1" spans="1:5">
      <c r="A40" s="94"/>
      <c r="B40" s="88" t="s">
        <v>73</v>
      </c>
      <c r="C40" s="95" t="s">
        <v>9</v>
      </c>
      <c r="D40" s="90" t="s">
        <v>74</v>
      </c>
      <c r="E40" s="91"/>
    </row>
    <row r="41" s="67" customFormat="1" outlineLevel="1" spans="1:5">
      <c r="A41" s="94"/>
      <c r="B41" s="88" t="s">
        <v>75</v>
      </c>
      <c r="C41" s="95" t="s">
        <v>76</v>
      </c>
      <c r="D41" s="90" t="s">
        <v>77</v>
      </c>
      <c r="E41" s="91"/>
    </row>
    <row r="42" s="67" customFormat="1" outlineLevel="1" spans="1:5">
      <c r="A42" s="94"/>
      <c r="B42" s="88" t="s">
        <v>78</v>
      </c>
      <c r="C42" s="95" t="s">
        <v>9</v>
      </c>
      <c r="D42" s="96">
        <v>0.12</v>
      </c>
      <c r="E42" s="184"/>
    </row>
    <row r="43" s="67" customFormat="1" outlineLevel="1" spans="1:5">
      <c r="A43" s="94"/>
      <c r="B43" s="88" t="s">
        <v>79</v>
      </c>
      <c r="C43" s="95" t="s">
        <v>9</v>
      </c>
      <c r="D43" s="90" t="s">
        <v>524</v>
      </c>
      <c r="E43" s="184"/>
    </row>
    <row r="44" s="67" customFormat="1" outlineLevel="1" spans="1:5">
      <c r="A44" s="94"/>
      <c r="B44" s="109" t="s">
        <v>81</v>
      </c>
      <c r="C44" s="110" t="s">
        <v>82</v>
      </c>
      <c r="D44" s="105" t="s">
        <v>525</v>
      </c>
      <c r="E44" s="184"/>
    </row>
    <row r="45" s="67" customFormat="1" outlineLevel="1" spans="1:5">
      <c r="A45" s="94"/>
      <c r="B45" s="109" t="s">
        <v>84</v>
      </c>
      <c r="C45" s="110" t="s">
        <v>82</v>
      </c>
      <c r="D45" s="105" t="s">
        <v>526</v>
      </c>
      <c r="E45" s="184"/>
    </row>
    <row r="46" s="67" customFormat="1" outlineLevel="1" spans="1:5">
      <c r="A46" s="94"/>
      <c r="B46" s="88" t="s">
        <v>86</v>
      </c>
      <c r="C46" s="95" t="s">
        <v>9</v>
      </c>
      <c r="D46" s="96" t="s">
        <v>87</v>
      </c>
      <c r="E46" s="180"/>
    </row>
    <row r="47" s="67" customFormat="1" outlineLevel="1" spans="1:5">
      <c r="A47" s="94"/>
      <c r="B47" s="88" t="s">
        <v>88</v>
      </c>
      <c r="C47" s="95" t="s">
        <v>89</v>
      </c>
      <c r="D47" s="90" t="s">
        <v>90</v>
      </c>
      <c r="E47" s="180"/>
    </row>
    <row r="48" s="67" customFormat="1" outlineLevel="1" spans="1:5">
      <c r="A48" s="94"/>
      <c r="B48" s="88" t="s">
        <v>91</v>
      </c>
      <c r="C48" s="95" t="s">
        <v>89</v>
      </c>
      <c r="D48" s="90" t="s">
        <v>92</v>
      </c>
      <c r="E48" s="180"/>
    </row>
    <row r="49" s="67" customFormat="1" outlineLevel="1" spans="1:5">
      <c r="A49" s="94"/>
      <c r="B49" s="88" t="s">
        <v>93</v>
      </c>
      <c r="C49" s="95" t="s">
        <v>94</v>
      </c>
      <c r="D49" s="90" t="s">
        <v>95</v>
      </c>
      <c r="E49" s="180"/>
    </row>
    <row r="50" s="67" customFormat="1" outlineLevel="1" spans="1:5">
      <c r="A50" s="94"/>
      <c r="B50" s="88" t="s">
        <v>96</v>
      </c>
      <c r="C50" s="95" t="s">
        <v>33</v>
      </c>
      <c r="D50" s="90" t="s">
        <v>97</v>
      </c>
      <c r="E50" s="91"/>
    </row>
    <row r="51" s="67" customFormat="1" outlineLevel="1" spans="1:5">
      <c r="A51" s="94"/>
      <c r="B51" s="88" t="s">
        <v>98</v>
      </c>
      <c r="C51" s="95"/>
      <c r="D51" s="90" t="s">
        <v>99</v>
      </c>
      <c r="E51" s="91"/>
    </row>
    <row r="52" s="67" customFormat="1" spans="1:5">
      <c r="A52" s="94"/>
      <c r="B52" s="83" t="s">
        <v>100</v>
      </c>
      <c r="C52" s="113"/>
      <c r="D52" s="113" t="s">
        <v>101</v>
      </c>
      <c r="E52" s="114"/>
    </row>
    <row r="53" s="67" customFormat="1" outlineLevel="1" spans="1:5">
      <c r="A53" s="94"/>
      <c r="B53" s="88" t="s">
        <v>102</v>
      </c>
      <c r="C53" s="95" t="s">
        <v>103</v>
      </c>
      <c r="D53" s="90" t="s">
        <v>556</v>
      </c>
      <c r="E53" s="190"/>
    </row>
    <row r="54" s="67" customFormat="1" outlineLevel="1" spans="1:5">
      <c r="A54" s="94"/>
      <c r="B54" s="88" t="s">
        <v>105</v>
      </c>
      <c r="C54" s="117" t="s">
        <v>103</v>
      </c>
      <c r="D54" s="90" t="s">
        <v>252</v>
      </c>
      <c r="E54" s="190"/>
    </row>
    <row r="55" s="67" customFormat="1" outlineLevel="1" spans="1:5">
      <c r="A55" s="94"/>
      <c r="B55" s="88" t="s">
        <v>529</v>
      </c>
      <c r="C55" s="95" t="s">
        <v>103</v>
      </c>
      <c r="D55" s="209" t="s">
        <v>557</v>
      </c>
      <c r="E55" s="192"/>
    </row>
    <row r="56" s="67" customFormat="1" outlineLevel="1" spans="1:5">
      <c r="A56" s="94"/>
      <c r="B56" s="88" t="s">
        <v>109</v>
      </c>
      <c r="C56" s="95" t="s">
        <v>103</v>
      </c>
      <c r="D56" s="120" t="s">
        <v>558</v>
      </c>
      <c r="E56" s="119"/>
    </row>
    <row r="57" s="67" customFormat="1" outlineLevel="1" spans="1:5">
      <c r="A57" s="94"/>
      <c r="B57" s="88" t="s">
        <v>111</v>
      </c>
      <c r="C57" s="95" t="s">
        <v>103</v>
      </c>
      <c r="D57" s="120" t="s">
        <v>559</v>
      </c>
      <c r="E57" s="119"/>
    </row>
    <row r="58" s="67" customFormat="1" outlineLevel="1" spans="1:5">
      <c r="A58" s="94"/>
      <c r="B58" s="88" t="s">
        <v>113</v>
      </c>
      <c r="C58" s="95" t="s">
        <v>103</v>
      </c>
      <c r="D58" s="120" t="s">
        <v>560</v>
      </c>
      <c r="E58" s="119"/>
    </row>
    <row r="59" s="67" customFormat="1" outlineLevel="1" spans="1:5">
      <c r="A59" s="94"/>
      <c r="B59" s="88" t="s">
        <v>534</v>
      </c>
      <c r="C59" s="95" t="s">
        <v>103</v>
      </c>
      <c r="D59" s="120" t="s">
        <v>561</v>
      </c>
      <c r="E59" s="119"/>
    </row>
    <row r="60" s="67" customFormat="1" outlineLevel="1" spans="1:5">
      <c r="A60" s="94"/>
      <c r="B60" s="88" t="s">
        <v>117</v>
      </c>
      <c r="C60" s="95" t="s">
        <v>118</v>
      </c>
      <c r="D60" s="96" t="s">
        <v>119</v>
      </c>
      <c r="E60" s="91"/>
    </row>
    <row r="61" s="67" customFormat="1" outlineLevel="1" spans="1:5">
      <c r="A61" s="94"/>
      <c r="B61" s="88" t="s">
        <v>120</v>
      </c>
      <c r="C61" s="95" t="s">
        <v>118</v>
      </c>
      <c r="D61" s="96" t="s">
        <v>121</v>
      </c>
      <c r="E61" s="91"/>
    </row>
    <row r="62" s="67" customFormat="1" outlineLevel="1" spans="1:5">
      <c r="A62" s="94"/>
      <c r="B62" s="88" t="s">
        <v>122</v>
      </c>
      <c r="C62" s="95" t="s">
        <v>103</v>
      </c>
      <c r="D62" s="120" t="s">
        <v>123</v>
      </c>
      <c r="E62" s="119"/>
    </row>
    <row r="63" s="67" customFormat="1" spans="1:5">
      <c r="A63" s="94"/>
      <c r="B63" s="83" t="s">
        <v>124</v>
      </c>
      <c r="C63" s="113"/>
      <c r="D63" s="113"/>
      <c r="E63" s="114"/>
    </row>
    <row r="64" s="67" customFormat="1" outlineLevel="1" spans="1:5">
      <c r="A64" s="94"/>
      <c r="B64" s="109" t="s">
        <v>125</v>
      </c>
      <c r="C64" s="110" t="s">
        <v>9</v>
      </c>
      <c r="D64" s="105" t="s">
        <v>536</v>
      </c>
      <c r="E64" s="91"/>
    </row>
    <row r="65" s="67" customFormat="1" outlineLevel="1" spans="1:5">
      <c r="A65" s="94"/>
      <c r="B65" s="109" t="s">
        <v>127</v>
      </c>
      <c r="C65" s="110" t="s">
        <v>9</v>
      </c>
      <c r="D65" s="101" t="s">
        <v>472</v>
      </c>
      <c r="E65" s="93"/>
    </row>
    <row r="66" s="67" customFormat="1" outlineLevel="1" spans="1:5">
      <c r="A66" s="94"/>
      <c r="B66" s="122" t="s">
        <v>129</v>
      </c>
      <c r="C66" s="110" t="s">
        <v>9</v>
      </c>
      <c r="D66" s="123" t="s">
        <v>537</v>
      </c>
      <c r="E66" s="91"/>
    </row>
    <row r="67" s="67" customFormat="1" outlineLevel="1" spans="1:5">
      <c r="A67" s="94"/>
      <c r="B67" s="109" t="s">
        <v>131</v>
      </c>
      <c r="C67" s="110" t="s">
        <v>9</v>
      </c>
      <c r="D67" s="105" t="s">
        <v>132</v>
      </c>
      <c r="E67" s="91"/>
    </row>
    <row r="68" s="67" customFormat="1" outlineLevel="1" spans="1:5">
      <c r="A68" s="94"/>
      <c r="B68" s="109" t="s">
        <v>133</v>
      </c>
      <c r="C68" s="110" t="s">
        <v>9</v>
      </c>
      <c r="D68" s="105" t="s">
        <v>538</v>
      </c>
      <c r="E68" s="184"/>
    </row>
    <row r="69" s="67" customFormat="1" outlineLevel="1" spans="1:5">
      <c r="A69" s="94"/>
      <c r="B69" s="124" t="s">
        <v>135</v>
      </c>
      <c r="C69" s="110" t="s">
        <v>9</v>
      </c>
      <c r="D69" s="90" t="s">
        <v>22</v>
      </c>
      <c r="E69" s="184"/>
    </row>
    <row r="70" s="67" customFormat="1" ht="18" outlineLevel="1" spans="1:5">
      <c r="A70" s="94"/>
      <c r="B70" s="109" t="s">
        <v>136</v>
      </c>
      <c r="C70" s="110" t="s">
        <v>9</v>
      </c>
      <c r="D70" s="105" t="s">
        <v>137</v>
      </c>
      <c r="E70" s="91"/>
    </row>
    <row r="71" s="67" customFormat="1" outlineLevel="1" spans="1:5">
      <c r="A71" s="94"/>
      <c r="B71" s="88" t="s">
        <v>138</v>
      </c>
      <c r="C71" s="110" t="s">
        <v>9</v>
      </c>
      <c r="D71" s="90" t="s">
        <v>539</v>
      </c>
      <c r="E71" s="91"/>
    </row>
    <row r="72" s="67" customFormat="1" outlineLevel="1" spans="1:5">
      <c r="A72" s="94"/>
      <c r="B72" s="124" t="s">
        <v>140</v>
      </c>
      <c r="C72" s="110" t="s">
        <v>9</v>
      </c>
      <c r="D72" s="101" t="s">
        <v>540</v>
      </c>
      <c r="E72" s="91"/>
    </row>
    <row r="73" s="67" customFormat="1" outlineLevel="1" spans="1:5">
      <c r="A73" s="94"/>
      <c r="B73" s="124" t="s">
        <v>142</v>
      </c>
      <c r="C73" s="110" t="s">
        <v>9</v>
      </c>
      <c r="D73" s="101" t="s">
        <v>22</v>
      </c>
      <c r="E73" s="91"/>
    </row>
    <row r="74" s="67" customFormat="1" outlineLevel="1" spans="1:5">
      <c r="A74" s="94"/>
      <c r="B74" s="124" t="s">
        <v>143</v>
      </c>
      <c r="C74" s="110" t="s">
        <v>9</v>
      </c>
      <c r="D74" s="101" t="s">
        <v>22</v>
      </c>
      <c r="E74" s="91"/>
    </row>
    <row r="75" s="67" customFormat="1" outlineLevel="1" spans="1:5">
      <c r="A75" s="94"/>
      <c r="B75" s="124" t="s">
        <v>144</v>
      </c>
      <c r="C75" s="110" t="s">
        <v>9</v>
      </c>
      <c r="D75" s="101" t="s">
        <v>22</v>
      </c>
      <c r="E75" s="91"/>
    </row>
    <row r="76" s="67" customFormat="1" outlineLevel="1" spans="1:5">
      <c r="A76" s="94"/>
      <c r="B76" s="124" t="s">
        <v>145</v>
      </c>
      <c r="C76" s="110" t="s">
        <v>9</v>
      </c>
      <c r="D76" s="101" t="s">
        <v>22</v>
      </c>
      <c r="E76" s="91"/>
    </row>
    <row r="77" s="67" customFormat="1" ht="31" outlineLevel="1" spans="1:5">
      <c r="A77" s="94"/>
      <c r="B77" s="124" t="s">
        <v>146</v>
      </c>
      <c r="C77" s="110" t="s">
        <v>9</v>
      </c>
      <c r="D77" s="101" t="s">
        <v>541</v>
      </c>
      <c r="E77" s="91"/>
    </row>
    <row r="78" s="67" customFormat="1" outlineLevel="1" spans="1:5">
      <c r="A78" s="94"/>
      <c r="B78" s="109" t="s">
        <v>147</v>
      </c>
      <c r="C78" s="110" t="s">
        <v>9</v>
      </c>
      <c r="D78" s="105" t="s">
        <v>542</v>
      </c>
      <c r="E78" s="91"/>
    </row>
    <row r="79" s="67" customFormat="1" outlineLevel="1" spans="1:5">
      <c r="A79" s="94"/>
      <c r="B79" s="124" t="s">
        <v>149</v>
      </c>
      <c r="C79" s="110" t="s">
        <v>9</v>
      </c>
      <c r="D79" s="101" t="s">
        <v>543</v>
      </c>
      <c r="E79" s="91"/>
    </row>
    <row r="80" s="67" customFormat="1" outlineLevel="1" spans="1:5">
      <c r="A80" s="94"/>
      <c r="B80" s="109" t="s">
        <v>151</v>
      </c>
      <c r="C80" s="110" t="s">
        <v>9</v>
      </c>
      <c r="D80" s="101" t="s">
        <v>22</v>
      </c>
      <c r="E80" s="91"/>
    </row>
    <row r="81" s="67" customFormat="1" outlineLevel="1" spans="1:5">
      <c r="A81" s="94"/>
      <c r="B81" s="124" t="s">
        <v>152</v>
      </c>
      <c r="C81" s="110" t="s">
        <v>9</v>
      </c>
      <c r="D81" s="101" t="s">
        <v>22</v>
      </c>
      <c r="E81" s="91"/>
    </row>
    <row r="82" s="67" customFormat="1" outlineLevel="1" spans="1:5">
      <c r="A82" s="94"/>
      <c r="B82" s="109" t="s">
        <v>153</v>
      </c>
      <c r="C82" s="110" t="s">
        <v>9</v>
      </c>
      <c r="D82" s="105" t="s">
        <v>22</v>
      </c>
      <c r="E82" s="91"/>
    </row>
    <row r="83" s="67" customFormat="1" outlineLevel="1" spans="1:5">
      <c r="A83" s="94"/>
      <c r="B83" s="109" t="s">
        <v>154</v>
      </c>
      <c r="C83" s="110" t="s">
        <v>9</v>
      </c>
      <c r="D83" s="123" t="s">
        <v>22</v>
      </c>
      <c r="E83" s="194"/>
    </row>
    <row r="84" s="67" customFormat="1" outlineLevel="1" spans="1:5">
      <c r="A84" s="94"/>
      <c r="B84" s="109" t="s">
        <v>155</v>
      </c>
      <c r="C84" s="110" t="s">
        <v>9</v>
      </c>
      <c r="D84" s="105" t="s">
        <v>150</v>
      </c>
      <c r="E84" s="91"/>
    </row>
    <row r="85" s="67" customFormat="1" outlineLevel="1" spans="1:5">
      <c r="A85" s="94"/>
      <c r="B85" s="109" t="s">
        <v>156</v>
      </c>
      <c r="C85" s="110" t="s">
        <v>9</v>
      </c>
      <c r="D85" s="105" t="s">
        <v>150</v>
      </c>
      <c r="E85" s="91"/>
    </row>
    <row r="86" s="67" customFormat="1" outlineLevel="1" spans="1:5">
      <c r="A86" s="94"/>
      <c r="B86" s="109" t="s">
        <v>157</v>
      </c>
      <c r="C86" s="110" t="s">
        <v>9</v>
      </c>
      <c r="D86" s="105" t="s">
        <v>150</v>
      </c>
      <c r="E86" s="91"/>
    </row>
    <row r="87" s="67" customFormat="1" outlineLevel="1" spans="1:5">
      <c r="A87" s="94"/>
      <c r="B87" s="109" t="s">
        <v>158</v>
      </c>
      <c r="C87" s="110" t="s">
        <v>9</v>
      </c>
      <c r="D87" s="105" t="s">
        <v>150</v>
      </c>
      <c r="E87" s="91"/>
    </row>
    <row r="88" s="67" customFormat="1" outlineLevel="1" spans="1:5">
      <c r="A88" s="94"/>
      <c r="B88" s="109" t="s">
        <v>159</v>
      </c>
      <c r="C88" s="110" t="s">
        <v>9</v>
      </c>
      <c r="D88" s="105" t="s">
        <v>150</v>
      </c>
      <c r="E88" s="91"/>
    </row>
    <row r="89" s="67" customFormat="1" outlineLevel="1" spans="1:5">
      <c r="A89" s="94"/>
      <c r="B89" s="109" t="s">
        <v>160</v>
      </c>
      <c r="C89" s="110" t="s">
        <v>9</v>
      </c>
      <c r="D89" s="105" t="s">
        <v>161</v>
      </c>
      <c r="E89" s="91"/>
    </row>
    <row r="90" s="67" customFormat="1" outlineLevel="1" spans="1:5">
      <c r="A90" s="94"/>
      <c r="B90" s="124" t="s">
        <v>162</v>
      </c>
      <c r="C90" s="218" t="s">
        <v>9</v>
      </c>
      <c r="D90" s="90" t="s">
        <v>22</v>
      </c>
      <c r="E90" s="91"/>
    </row>
    <row r="91" s="67" customFormat="1" ht="31" outlineLevel="1" spans="1:5">
      <c r="A91" s="94"/>
      <c r="B91" s="109" t="s">
        <v>163</v>
      </c>
      <c r="C91" s="110" t="s">
        <v>118</v>
      </c>
      <c r="D91" s="219" t="s">
        <v>164</v>
      </c>
      <c r="E91" s="91"/>
    </row>
    <row r="92" s="67" customFormat="1" outlineLevel="1" spans="1:5">
      <c r="A92" s="94"/>
      <c r="B92" s="196" t="s">
        <v>165</v>
      </c>
      <c r="C92" s="186" t="s">
        <v>9</v>
      </c>
      <c r="D92" s="197" t="s">
        <v>22</v>
      </c>
      <c r="E92" s="91"/>
    </row>
    <row r="93" s="67" customFormat="1" ht="31" outlineLevel="1" spans="1:5">
      <c r="A93" s="94"/>
      <c r="B93" s="185" t="s">
        <v>166</v>
      </c>
      <c r="C93" s="186" t="s">
        <v>9</v>
      </c>
      <c r="D93" s="197" t="s">
        <v>544</v>
      </c>
      <c r="E93" s="91"/>
    </row>
    <row r="94" s="67" customFormat="1" collapsed="1" spans="1:5">
      <c r="A94" s="94"/>
      <c r="B94" s="83" t="s">
        <v>167</v>
      </c>
      <c r="C94" s="113"/>
      <c r="D94" s="113" t="s">
        <v>139</v>
      </c>
      <c r="E94" s="114"/>
    </row>
    <row r="95" s="67" customFormat="1" hidden="1" outlineLevel="1" spans="1:5">
      <c r="A95" s="94"/>
      <c r="B95" s="109" t="s">
        <v>168</v>
      </c>
      <c r="C95" s="110" t="s">
        <v>9</v>
      </c>
      <c r="D95" s="105" t="s">
        <v>139</v>
      </c>
      <c r="E95" s="91"/>
    </row>
    <row r="96" s="67" customFormat="1" hidden="1" outlineLevel="1" spans="1:5">
      <c r="A96" s="94"/>
      <c r="B96" s="109" t="s">
        <v>169</v>
      </c>
      <c r="C96" s="110" t="s">
        <v>9</v>
      </c>
      <c r="D96" s="105" t="s">
        <v>139</v>
      </c>
      <c r="E96" s="91"/>
    </row>
    <row r="97" s="67" customFormat="1" hidden="1" outlineLevel="1" spans="1:5">
      <c r="A97" s="94"/>
      <c r="B97" s="109" t="s">
        <v>170</v>
      </c>
      <c r="C97" s="110" t="s">
        <v>9</v>
      </c>
      <c r="D97" s="105" t="s">
        <v>139</v>
      </c>
      <c r="E97" s="91"/>
    </row>
    <row r="98" s="67" customFormat="1" hidden="1" outlineLevel="1" spans="1:5">
      <c r="A98" s="94"/>
      <c r="B98" s="109" t="s">
        <v>171</v>
      </c>
      <c r="C98" s="110" t="s">
        <v>9</v>
      </c>
      <c r="D98" s="105" t="s">
        <v>139</v>
      </c>
      <c r="E98" s="91"/>
    </row>
    <row r="99" s="67" customFormat="1" hidden="1" outlineLevel="1" spans="1:5">
      <c r="A99" s="94"/>
      <c r="B99" s="109" t="s">
        <v>172</v>
      </c>
      <c r="C99" s="110" t="s">
        <v>47</v>
      </c>
      <c r="D99" s="105" t="s">
        <v>139</v>
      </c>
      <c r="E99" s="91"/>
    </row>
    <row r="100" s="67" customFormat="1" hidden="1" outlineLevel="1" spans="1:5">
      <c r="A100" s="94"/>
      <c r="B100" s="109" t="s">
        <v>173</v>
      </c>
      <c r="C100" s="110" t="s">
        <v>47</v>
      </c>
      <c r="D100" s="105" t="s">
        <v>139</v>
      </c>
      <c r="E100" s="91"/>
    </row>
    <row r="101" s="67" customFormat="1" hidden="1" outlineLevel="1" spans="1:5">
      <c r="A101" s="94"/>
      <c r="B101" s="109" t="s">
        <v>174</v>
      </c>
      <c r="C101" s="110" t="s">
        <v>9</v>
      </c>
      <c r="D101" s="105" t="s">
        <v>139</v>
      </c>
      <c r="E101" s="91"/>
    </row>
    <row r="102" s="67" customFormat="1" hidden="1" outlineLevel="1" spans="1:5">
      <c r="A102" s="94"/>
      <c r="B102" s="109" t="s">
        <v>175</v>
      </c>
      <c r="C102" s="110" t="s">
        <v>9</v>
      </c>
      <c r="D102" s="105" t="s">
        <v>139</v>
      </c>
      <c r="E102" s="91"/>
    </row>
    <row r="103" s="67" customFormat="1" hidden="1" outlineLevel="1" spans="1:5">
      <c r="A103" s="94"/>
      <c r="B103" s="109" t="s">
        <v>176</v>
      </c>
      <c r="C103" s="110" t="s">
        <v>9</v>
      </c>
      <c r="D103" s="105" t="s">
        <v>139</v>
      </c>
      <c r="E103" s="91"/>
    </row>
    <row r="104" s="67" customFormat="1" hidden="1" outlineLevel="1" spans="1:5">
      <c r="A104" s="94"/>
      <c r="B104" s="109" t="s">
        <v>177</v>
      </c>
      <c r="C104" s="110" t="s">
        <v>9</v>
      </c>
      <c r="D104" s="105" t="s">
        <v>139</v>
      </c>
      <c r="E104" s="91"/>
    </row>
    <row r="105" s="67" customFormat="1" hidden="1" outlineLevel="1" spans="1:5">
      <c r="A105" s="94"/>
      <c r="B105" s="109" t="s">
        <v>178</v>
      </c>
      <c r="C105" s="110" t="s">
        <v>9</v>
      </c>
      <c r="D105" s="105" t="s">
        <v>139</v>
      </c>
      <c r="E105" s="91"/>
    </row>
    <row r="106" s="67" customFormat="1" hidden="1" outlineLevel="1" spans="1:5">
      <c r="A106" s="94"/>
      <c r="B106" s="109" t="s">
        <v>179</v>
      </c>
      <c r="C106" s="110" t="s">
        <v>9</v>
      </c>
      <c r="D106" s="105" t="s">
        <v>139</v>
      </c>
      <c r="E106" s="91"/>
    </row>
    <row r="107" s="67" customFormat="1" hidden="1" outlineLevel="1" spans="1:5">
      <c r="A107" s="94"/>
      <c r="B107" s="109" t="s">
        <v>180</v>
      </c>
      <c r="C107" s="110" t="s">
        <v>181</v>
      </c>
      <c r="D107" s="105" t="s">
        <v>139</v>
      </c>
      <c r="E107" s="91"/>
    </row>
    <row r="108" s="67" customFormat="1" hidden="1" outlineLevel="1" spans="1:5">
      <c r="A108" s="94"/>
      <c r="B108" s="109" t="s">
        <v>182</v>
      </c>
      <c r="C108" s="110" t="s">
        <v>47</v>
      </c>
      <c r="D108" s="105" t="s">
        <v>139</v>
      </c>
      <c r="E108" s="91"/>
    </row>
    <row r="109" s="67" customFormat="1" hidden="1" outlineLevel="1" spans="1:5">
      <c r="A109" s="94"/>
      <c r="B109" s="109" t="s">
        <v>183</v>
      </c>
      <c r="C109" s="110" t="s">
        <v>47</v>
      </c>
      <c r="D109" s="105" t="s">
        <v>139</v>
      </c>
      <c r="E109" s="91"/>
    </row>
    <row r="110" s="67" customFormat="1" ht="31" hidden="1" outlineLevel="1" spans="1:5">
      <c r="A110" s="94"/>
      <c r="B110" s="109" t="s">
        <v>184</v>
      </c>
      <c r="C110" s="110" t="s">
        <v>40</v>
      </c>
      <c r="D110" s="105" t="s">
        <v>139</v>
      </c>
      <c r="E110" s="91"/>
    </row>
    <row r="111" s="67" customFormat="1" ht="31" hidden="1" outlineLevel="1" spans="1:5">
      <c r="A111" s="94"/>
      <c r="B111" s="109" t="s">
        <v>185</v>
      </c>
      <c r="C111" s="110" t="s">
        <v>40</v>
      </c>
      <c r="D111" s="105" t="s">
        <v>139</v>
      </c>
      <c r="E111" s="91"/>
    </row>
    <row r="112" s="67" customFormat="1" ht="31" hidden="1" outlineLevel="1" spans="1:5">
      <c r="A112" s="94"/>
      <c r="B112" s="109" t="s">
        <v>186</v>
      </c>
      <c r="C112" s="110" t="s">
        <v>9</v>
      </c>
      <c r="D112" s="105" t="s">
        <v>139</v>
      </c>
      <c r="E112" s="91"/>
    </row>
    <row r="113" s="67" customFormat="1" hidden="1" outlineLevel="1" spans="1:5">
      <c r="A113" s="94"/>
      <c r="B113" s="109" t="s">
        <v>187</v>
      </c>
      <c r="C113" s="110" t="s">
        <v>9</v>
      </c>
      <c r="D113" s="105" t="s">
        <v>139</v>
      </c>
      <c r="E113" s="91"/>
    </row>
    <row r="114" s="67" customFormat="1" ht="31" hidden="1" outlineLevel="1" spans="1:5">
      <c r="A114" s="94"/>
      <c r="B114" s="109" t="s">
        <v>188</v>
      </c>
      <c r="C114" s="110"/>
      <c r="D114" s="105" t="s">
        <v>139</v>
      </c>
      <c r="E114" s="91"/>
    </row>
    <row r="115" s="67" customFormat="1" ht="31" hidden="1" outlineLevel="1" spans="1:5">
      <c r="A115" s="94"/>
      <c r="B115" s="109" t="s">
        <v>189</v>
      </c>
      <c r="C115" s="110"/>
      <c r="D115" s="105" t="s">
        <v>139</v>
      </c>
      <c r="E115" s="91"/>
    </row>
    <row r="116" s="67" customFormat="1" ht="31" hidden="1" outlineLevel="1" spans="1:5">
      <c r="A116" s="94"/>
      <c r="B116" s="109" t="s">
        <v>190</v>
      </c>
      <c r="C116" s="110"/>
      <c r="D116" s="105" t="s">
        <v>139</v>
      </c>
      <c r="E116" s="91"/>
    </row>
    <row r="117" s="67" customFormat="1" ht="31" hidden="1" outlineLevel="1" spans="1:5">
      <c r="A117" s="94"/>
      <c r="B117" s="109" t="s">
        <v>191</v>
      </c>
      <c r="C117" s="110"/>
      <c r="D117" s="105" t="s">
        <v>139</v>
      </c>
      <c r="E117" s="91"/>
    </row>
    <row r="118" s="67" customFormat="1" ht="31" hidden="1" outlineLevel="1" spans="1:5">
      <c r="A118" s="94"/>
      <c r="B118" s="109" t="s">
        <v>192</v>
      </c>
      <c r="C118" s="110"/>
      <c r="D118" s="105" t="s">
        <v>139</v>
      </c>
      <c r="E118" s="91"/>
    </row>
    <row r="119" s="67" customFormat="1" ht="31" hidden="1" outlineLevel="1" spans="1:5">
      <c r="A119" s="94"/>
      <c r="B119" s="109" t="s">
        <v>193</v>
      </c>
      <c r="C119" s="110"/>
      <c r="D119" s="105" t="s">
        <v>139</v>
      </c>
      <c r="E119" s="91"/>
    </row>
    <row r="120" s="67" customFormat="1" ht="31" hidden="1" outlineLevel="1" spans="1:5">
      <c r="A120" s="94"/>
      <c r="B120" s="109" t="s">
        <v>194</v>
      </c>
      <c r="C120" s="110"/>
      <c r="D120" s="105" t="s">
        <v>139</v>
      </c>
      <c r="E120" s="91"/>
    </row>
    <row r="121" s="67" customFormat="1" ht="31" hidden="1" outlineLevel="1" spans="1:5">
      <c r="A121" s="94"/>
      <c r="B121" s="109" t="s">
        <v>195</v>
      </c>
      <c r="C121" s="110"/>
      <c r="D121" s="105" t="s">
        <v>139</v>
      </c>
      <c r="E121" s="91"/>
    </row>
    <row r="122" s="67" customFormat="1" ht="31" hidden="1" outlineLevel="1" spans="1:5">
      <c r="A122" s="94"/>
      <c r="B122" s="109" t="s">
        <v>196</v>
      </c>
      <c r="C122" s="110"/>
      <c r="D122" s="105" t="s">
        <v>139</v>
      </c>
      <c r="E122" s="91"/>
    </row>
    <row r="123" s="67" customFormat="1" hidden="1" outlineLevel="1" spans="1:5">
      <c r="A123" s="94"/>
      <c r="B123" s="109" t="s">
        <v>197</v>
      </c>
      <c r="C123" s="110" t="s">
        <v>9</v>
      </c>
      <c r="D123" s="105" t="s">
        <v>139</v>
      </c>
      <c r="E123" s="91"/>
    </row>
    <row r="124" s="67" customFormat="1" hidden="1" outlineLevel="1" spans="1:5">
      <c r="A124" s="94"/>
      <c r="B124" s="109" t="s">
        <v>133</v>
      </c>
      <c r="C124" s="110" t="s">
        <v>9</v>
      </c>
      <c r="D124" s="105" t="s">
        <v>139</v>
      </c>
      <c r="E124" s="91"/>
    </row>
    <row r="125" s="67" customFormat="1" hidden="1" outlineLevel="1" spans="1:5">
      <c r="A125" s="94"/>
      <c r="B125" s="109" t="s">
        <v>198</v>
      </c>
      <c r="C125" s="110"/>
      <c r="D125" s="105" t="s">
        <v>139</v>
      </c>
      <c r="E125" s="91"/>
    </row>
    <row r="126" s="67" customFormat="1" collapsed="1" spans="1:5">
      <c r="A126" s="94"/>
      <c r="B126" s="83" t="s">
        <v>199</v>
      </c>
      <c r="C126" s="113"/>
      <c r="D126" s="113" t="s">
        <v>139</v>
      </c>
      <c r="E126" s="114"/>
    </row>
    <row r="127" s="67" customFormat="1" hidden="1" outlineLevel="1" spans="1:5">
      <c r="A127" s="94"/>
      <c r="B127" s="109" t="s">
        <v>200</v>
      </c>
      <c r="C127" s="110"/>
      <c r="D127" s="123" t="s">
        <v>139</v>
      </c>
      <c r="E127" s="91"/>
    </row>
    <row r="128" s="67" customFormat="1" hidden="1" outlineLevel="1" spans="1:5">
      <c r="A128" s="94"/>
      <c r="B128" s="109" t="s">
        <v>201</v>
      </c>
      <c r="C128" s="110"/>
      <c r="D128" s="123" t="s">
        <v>139</v>
      </c>
      <c r="E128" s="91"/>
    </row>
    <row r="129" s="67" customFormat="1" hidden="1" outlineLevel="1" spans="1:5">
      <c r="A129" s="94"/>
      <c r="B129" s="109" t="s">
        <v>202</v>
      </c>
      <c r="C129" s="110"/>
      <c r="D129" s="123" t="s">
        <v>139</v>
      </c>
      <c r="E129" s="91"/>
    </row>
    <row r="130" s="67" customFormat="1" hidden="1" outlineLevel="1" spans="1:5">
      <c r="A130" s="94"/>
      <c r="B130" s="109" t="s">
        <v>203</v>
      </c>
      <c r="C130" s="110"/>
      <c r="D130" s="123" t="s">
        <v>139</v>
      </c>
      <c r="E130" s="91"/>
    </row>
    <row r="131" s="67" customFormat="1" hidden="1" outlineLevel="1" spans="1:5">
      <c r="A131" s="94"/>
      <c r="B131" s="185" t="s">
        <v>204</v>
      </c>
      <c r="C131" s="220" t="s">
        <v>9</v>
      </c>
      <c r="D131" s="123" t="s">
        <v>139</v>
      </c>
      <c r="E131" s="91"/>
    </row>
    <row r="132" s="67" customFormat="1" hidden="1" outlineLevel="1" spans="1:5">
      <c r="A132" s="94"/>
      <c r="B132" s="185" t="s">
        <v>205</v>
      </c>
      <c r="C132" s="186" t="s">
        <v>103</v>
      </c>
      <c r="D132" s="123" t="s">
        <v>139</v>
      </c>
      <c r="E132" s="91"/>
    </row>
    <row r="133" s="67" customFormat="1" hidden="1" outlineLevel="1" spans="1:5">
      <c r="A133" s="94"/>
      <c r="B133" s="109" t="s">
        <v>206</v>
      </c>
      <c r="C133" s="110"/>
      <c r="D133" s="123" t="s">
        <v>139</v>
      </c>
      <c r="E133" s="91"/>
    </row>
    <row r="134" s="67" customFormat="1" hidden="1" outlineLevel="1" spans="1:5">
      <c r="A134" s="94"/>
      <c r="B134" s="109" t="s">
        <v>207</v>
      </c>
      <c r="C134" s="110"/>
      <c r="D134" s="123" t="s">
        <v>139</v>
      </c>
      <c r="E134" s="91"/>
    </row>
    <row r="135" s="67" customFormat="1" hidden="1" outlineLevel="1" spans="1:5">
      <c r="A135" s="94"/>
      <c r="B135" s="109" t="s">
        <v>208</v>
      </c>
      <c r="C135" s="218" t="s">
        <v>9</v>
      </c>
      <c r="D135" s="123" t="s">
        <v>139</v>
      </c>
      <c r="E135" s="91"/>
    </row>
    <row r="136" s="67" customFormat="1" hidden="1" outlineLevel="1" spans="1:5">
      <c r="A136" s="94"/>
      <c r="B136" s="109" t="s">
        <v>209</v>
      </c>
      <c r="C136" s="218" t="s">
        <v>9</v>
      </c>
      <c r="D136" s="123" t="s">
        <v>139</v>
      </c>
      <c r="E136" s="91"/>
    </row>
    <row r="137" s="67" customFormat="1" hidden="1" outlineLevel="1" spans="1:5">
      <c r="A137" s="94"/>
      <c r="B137" s="124" t="s">
        <v>210</v>
      </c>
      <c r="C137" s="95"/>
      <c r="D137" s="123" t="s">
        <v>139</v>
      </c>
      <c r="E137" s="91"/>
    </row>
    <row r="138" s="67" customFormat="1" hidden="1" outlineLevel="1" spans="1:5">
      <c r="A138" s="94"/>
      <c r="B138" s="109" t="s">
        <v>211</v>
      </c>
      <c r="C138" s="218" t="s">
        <v>9</v>
      </c>
      <c r="D138" s="123" t="s">
        <v>139</v>
      </c>
      <c r="E138" s="91"/>
    </row>
    <row r="139" s="67" customFormat="1" hidden="1" outlineLevel="1" spans="1:5">
      <c r="A139" s="94"/>
      <c r="B139" s="109" t="s">
        <v>212</v>
      </c>
      <c r="C139" s="218" t="s">
        <v>213</v>
      </c>
      <c r="D139" s="123" t="s">
        <v>139</v>
      </c>
      <c r="E139" s="91"/>
    </row>
    <row r="140" s="67" customFormat="1" hidden="1" outlineLevel="1" spans="1:5">
      <c r="A140" s="94"/>
      <c r="B140" s="109" t="s">
        <v>214</v>
      </c>
      <c r="C140" s="110"/>
      <c r="D140" s="123" t="s">
        <v>139</v>
      </c>
      <c r="E140" s="91"/>
    </row>
    <row r="141" s="67" customFormat="1" hidden="1" outlineLevel="1" spans="1:5">
      <c r="A141" s="94"/>
      <c r="B141" s="109" t="s">
        <v>215</v>
      </c>
      <c r="C141" s="110"/>
      <c r="D141" s="123" t="s">
        <v>139</v>
      </c>
      <c r="E141" s="91"/>
    </row>
    <row r="142" s="67" customFormat="1" hidden="1" outlineLevel="1" spans="1:5">
      <c r="A142" s="94"/>
      <c r="B142" s="109" t="s">
        <v>216</v>
      </c>
      <c r="C142" s="110"/>
      <c r="D142" s="123" t="s">
        <v>139</v>
      </c>
      <c r="E142" s="91"/>
    </row>
    <row r="143" s="67" customFormat="1" hidden="1" outlineLevel="1" spans="1:5">
      <c r="A143" s="94"/>
      <c r="B143" s="109" t="s">
        <v>217</v>
      </c>
      <c r="C143" s="110"/>
      <c r="D143" s="123" t="s">
        <v>139</v>
      </c>
      <c r="E143" s="91"/>
    </row>
    <row r="144" s="67" customFormat="1" hidden="1" outlineLevel="1" spans="1:5">
      <c r="A144" s="94"/>
      <c r="B144" s="109" t="s">
        <v>218</v>
      </c>
      <c r="C144" s="218" t="s">
        <v>9</v>
      </c>
      <c r="D144" s="123" t="s">
        <v>139</v>
      </c>
      <c r="E144" s="91"/>
    </row>
    <row r="145" s="67" customFormat="1" hidden="1" outlineLevel="1" spans="1:5">
      <c r="A145" s="94"/>
      <c r="B145" s="109" t="s">
        <v>219</v>
      </c>
      <c r="C145" s="110"/>
      <c r="D145" s="123" t="s">
        <v>139</v>
      </c>
      <c r="E145" s="91"/>
    </row>
    <row r="146" s="67" customFormat="1" hidden="1" outlineLevel="1" spans="1:5">
      <c r="A146" s="94"/>
      <c r="B146" s="109" t="s">
        <v>220</v>
      </c>
      <c r="C146" s="218" t="s">
        <v>9</v>
      </c>
      <c r="D146" s="123" t="s">
        <v>139</v>
      </c>
      <c r="E146" s="91"/>
    </row>
    <row r="147" s="67" customFormat="1" hidden="1" outlineLevel="1" spans="1:5">
      <c r="A147" s="94"/>
      <c r="B147" s="109" t="s">
        <v>221</v>
      </c>
      <c r="C147" s="218" t="s">
        <v>9</v>
      </c>
      <c r="D147" s="123" t="s">
        <v>139</v>
      </c>
      <c r="E147" s="91"/>
    </row>
    <row r="148" s="67" customFormat="1" hidden="1" outlineLevel="1" spans="1:5">
      <c r="A148" s="94"/>
      <c r="B148" s="109" t="s">
        <v>222</v>
      </c>
      <c r="C148" s="218" t="s">
        <v>9</v>
      </c>
      <c r="D148" s="123" t="s">
        <v>139</v>
      </c>
      <c r="E148" s="91"/>
    </row>
    <row r="149" s="67" customFormat="1" hidden="1" outlineLevel="1" spans="1:5">
      <c r="A149" s="94"/>
      <c r="B149" s="109" t="s">
        <v>223</v>
      </c>
      <c r="C149" s="218" t="s">
        <v>9</v>
      </c>
      <c r="D149" s="123" t="s">
        <v>139</v>
      </c>
      <c r="E149" s="91"/>
    </row>
    <row r="150" s="67" customFormat="1" hidden="1" outlineLevel="1" spans="1:5">
      <c r="A150" s="94"/>
      <c r="B150" s="109" t="s">
        <v>224</v>
      </c>
      <c r="C150" s="218" t="s">
        <v>9</v>
      </c>
      <c r="D150" s="123" t="s">
        <v>139</v>
      </c>
      <c r="E150" s="91"/>
    </row>
    <row r="151" s="67" customFormat="1" hidden="1" outlineLevel="1" spans="1:5">
      <c r="A151" s="94"/>
      <c r="B151" s="109" t="s">
        <v>225</v>
      </c>
      <c r="C151" s="110" t="s">
        <v>9</v>
      </c>
      <c r="D151" s="123" t="s">
        <v>139</v>
      </c>
      <c r="E151" s="91"/>
    </row>
    <row r="152" s="67" customFormat="1" hidden="1" outlineLevel="1" spans="1:5">
      <c r="A152" s="94"/>
      <c r="B152" s="109" t="s">
        <v>226</v>
      </c>
      <c r="C152" s="218" t="s">
        <v>9</v>
      </c>
      <c r="D152" s="123" t="s">
        <v>139</v>
      </c>
      <c r="E152" s="91"/>
    </row>
    <row r="153" s="67" customFormat="1" hidden="1" outlineLevel="1" spans="1:5">
      <c r="A153" s="94"/>
      <c r="B153" s="131" t="s">
        <v>227</v>
      </c>
      <c r="C153" s="218" t="s">
        <v>9</v>
      </c>
      <c r="D153" s="123" t="s">
        <v>139</v>
      </c>
      <c r="E153" s="91"/>
    </row>
    <row r="154" s="67" customFormat="1" hidden="1" outlineLevel="1" spans="1:5">
      <c r="A154" s="94"/>
      <c r="B154" s="131" t="s">
        <v>228</v>
      </c>
      <c r="C154" s="218" t="s">
        <v>9</v>
      </c>
      <c r="D154" s="123" t="s">
        <v>139</v>
      </c>
      <c r="E154" s="91"/>
    </row>
    <row r="155" s="67" customFormat="1" spans="1:5">
      <c r="A155" s="94"/>
      <c r="B155" s="83" t="s">
        <v>229</v>
      </c>
      <c r="C155" s="113"/>
      <c r="D155" s="113"/>
      <c r="E155" s="114"/>
    </row>
    <row r="156" s="67" customFormat="1" outlineLevel="1" spans="1:5">
      <c r="A156" s="94"/>
      <c r="B156" s="88" t="s">
        <v>230</v>
      </c>
      <c r="C156" s="95" t="s">
        <v>231</v>
      </c>
      <c r="D156" s="90">
        <v>387</v>
      </c>
      <c r="E156" s="91"/>
    </row>
    <row r="157" s="67" customFormat="1" outlineLevel="1" spans="1:5">
      <c r="A157" s="94"/>
      <c r="B157" s="88" t="s">
        <v>232</v>
      </c>
      <c r="C157" s="95" t="s">
        <v>231</v>
      </c>
      <c r="D157" s="90">
        <v>241.88</v>
      </c>
      <c r="E157" s="91"/>
    </row>
    <row r="158" s="67" customFormat="1" outlineLevel="1" spans="1:5">
      <c r="A158" s="94"/>
      <c r="B158" s="88" t="s">
        <v>233</v>
      </c>
      <c r="C158" s="95" t="s">
        <v>231</v>
      </c>
      <c r="D158" s="198" t="str">
        <f>TEXT(D156+D163+D164,"###.0## ""+/-0.3""")</f>
        <v>392.0 +/-0.3</v>
      </c>
      <c r="E158" s="91"/>
    </row>
    <row r="159" s="67" customFormat="1" outlineLevel="1" spans="1:5">
      <c r="A159" s="94"/>
      <c r="B159" s="88" t="s">
        <v>234</v>
      </c>
      <c r="C159" s="95" t="s">
        <v>231</v>
      </c>
      <c r="D159" s="198" t="str">
        <f>TEXT(D157+D165+D166,"###.0## ""+/-0.3""")</f>
        <v>250.88 +/-0.3</v>
      </c>
      <c r="E159" s="91"/>
    </row>
    <row r="160" s="67" customFormat="1" outlineLevel="1" spans="1:5">
      <c r="A160" s="94"/>
      <c r="B160" s="88" t="s">
        <v>235</v>
      </c>
      <c r="C160" s="95" t="s">
        <v>231</v>
      </c>
      <c r="D160" s="199" t="s">
        <v>236</v>
      </c>
      <c r="E160" s="91"/>
    </row>
    <row r="161" s="67" customFormat="1" outlineLevel="1" spans="1:5">
      <c r="A161" s="94"/>
      <c r="B161" s="88" t="s">
        <v>237</v>
      </c>
      <c r="C161" s="95" t="s">
        <v>231</v>
      </c>
      <c r="D161" s="198">
        <f>D157/2+D165</f>
        <v>123.44</v>
      </c>
      <c r="E161" s="91"/>
    </row>
    <row r="162" s="67" customFormat="1" outlineLevel="1" spans="1:5">
      <c r="A162" s="94"/>
      <c r="B162" s="88" t="s">
        <v>238</v>
      </c>
      <c r="C162" s="95" t="s">
        <v>231</v>
      </c>
      <c r="D162" s="90">
        <v>55</v>
      </c>
      <c r="E162" s="91"/>
    </row>
    <row r="163" s="67" customFormat="1" outlineLevel="1" spans="1:5">
      <c r="A163" s="94"/>
      <c r="B163" s="88" t="s">
        <v>239</v>
      </c>
      <c r="C163" s="95" t="s">
        <v>231</v>
      </c>
      <c r="D163" s="90">
        <v>2.5</v>
      </c>
      <c r="E163" s="91"/>
    </row>
    <row r="164" s="67" customFormat="1" outlineLevel="1" spans="1:5">
      <c r="A164" s="94"/>
      <c r="B164" s="88" t="s">
        <v>240</v>
      </c>
      <c r="C164" s="95" t="s">
        <v>231</v>
      </c>
      <c r="D164" s="90">
        <v>2.5</v>
      </c>
      <c r="E164" s="91"/>
    </row>
    <row r="165" s="67" customFormat="1" outlineLevel="1" spans="1:5">
      <c r="A165" s="94"/>
      <c r="B165" s="88" t="s">
        <v>241</v>
      </c>
      <c r="C165" s="95" t="s">
        <v>231</v>
      </c>
      <c r="D165" s="90">
        <v>2.5</v>
      </c>
      <c r="E165" s="91"/>
    </row>
    <row r="166" s="67" customFormat="1" outlineLevel="1" spans="1:5">
      <c r="A166" s="94"/>
      <c r="B166" s="88" t="s">
        <v>242</v>
      </c>
      <c r="C166" s="95" t="s">
        <v>231</v>
      </c>
      <c r="D166" s="90">
        <v>6.5</v>
      </c>
      <c r="E166" s="91"/>
    </row>
    <row r="167" s="67" customFormat="1" outlineLevel="1" spans="1:5">
      <c r="A167" s="94"/>
      <c r="B167" s="88" t="s">
        <v>243</v>
      </c>
      <c r="C167" s="95" t="s">
        <v>231</v>
      </c>
      <c r="D167" s="199" t="s">
        <v>244</v>
      </c>
      <c r="E167" s="91"/>
    </row>
    <row r="168" s="67" customFormat="1" outlineLevel="1" spans="1:5">
      <c r="A168" s="94"/>
      <c r="B168" s="88" t="s">
        <v>245</v>
      </c>
      <c r="C168" s="95" t="s">
        <v>231</v>
      </c>
      <c r="D168" s="90">
        <v>320</v>
      </c>
      <c r="E168" s="91"/>
    </row>
    <row r="169" s="67" customFormat="1" outlineLevel="1" spans="1:5">
      <c r="A169" s="94"/>
      <c r="B169" s="88" t="s">
        <v>247</v>
      </c>
      <c r="C169" s="95" t="s">
        <v>231</v>
      </c>
      <c r="D169" s="90">
        <v>12</v>
      </c>
      <c r="E169" s="91"/>
    </row>
    <row r="170" s="67" customFormat="1" outlineLevel="1" spans="1:5">
      <c r="A170" s="94"/>
      <c r="B170" s="88" t="s">
        <v>248</v>
      </c>
      <c r="C170" s="95" t="s">
        <v>231</v>
      </c>
      <c r="D170" s="221" t="str">
        <f>TEXT(D171-9.75,"(##.0#)")</f>
        <v>(55.4)</v>
      </c>
      <c r="E170" s="91"/>
    </row>
    <row r="171" s="67" customFormat="1" outlineLevel="1" spans="1:5">
      <c r="A171" s="94"/>
      <c r="B171" s="88" t="s">
        <v>250</v>
      </c>
      <c r="C171" s="95" t="s">
        <v>231</v>
      </c>
      <c r="D171" s="90">
        <v>65.15</v>
      </c>
      <c r="E171" s="91"/>
    </row>
    <row r="172" s="67" customFormat="1" outlineLevel="1" spans="1:5">
      <c r="A172" s="94"/>
      <c r="B172" s="88" t="s">
        <v>251</v>
      </c>
      <c r="C172" s="95" t="s">
        <v>231</v>
      </c>
      <c r="D172" s="90" t="s">
        <v>545</v>
      </c>
      <c r="E172" s="91"/>
    </row>
    <row r="173" s="67" customFormat="1" outlineLevel="1" spans="1:5">
      <c r="A173" s="94"/>
      <c r="B173" s="88" t="s">
        <v>253</v>
      </c>
      <c r="C173" s="95" t="s">
        <v>231</v>
      </c>
      <c r="D173" s="90" t="s">
        <v>546</v>
      </c>
      <c r="E173" s="91"/>
    </row>
    <row r="174" s="67" customFormat="1" outlineLevel="1" spans="1:5">
      <c r="A174" s="94"/>
      <c r="B174" s="88" t="s">
        <v>254</v>
      </c>
      <c r="C174" s="95" t="s">
        <v>231</v>
      </c>
      <c r="D174" s="90" t="s">
        <v>139</v>
      </c>
      <c r="E174" s="91"/>
    </row>
    <row r="175" s="67" customFormat="1" outlineLevel="1" spans="1:5">
      <c r="A175" s="94"/>
      <c r="B175" s="88" t="s">
        <v>255</v>
      </c>
      <c r="C175" s="95" t="s">
        <v>231</v>
      </c>
      <c r="D175" s="90" t="s">
        <v>139</v>
      </c>
      <c r="E175" s="91"/>
    </row>
    <row r="176" s="67" customFormat="1" outlineLevel="1" spans="1:5">
      <c r="A176" s="94"/>
      <c r="B176" s="88" t="s">
        <v>256</v>
      </c>
      <c r="C176" s="95" t="s">
        <v>231</v>
      </c>
      <c r="D176" s="199" t="s">
        <v>257</v>
      </c>
      <c r="E176" s="91"/>
    </row>
    <row r="177" s="67" customFormat="1" outlineLevel="1" spans="1:5">
      <c r="A177" s="94"/>
      <c r="B177" s="88" t="s">
        <v>258</v>
      </c>
      <c r="C177" s="95" t="s">
        <v>231</v>
      </c>
      <c r="D177" s="199" t="s">
        <v>257</v>
      </c>
      <c r="E177" s="91"/>
    </row>
    <row r="178" s="67" customFormat="1" outlineLevel="1" spans="1:5">
      <c r="A178" s="94"/>
      <c r="B178" s="88" t="s">
        <v>259</v>
      </c>
      <c r="C178" s="95" t="s">
        <v>231</v>
      </c>
      <c r="D178" s="199" t="s">
        <v>257</v>
      </c>
      <c r="E178" s="91"/>
    </row>
    <row r="179" s="67" customFormat="1" outlineLevel="1" spans="1:5">
      <c r="A179" s="94"/>
      <c r="B179" s="88" t="s">
        <v>260</v>
      </c>
      <c r="C179" s="95" t="s">
        <v>231</v>
      </c>
      <c r="D179" s="199" t="s">
        <v>257</v>
      </c>
      <c r="E179" s="91"/>
    </row>
    <row r="180" s="67" customFormat="1" outlineLevel="1" spans="1:5">
      <c r="A180" s="94"/>
      <c r="B180" s="200" t="s">
        <v>261</v>
      </c>
      <c r="C180" s="186" t="s">
        <v>231</v>
      </c>
      <c r="D180" s="139" t="s">
        <v>262</v>
      </c>
      <c r="E180" s="91"/>
    </row>
    <row r="181" s="67" customFormat="1" outlineLevel="1" spans="1:5">
      <c r="A181" s="94"/>
      <c r="B181" s="200" t="s">
        <v>263</v>
      </c>
      <c r="C181" s="186" t="s">
        <v>231</v>
      </c>
      <c r="D181" s="139">
        <v>320</v>
      </c>
      <c r="E181" s="91"/>
    </row>
    <row r="182" s="67" customFormat="1" outlineLevel="1" spans="1:5">
      <c r="A182" s="94"/>
      <c r="B182" s="200" t="s">
        <v>264</v>
      </c>
      <c r="C182" s="186" t="s">
        <v>231</v>
      </c>
      <c r="D182" s="139" t="s">
        <v>510</v>
      </c>
      <c r="E182" s="91"/>
    </row>
    <row r="183" s="67" customFormat="1" outlineLevel="1" spans="1:5">
      <c r="A183" s="94"/>
      <c r="B183" s="88" t="s">
        <v>265</v>
      </c>
      <c r="C183" s="95" t="s">
        <v>231</v>
      </c>
      <c r="D183" s="90">
        <v>60</v>
      </c>
      <c r="E183" s="91"/>
    </row>
    <row r="184" s="67" customFormat="1" outlineLevel="1" spans="1:5">
      <c r="A184" s="94"/>
      <c r="B184" s="185" t="s">
        <v>266</v>
      </c>
      <c r="C184" s="220" t="s">
        <v>9</v>
      </c>
      <c r="D184" s="198" t="s">
        <v>461</v>
      </c>
      <c r="E184" s="91"/>
    </row>
    <row r="185" s="67" customFormat="1" ht="31" outlineLevel="1" spans="1:5">
      <c r="A185" s="94"/>
      <c r="B185" s="88" t="s">
        <v>268</v>
      </c>
      <c r="C185" s="95" t="s">
        <v>9</v>
      </c>
      <c r="D185" s="90" t="s">
        <v>269</v>
      </c>
      <c r="E185" s="184"/>
    </row>
    <row r="186" s="67" customFormat="1" ht="186" outlineLevel="1" spans="1:5">
      <c r="A186" s="94"/>
      <c r="B186" s="88" t="s">
        <v>270</v>
      </c>
      <c r="C186" s="95" t="s">
        <v>9</v>
      </c>
      <c r="D186" s="90" t="s">
        <v>271</v>
      </c>
      <c r="E186" s="184"/>
    </row>
    <row r="187" s="67" customFormat="1" outlineLevel="1" spans="1:5">
      <c r="A187" s="94"/>
      <c r="B187" s="88" t="s">
        <v>272</v>
      </c>
      <c r="C187" s="95"/>
      <c r="D187" s="90" t="s">
        <v>562</v>
      </c>
      <c r="E187" s="91"/>
    </row>
    <row r="188" s="68" customFormat="1" ht="31" outlineLevel="1" spans="2:5">
      <c r="B188" s="196" t="s">
        <v>274</v>
      </c>
      <c r="C188" s="216" t="s">
        <v>9</v>
      </c>
      <c r="D188" s="197" t="s">
        <v>275</v>
      </c>
      <c r="E188" s="180"/>
    </row>
    <row r="189" s="68" customFormat="1" ht="46.5" outlineLevel="1" spans="2:5">
      <c r="B189" s="88" t="s">
        <v>276</v>
      </c>
      <c r="C189" s="95"/>
      <c r="D189" s="197" t="s">
        <v>277</v>
      </c>
      <c r="E189" s="180"/>
    </row>
    <row r="190" s="68" customFormat="1" outlineLevel="1" spans="2:5">
      <c r="B190" s="88" t="s">
        <v>278</v>
      </c>
      <c r="C190" s="95"/>
      <c r="D190" s="90" t="s">
        <v>279</v>
      </c>
      <c r="E190" s="91"/>
    </row>
    <row r="191" s="68" customFormat="1" outlineLevel="1" spans="2:5">
      <c r="B191" s="185" t="s">
        <v>280</v>
      </c>
      <c r="C191" s="186" t="s">
        <v>231</v>
      </c>
      <c r="D191" s="187" t="s">
        <v>281</v>
      </c>
      <c r="E191" s="91"/>
    </row>
    <row r="192" s="67" customFormat="1" spans="1:5">
      <c r="A192" s="141"/>
      <c r="B192" s="83" t="s">
        <v>282</v>
      </c>
      <c r="C192" s="113"/>
      <c r="D192" s="113"/>
      <c r="E192" s="114"/>
    </row>
    <row r="193" s="67" customFormat="1" outlineLevel="1" spans="1:5">
      <c r="A193" s="141"/>
      <c r="B193" s="88" t="s">
        <v>283</v>
      </c>
      <c r="C193" s="95" t="s">
        <v>89</v>
      </c>
      <c r="D193" s="187" t="s">
        <v>284</v>
      </c>
      <c r="E193" s="102"/>
    </row>
    <row r="194" s="67" customFormat="1" outlineLevel="1" spans="1:5">
      <c r="A194" s="141"/>
      <c r="B194" s="88" t="s">
        <v>285</v>
      </c>
      <c r="C194" s="95" t="s">
        <v>89</v>
      </c>
      <c r="D194" s="221" t="s">
        <v>286</v>
      </c>
      <c r="E194" s="102"/>
    </row>
    <row r="195" s="67" customFormat="1" outlineLevel="1" spans="1:5">
      <c r="A195" s="141"/>
      <c r="B195" s="88" t="s">
        <v>287</v>
      </c>
      <c r="C195" s="95" t="s">
        <v>288</v>
      </c>
      <c r="D195" s="90" t="s">
        <v>289</v>
      </c>
      <c r="E195" s="102"/>
    </row>
    <row r="196" s="67" customFormat="1" outlineLevel="1" spans="1:5">
      <c r="A196" s="141"/>
      <c r="B196" s="88" t="s">
        <v>290</v>
      </c>
      <c r="C196" s="95" t="s">
        <v>291</v>
      </c>
      <c r="D196" s="90" t="s">
        <v>292</v>
      </c>
      <c r="E196" s="102"/>
    </row>
    <row r="197" s="67" customFormat="1" outlineLevel="1" spans="1:5">
      <c r="A197" s="141"/>
      <c r="B197" s="88" t="s">
        <v>293</v>
      </c>
      <c r="C197" s="95" t="s">
        <v>291</v>
      </c>
      <c r="D197" s="90" t="s">
        <v>294</v>
      </c>
      <c r="E197" s="102"/>
    </row>
    <row r="198" s="67" customFormat="1" outlineLevel="1" spans="1:5">
      <c r="A198" s="141"/>
      <c r="B198" s="88" t="s">
        <v>295</v>
      </c>
      <c r="C198" s="95" t="s">
        <v>9</v>
      </c>
      <c r="D198" s="90" t="s">
        <v>296</v>
      </c>
      <c r="E198" s="102"/>
    </row>
    <row r="199" s="67" customFormat="1" outlineLevel="1" spans="1:5">
      <c r="A199" s="141"/>
      <c r="B199" s="88" t="s">
        <v>297</v>
      </c>
      <c r="C199" s="95" t="s">
        <v>9</v>
      </c>
      <c r="D199" s="90" t="s">
        <v>296</v>
      </c>
      <c r="E199" s="102"/>
    </row>
    <row r="200" s="67" customFormat="1" outlineLevel="1" spans="1:5">
      <c r="A200" s="141"/>
      <c r="B200" s="88" t="s">
        <v>298</v>
      </c>
      <c r="C200" s="95" t="s">
        <v>9</v>
      </c>
      <c r="D200" s="90" t="s">
        <v>296</v>
      </c>
      <c r="E200" s="102"/>
    </row>
    <row r="201" s="67" customFormat="1" ht="31" outlineLevel="1" spans="1:5">
      <c r="A201" s="141"/>
      <c r="B201" s="88" t="s">
        <v>299</v>
      </c>
      <c r="C201" s="95" t="s">
        <v>9</v>
      </c>
      <c r="D201" s="90" t="s">
        <v>300</v>
      </c>
      <c r="E201" s="102"/>
    </row>
    <row r="202" s="67" customFormat="1" outlineLevel="1" spans="1:5">
      <c r="A202" s="141"/>
      <c r="B202" s="88" t="s">
        <v>301</v>
      </c>
      <c r="C202" s="95" t="s">
        <v>9</v>
      </c>
      <c r="D202" s="201" t="s">
        <v>302</v>
      </c>
      <c r="E202" s="102"/>
    </row>
    <row r="203" s="67" customFormat="1" outlineLevel="1" spans="1:5">
      <c r="A203" s="141"/>
      <c r="B203" s="88" t="s">
        <v>303</v>
      </c>
      <c r="C203" s="95" t="s">
        <v>9</v>
      </c>
      <c r="D203" s="90" t="s">
        <v>304</v>
      </c>
      <c r="E203" s="102"/>
    </row>
    <row r="204" s="67" customFormat="1" outlineLevel="1" spans="1:5">
      <c r="A204" s="141"/>
      <c r="B204" s="88" t="s">
        <v>305</v>
      </c>
      <c r="C204" s="95" t="s">
        <v>9</v>
      </c>
      <c r="D204" s="90" t="s">
        <v>296</v>
      </c>
      <c r="E204" s="143"/>
    </row>
    <row r="205" s="67" customFormat="1" outlineLevel="1" spans="1:5">
      <c r="A205" s="141"/>
      <c r="B205" s="88" t="s">
        <v>306</v>
      </c>
      <c r="C205" s="95" t="s">
        <v>9</v>
      </c>
      <c r="D205" s="90" t="s">
        <v>307</v>
      </c>
      <c r="E205" s="143"/>
    </row>
    <row r="206" s="67" customFormat="1" ht="31" outlineLevel="1" spans="1:5">
      <c r="A206" s="141"/>
      <c r="B206" s="196" t="s">
        <v>308</v>
      </c>
      <c r="C206" s="217" t="s">
        <v>9</v>
      </c>
      <c r="D206" s="202" t="s">
        <v>548</v>
      </c>
      <c r="E206" s="143"/>
    </row>
    <row r="207" s="67" customFormat="1" outlineLevel="1" spans="1:5">
      <c r="A207" s="141"/>
      <c r="B207" s="88" t="s">
        <v>310</v>
      </c>
      <c r="C207" s="95" t="s">
        <v>9</v>
      </c>
      <c r="D207" s="90" t="s">
        <v>296</v>
      </c>
      <c r="E207" s="143"/>
    </row>
    <row r="208" s="67" customFormat="1" outlineLevel="1" spans="1:5">
      <c r="A208" s="141"/>
      <c r="B208" s="88" t="s">
        <v>311</v>
      </c>
      <c r="C208" s="95" t="s">
        <v>9</v>
      </c>
      <c r="D208" s="90" t="s">
        <v>549</v>
      </c>
      <c r="E208" s="143"/>
    </row>
    <row r="209" s="67" customFormat="1" outlineLevel="1" spans="1:5">
      <c r="A209" s="141"/>
      <c r="B209" s="88" t="s">
        <v>313</v>
      </c>
      <c r="C209" s="95" t="s">
        <v>9</v>
      </c>
      <c r="D209" s="90" t="s">
        <v>550</v>
      </c>
      <c r="E209" s="143"/>
    </row>
    <row r="210" s="67" customFormat="1" outlineLevel="1" spans="1:5">
      <c r="A210" s="141"/>
      <c r="B210" s="88" t="s">
        <v>315</v>
      </c>
      <c r="C210" s="95" t="s">
        <v>9</v>
      </c>
      <c r="D210" s="90" t="s">
        <v>316</v>
      </c>
      <c r="E210" s="143"/>
    </row>
    <row r="211" s="67" customFormat="1" outlineLevel="1" spans="1:5">
      <c r="A211" s="141"/>
      <c r="B211" s="88" t="s">
        <v>317</v>
      </c>
      <c r="C211" s="95" t="s">
        <v>9</v>
      </c>
      <c r="D211" s="90" t="s">
        <v>550</v>
      </c>
      <c r="E211" s="143"/>
    </row>
    <row r="212" s="67" customFormat="1" ht="31" outlineLevel="1" spans="1:5">
      <c r="A212" s="141"/>
      <c r="B212" s="88" t="s">
        <v>318</v>
      </c>
      <c r="C212" s="95" t="s">
        <v>9</v>
      </c>
      <c r="D212" s="90" t="s">
        <v>319</v>
      </c>
      <c r="E212" s="203"/>
    </row>
    <row r="213" s="67" customFormat="1" outlineLevel="1" spans="1:5">
      <c r="A213" s="141"/>
      <c r="B213" s="88" t="s">
        <v>320</v>
      </c>
      <c r="C213" s="95" t="s">
        <v>9</v>
      </c>
      <c r="D213" s="90" t="s">
        <v>321</v>
      </c>
      <c r="E213" s="102"/>
    </row>
    <row r="214" s="67" customFormat="1" outlineLevel="1" spans="1:5">
      <c r="A214" s="141"/>
      <c r="B214" s="88" t="s">
        <v>322</v>
      </c>
      <c r="C214" s="95" t="s">
        <v>9</v>
      </c>
      <c r="D214" s="90" t="s">
        <v>323</v>
      </c>
      <c r="E214" s="102"/>
    </row>
    <row r="215" s="67" customFormat="1" outlineLevel="1" spans="1:5">
      <c r="A215" s="141"/>
      <c r="B215" s="88" t="s">
        <v>324</v>
      </c>
      <c r="C215" s="95" t="s">
        <v>325</v>
      </c>
      <c r="D215" s="90">
        <v>18</v>
      </c>
      <c r="E215" s="143"/>
    </row>
    <row r="216" s="67" customFormat="1" outlineLevel="1" spans="1:5">
      <c r="A216" s="141"/>
      <c r="B216" s="185" t="s">
        <v>326</v>
      </c>
      <c r="C216" s="222" t="s">
        <v>9</v>
      </c>
      <c r="D216" s="204" t="s">
        <v>327</v>
      </c>
      <c r="E216" s="143"/>
    </row>
    <row r="217" s="67" customFormat="1" outlineLevel="1" spans="1:5">
      <c r="A217" s="141"/>
      <c r="B217" s="88" t="s">
        <v>328</v>
      </c>
      <c r="C217" s="90" t="s">
        <v>9</v>
      </c>
      <c r="D217" s="90" t="s">
        <v>329</v>
      </c>
      <c r="E217" s="143"/>
    </row>
    <row r="218" s="67" customFormat="1" outlineLevel="1" spans="1:5">
      <c r="A218" s="141"/>
      <c r="B218" s="88" t="s">
        <v>330</v>
      </c>
      <c r="C218" s="90" t="s">
        <v>9</v>
      </c>
      <c r="D218" s="90" t="s">
        <v>316</v>
      </c>
      <c r="E218" s="143"/>
    </row>
    <row r="219" s="67" customFormat="1" outlineLevel="1" spans="1:5">
      <c r="A219" s="141"/>
      <c r="B219" s="88" t="s">
        <v>331</v>
      </c>
      <c r="C219" s="90" t="s">
        <v>9</v>
      </c>
      <c r="D219" s="90" t="s">
        <v>332</v>
      </c>
      <c r="E219" s="143"/>
    </row>
    <row r="220" s="67" customFormat="1" spans="1:5">
      <c r="A220" s="141"/>
      <c r="B220" s="83" t="s">
        <v>333</v>
      </c>
      <c r="C220" s="113"/>
      <c r="D220" s="130"/>
      <c r="E220" s="145"/>
    </row>
    <row r="221" s="67" customFormat="1" outlineLevel="1" spans="1:5">
      <c r="A221" s="141"/>
      <c r="B221" s="88" t="s">
        <v>334</v>
      </c>
      <c r="C221" s="217" t="s">
        <v>9</v>
      </c>
      <c r="D221" s="146" t="s">
        <v>335</v>
      </c>
      <c r="E221" s="205"/>
    </row>
    <row r="222" s="67" customFormat="1" outlineLevel="1" spans="1:5">
      <c r="A222" s="141"/>
      <c r="B222" s="88" t="s">
        <v>336</v>
      </c>
      <c r="C222" s="217" t="s">
        <v>9</v>
      </c>
      <c r="D222" s="146" t="s">
        <v>337</v>
      </c>
      <c r="E222" s="104"/>
    </row>
    <row r="223" s="67" customFormat="1" outlineLevel="1" spans="1:5">
      <c r="A223" s="141"/>
      <c r="B223" s="88" t="s">
        <v>338</v>
      </c>
      <c r="C223" s="217" t="s">
        <v>9</v>
      </c>
      <c r="D223" s="146" t="s">
        <v>339</v>
      </c>
      <c r="E223" s="104"/>
    </row>
    <row r="224" s="67" customFormat="1" outlineLevel="1" spans="1:5">
      <c r="A224" s="141"/>
      <c r="B224" s="88" t="s">
        <v>340</v>
      </c>
      <c r="C224" s="217" t="s">
        <v>9</v>
      </c>
      <c r="D224" s="148" t="s">
        <v>341</v>
      </c>
      <c r="E224" s="104"/>
    </row>
    <row r="225" s="67" customFormat="1" outlineLevel="1" spans="1:5">
      <c r="A225" s="141"/>
      <c r="B225" s="88" t="s">
        <v>342</v>
      </c>
      <c r="C225" s="217" t="s">
        <v>9</v>
      </c>
      <c r="D225" s="148" t="s">
        <v>343</v>
      </c>
      <c r="E225" s="104"/>
    </row>
    <row r="226" s="67" customFormat="1" spans="1:5">
      <c r="A226" s="141"/>
      <c r="B226" s="83" t="s">
        <v>344</v>
      </c>
      <c r="C226" s="113"/>
      <c r="D226" s="149"/>
      <c r="E226" s="206"/>
    </row>
    <row r="227" s="67" customFormat="1" outlineLevel="1" spans="1:5">
      <c r="A227" s="141"/>
      <c r="B227" s="88" t="s">
        <v>345</v>
      </c>
      <c r="C227" s="95" t="s">
        <v>9</v>
      </c>
      <c r="D227" s="90" t="s">
        <v>346</v>
      </c>
      <c r="E227" s="207"/>
    </row>
    <row r="228" s="67" customFormat="1" outlineLevel="1" spans="1:5">
      <c r="A228" s="141"/>
      <c r="B228" s="88" t="s">
        <v>347</v>
      </c>
      <c r="C228" s="95" t="s">
        <v>9</v>
      </c>
      <c r="D228" s="90" t="s">
        <v>346</v>
      </c>
      <c r="E228" s="93"/>
    </row>
    <row r="229" s="67" customFormat="1" outlineLevel="1" spans="1:5">
      <c r="A229" s="141"/>
      <c r="B229" s="88" t="s">
        <v>348</v>
      </c>
      <c r="C229" s="95" t="s">
        <v>9</v>
      </c>
      <c r="D229" s="90" t="s">
        <v>349</v>
      </c>
      <c r="E229" s="93"/>
    </row>
    <row r="230" s="67" customFormat="1" outlineLevel="1" spans="1:5">
      <c r="A230" s="141"/>
      <c r="B230" s="88" t="s">
        <v>350</v>
      </c>
      <c r="C230" s="95" t="s">
        <v>9</v>
      </c>
      <c r="D230" s="90" t="s">
        <v>349</v>
      </c>
      <c r="E230" s="93"/>
    </row>
    <row r="231" s="67" customFormat="1" outlineLevel="1" spans="1:5">
      <c r="A231" s="141"/>
      <c r="B231" s="88" t="s">
        <v>351</v>
      </c>
      <c r="C231" s="95"/>
      <c r="D231" s="90" t="s">
        <v>352</v>
      </c>
      <c r="E231" s="93"/>
    </row>
    <row r="232" s="67" customFormat="1" outlineLevel="1" spans="1:5">
      <c r="A232" s="141"/>
      <c r="B232" s="88" t="s">
        <v>353</v>
      </c>
      <c r="C232" s="95"/>
      <c r="D232" s="90" t="s">
        <v>354</v>
      </c>
      <c r="E232" s="91"/>
    </row>
    <row r="233" s="69" customFormat="1" spans="2:5">
      <c r="B233" s="69" t="s">
        <v>355</v>
      </c>
      <c r="C233" s="150"/>
      <c r="D233" s="72"/>
      <c r="E233" s="73"/>
    </row>
    <row r="234" s="69" customFormat="1" spans="2:5">
      <c r="B234" s="69" t="s">
        <v>356</v>
      </c>
      <c r="C234" s="150"/>
      <c r="D234" s="72"/>
      <c r="E234" s="73"/>
    </row>
    <row r="235" s="69" customFormat="1" spans="4:5">
      <c r="D235" s="72"/>
      <c r="E235" s="73"/>
    </row>
    <row r="236" s="67" customFormat="1" spans="1:5">
      <c r="A236" s="94"/>
      <c r="B236" s="151" t="s">
        <v>357</v>
      </c>
      <c r="C236" s="84"/>
      <c r="D236" s="84"/>
      <c r="E236" s="114"/>
    </row>
    <row r="237" s="67" customFormat="1" outlineLevel="1" spans="1:5">
      <c r="A237" s="94"/>
      <c r="B237" s="196" t="s">
        <v>358</v>
      </c>
      <c r="C237" s="89" t="s">
        <v>9</v>
      </c>
      <c r="D237" s="208" t="s">
        <v>359</v>
      </c>
      <c r="E237" s="184"/>
    </row>
    <row r="238" s="67" customFormat="1" outlineLevel="1" spans="1:5">
      <c r="A238" s="94"/>
      <c r="B238" s="124" t="s">
        <v>360</v>
      </c>
      <c r="C238" s="95" t="s">
        <v>9</v>
      </c>
      <c r="D238" s="148" t="s">
        <v>61</v>
      </c>
      <c r="E238" s="184"/>
    </row>
    <row r="239" s="67" customFormat="1" outlineLevel="1" spans="1:5">
      <c r="A239" s="94"/>
      <c r="B239" s="124" t="s">
        <v>361</v>
      </c>
      <c r="C239" s="95" t="s">
        <v>9</v>
      </c>
      <c r="D239" s="148" t="s">
        <v>61</v>
      </c>
      <c r="E239" s="184"/>
    </row>
    <row r="240" s="67" customFormat="1" outlineLevel="1" spans="1:5">
      <c r="A240" s="94"/>
      <c r="B240" s="124" t="s">
        <v>362</v>
      </c>
      <c r="C240" s="95" t="s">
        <v>9</v>
      </c>
      <c r="D240" s="148" t="s">
        <v>61</v>
      </c>
      <c r="E240" s="184"/>
    </row>
    <row r="241" s="67" customFormat="1" outlineLevel="1" spans="1:5">
      <c r="A241" s="94"/>
      <c r="B241" s="124" t="s">
        <v>363</v>
      </c>
      <c r="C241" s="95" t="s">
        <v>9</v>
      </c>
      <c r="D241" s="148" t="s">
        <v>61</v>
      </c>
      <c r="E241" s="184"/>
    </row>
    <row r="242" s="67" customFormat="1" ht="31" outlineLevel="1" spans="1:5">
      <c r="A242" s="94"/>
      <c r="B242" s="124" t="s">
        <v>364</v>
      </c>
      <c r="C242" s="95" t="s">
        <v>9</v>
      </c>
      <c r="D242" s="148" t="s">
        <v>365</v>
      </c>
      <c r="E242" s="184"/>
    </row>
    <row r="243" s="67" customFormat="1" ht="31" outlineLevel="1" spans="1:5">
      <c r="A243" s="94"/>
      <c r="B243" s="124" t="s">
        <v>366</v>
      </c>
      <c r="C243" s="95" t="s">
        <v>9</v>
      </c>
      <c r="D243" s="148" t="s">
        <v>365</v>
      </c>
      <c r="E243" s="184"/>
    </row>
    <row r="244" s="67" customFormat="1" ht="31" outlineLevel="1" spans="1:5">
      <c r="A244" s="94"/>
      <c r="B244" s="124" t="s">
        <v>367</v>
      </c>
      <c r="C244" s="95" t="s">
        <v>9</v>
      </c>
      <c r="D244" s="148" t="s">
        <v>368</v>
      </c>
      <c r="E244" s="184"/>
    </row>
    <row r="245" s="67" customFormat="1" ht="31" outlineLevel="1" spans="1:5">
      <c r="A245" s="94"/>
      <c r="B245" s="124" t="s">
        <v>369</v>
      </c>
      <c r="C245" s="95" t="s">
        <v>9</v>
      </c>
      <c r="D245" s="148" t="s">
        <v>370</v>
      </c>
      <c r="E245" s="184"/>
    </row>
    <row r="246" s="67" customFormat="1" outlineLevel="1" spans="1:5">
      <c r="A246" s="94"/>
      <c r="B246" s="124" t="s">
        <v>371</v>
      </c>
      <c r="C246" s="95" t="s">
        <v>9</v>
      </c>
      <c r="D246" s="148" t="s">
        <v>61</v>
      </c>
      <c r="E246" s="184"/>
    </row>
    <row r="247" s="67" customFormat="1" outlineLevel="1" spans="1:5">
      <c r="A247" s="94"/>
      <c r="B247" s="124" t="s">
        <v>372</v>
      </c>
      <c r="C247" s="95" t="s">
        <v>9</v>
      </c>
      <c r="D247" s="148" t="s">
        <v>61</v>
      </c>
      <c r="E247" s="184"/>
    </row>
    <row r="248" s="67" customFormat="1" outlineLevel="1" spans="1:5">
      <c r="A248" s="94"/>
      <c r="B248" s="124" t="s">
        <v>373</v>
      </c>
      <c r="C248" s="95" t="s">
        <v>9</v>
      </c>
      <c r="D248" s="148" t="s">
        <v>61</v>
      </c>
      <c r="E248" s="184"/>
    </row>
    <row r="249" s="67" customFormat="1" outlineLevel="1" spans="1:5">
      <c r="A249" s="94"/>
      <c r="B249" s="124" t="s">
        <v>374</v>
      </c>
      <c r="C249" s="95" t="s">
        <v>9</v>
      </c>
      <c r="D249" s="148" t="s">
        <v>61</v>
      </c>
      <c r="E249" s="184"/>
    </row>
    <row r="250" s="67" customFormat="1" outlineLevel="1" spans="1:5">
      <c r="A250" s="94"/>
      <c r="B250" s="124" t="s">
        <v>375</v>
      </c>
      <c r="C250" s="95" t="s">
        <v>9</v>
      </c>
      <c r="D250" s="148" t="s">
        <v>61</v>
      </c>
      <c r="E250" s="184"/>
    </row>
    <row r="251" s="67" customFormat="1" outlineLevel="1" spans="1:5">
      <c r="A251" s="94"/>
      <c r="B251" s="124" t="s">
        <v>376</v>
      </c>
      <c r="C251" s="95" t="s">
        <v>9</v>
      </c>
      <c r="D251" s="148" t="s">
        <v>61</v>
      </c>
      <c r="E251" s="184"/>
    </row>
    <row r="252" s="67" customFormat="1" outlineLevel="1" spans="1:5">
      <c r="A252" s="94"/>
      <c r="B252" s="124" t="s">
        <v>377</v>
      </c>
      <c r="C252" s="95" t="s">
        <v>9</v>
      </c>
      <c r="D252" s="148" t="s">
        <v>61</v>
      </c>
      <c r="E252" s="184"/>
    </row>
    <row r="253" s="67" customFormat="1" outlineLevel="1" spans="1:5">
      <c r="A253" s="94"/>
      <c r="B253" s="124" t="s">
        <v>378</v>
      </c>
      <c r="C253" s="95" t="s">
        <v>9</v>
      </c>
      <c r="D253" s="148" t="s">
        <v>61</v>
      </c>
      <c r="E253" s="184"/>
    </row>
    <row r="254" s="67" customFormat="1" outlineLevel="1" spans="1:5">
      <c r="A254" s="94"/>
      <c r="B254" s="124" t="s">
        <v>379</v>
      </c>
      <c r="C254" s="95" t="s">
        <v>9</v>
      </c>
      <c r="D254" s="148" t="s">
        <v>61</v>
      </c>
      <c r="E254" s="184"/>
    </row>
    <row r="255" s="67" customFormat="1" outlineLevel="1" spans="1:5">
      <c r="A255" s="94"/>
      <c r="B255" s="124" t="s">
        <v>380</v>
      </c>
      <c r="C255" s="95"/>
      <c r="D255" s="148" t="s">
        <v>381</v>
      </c>
      <c r="E255" s="184"/>
    </row>
    <row r="256" s="67" customFormat="1" outlineLevel="1" spans="1:5">
      <c r="A256" s="94"/>
      <c r="B256" s="124" t="s">
        <v>382</v>
      </c>
      <c r="C256" s="95" t="s">
        <v>9</v>
      </c>
      <c r="D256" s="148" t="s">
        <v>61</v>
      </c>
      <c r="E256" s="184"/>
    </row>
    <row r="257" s="67" customFormat="1" outlineLevel="1" spans="1:5">
      <c r="A257" s="94"/>
      <c r="B257" s="124" t="s">
        <v>383</v>
      </c>
      <c r="C257" s="95" t="s">
        <v>9</v>
      </c>
      <c r="D257" s="148" t="s">
        <v>61</v>
      </c>
      <c r="E257" s="184"/>
    </row>
    <row r="258" s="67" customFormat="1" outlineLevel="1" spans="1:5">
      <c r="A258" s="94"/>
      <c r="B258" s="124" t="s">
        <v>384</v>
      </c>
      <c r="C258" s="95" t="s">
        <v>9</v>
      </c>
      <c r="D258" s="148" t="s">
        <v>61</v>
      </c>
      <c r="E258" s="184"/>
    </row>
    <row r="259" s="67" customFormat="1" outlineLevel="1" spans="1:5">
      <c r="A259" s="94"/>
      <c r="B259" s="124" t="s">
        <v>385</v>
      </c>
      <c r="C259" s="95" t="s">
        <v>9</v>
      </c>
      <c r="D259" s="148" t="s">
        <v>61</v>
      </c>
      <c r="E259" s="184"/>
    </row>
    <row r="260" s="67" customFormat="1" outlineLevel="1" spans="1:5">
      <c r="A260" s="94"/>
      <c r="B260" s="124" t="s">
        <v>386</v>
      </c>
      <c r="C260" s="95" t="s">
        <v>9</v>
      </c>
      <c r="D260" s="148" t="s">
        <v>61</v>
      </c>
      <c r="E260" s="184"/>
    </row>
    <row r="261" s="67" customFormat="1" outlineLevel="1" spans="1:5">
      <c r="A261" s="94"/>
      <c r="B261" s="124" t="s">
        <v>387</v>
      </c>
      <c r="C261" s="95" t="s">
        <v>9</v>
      </c>
      <c r="D261" s="148" t="s">
        <v>61</v>
      </c>
      <c r="E261" s="184"/>
    </row>
    <row r="262" s="67" customFormat="1" outlineLevel="1" spans="1:5">
      <c r="A262" s="94"/>
      <c r="B262" s="124" t="s">
        <v>388</v>
      </c>
      <c r="C262" s="95" t="s">
        <v>9</v>
      </c>
      <c r="D262" s="148" t="s">
        <v>61</v>
      </c>
      <c r="E262" s="184"/>
    </row>
    <row r="263" s="67" customFormat="1" ht="31" outlineLevel="1" spans="1:5">
      <c r="A263" s="94"/>
      <c r="B263" s="124" t="s">
        <v>389</v>
      </c>
      <c r="C263" s="95" t="s">
        <v>9</v>
      </c>
      <c r="D263" s="148" t="s">
        <v>390</v>
      </c>
      <c r="E263" s="184"/>
    </row>
    <row r="264" s="67" customFormat="1" outlineLevel="1" spans="1:5">
      <c r="A264" s="94"/>
      <c r="B264" s="124" t="s">
        <v>391</v>
      </c>
      <c r="C264" s="95" t="s">
        <v>9</v>
      </c>
      <c r="D264" s="148" t="s">
        <v>61</v>
      </c>
      <c r="E264" s="184"/>
    </row>
    <row r="265" s="67" customFormat="1" outlineLevel="1" spans="1:5">
      <c r="A265" s="94"/>
      <c r="B265" s="124" t="s">
        <v>392</v>
      </c>
      <c r="C265" s="95" t="s">
        <v>9</v>
      </c>
      <c r="D265" s="148" t="s">
        <v>61</v>
      </c>
      <c r="E265" s="184"/>
    </row>
    <row r="266" s="67" customFormat="1" outlineLevel="1" spans="1:5">
      <c r="A266" s="94"/>
      <c r="B266" s="124" t="s">
        <v>393</v>
      </c>
      <c r="C266" s="95" t="s">
        <v>9</v>
      </c>
      <c r="D266" s="148" t="s">
        <v>61</v>
      </c>
      <c r="E266" s="184"/>
    </row>
    <row r="267" s="67" customFormat="1" outlineLevel="1" spans="1:5">
      <c r="A267" s="94"/>
      <c r="B267" s="124" t="s">
        <v>394</v>
      </c>
      <c r="C267" s="95" t="s">
        <v>9</v>
      </c>
      <c r="D267" s="148" t="s">
        <v>61</v>
      </c>
      <c r="E267" s="184"/>
    </row>
    <row r="268" s="67" customFormat="1" outlineLevel="1" spans="1:5">
      <c r="A268" s="94"/>
      <c r="B268" s="124" t="s">
        <v>395</v>
      </c>
      <c r="C268" s="95" t="s">
        <v>9</v>
      </c>
      <c r="D268" s="148" t="s">
        <v>61</v>
      </c>
      <c r="E268" s="184"/>
    </row>
    <row r="269" s="67" customFormat="1" outlineLevel="1" spans="1:5">
      <c r="A269" s="94"/>
      <c r="B269" s="124" t="s">
        <v>396</v>
      </c>
      <c r="C269" s="95"/>
      <c r="D269" s="148" t="s">
        <v>61</v>
      </c>
      <c r="E269" s="184"/>
    </row>
    <row r="270" s="67" customFormat="1" outlineLevel="1" spans="1:5">
      <c r="A270" s="94"/>
      <c r="B270" s="124" t="s">
        <v>397</v>
      </c>
      <c r="C270" s="95" t="s">
        <v>9</v>
      </c>
      <c r="D270" s="148" t="s">
        <v>61</v>
      </c>
      <c r="E270" s="184"/>
    </row>
    <row r="271" s="67" customFormat="1" outlineLevel="1" spans="1:5">
      <c r="A271" s="94"/>
      <c r="B271" s="124" t="s">
        <v>398</v>
      </c>
      <c r="C271" s="95" t="s">
        <v>9</v>
      </c>
      <c r="D271" s="148" t="s">
        <v>61</v>
      </c>
      <c r="E271" s="184"/>
    </row>
    <row r="272" s="67" customFormat="1" outlineLevel="1" spans="1:5">
      <c r="A272" s="94"/>
      <c r="B272" s="124" t="s">
        <v>399</v>
      </c>
      <c r="C272" s="95" t="s">
        <v>9</v>
      </c>
      <c r="D272" s="148" t="s">
        <v>61</v>
      </c>
      <c r="E272" s="184"/>
    </row>
    <row r="273" s="67" customFormat="1" outlineLevel="1" spans="1:5">
      <c r="A273" s="94"/>
      <c r="B273" s="124" t="s">
        <v>400</v>
      </c>
      <c r="C273" s="95" t="s">
        <v>9</v>
      </c>
      <c r="D273" s="148" t="s">
        <v>61</v>
      </c>
      <c r="E273" s="184"/>
    </row>
    <row r="274" s="69" customFormat="1" outlineLevel="1" spans="2:5">
      <c r="B274" s="124" t="s">
        <v>401</v>
      </c>
      <c r="C274" s="95" t="s">
        <v>9</v>
      </c>
      <c r="D274" s="148" t="s">
        <v>61</v>
      </c>
      <c r="E274" s="184"/>
    </row>
    <row r="275" s="69" customFormat="1" outlineLevel="1" spans="2:5">
      <c r="B275" s="124" t="s">
        <v>402</v>
      </c>
      <c r="C275" s="95" t="s">
        <v>9</v>
      </c>
      <c r="D275" s="148" t="s">
        <v>61</v>
      </c>
      <c r="E275" s="184"/>
    </row>
    <row r="276" s="69" customFormat="1" ht="31" outlineLevel="1" spans="2:5">
      <c r="B276" s="124" t="s">
        <v>403</v>
      </c>
      <c r="C276" s="95" t="s">
        <v>9</v>
      </c>
      <c r="D276" s="148" t="s">
        <v>404</v>
      </c>
      <c r="E276" s="184"/>
    </row>
    <row r="277" s="69" customFormat="1" ht="31" outlineLevel="1" spans="2:5">
      <c r="B277" s="124" t="s">
        <v>405</v>
      </c>
      <c r="C277" s="95" t="s">
        <v>9</v>
      </c>
      <c r="D277" s="148" t="s">
        <v>406</v>
      </c>
      <c r="E277" s="184"/>
    </row>
    <row r="278" s="69" customFormat="1" outlineLevel="1" spans="2:5">
      <c r="B278" s="124" t="s">
        <v>407</v>
      </c>
      <c r="C278" s="95" t="s">
        <v>9</v>
      </c>
      <c r="D278" s="148" t="s">
        <v>61</v>
      </c>
      <c r="E278" s="184"/>
    </row>
    <row r="279" s="69" customFormat="1" outlineLevel="1" spans="2:5">
      <c r="B279" s="124" t="s">
        <v>408</v>
      </c>
      <c r="C279" s="95" t="s">
        <v>9</v>
      </c>
      <c r="D279" s="148" t="s">
        <v>409</v>
      </c>
      <c r="E279" s="184"/>
    </row>
    <row r="280" s="69" customFormat="1" outlineLevel="1" spans="2:5">
      <c r="B280" s="124" t="s">
        <v>410</v>
      </c>
      <c r="C280" s="95" t="s">
        <v>9</v>
      </c>
      <c r="D280" s="148" t="s">
        <v>411</v>
      </c>
      <c r="E280" s="184"/>
    </row>
    <row r="281" s="69" customFormat="1" ht="31" outlineLevel="1" spans="2:5">
      <c r="B281" s="124" t="s">
        <v>412</v>
      </c>
      <c r="C281" s="95" t="s">
        <v>9</v>
      </c>
      <c r="D281" s="148" t="s">
        <v>413</v>
      </c>
      <c r="E281" s="184"/>
    </row>
    <row r="282" s="69" customFormat="1" ht="31" outlineLevel="1" spans="2:5">
      <c r="B282" s="124" t="s">
        <v>414</v>
      </c>
      <c r="C282" s="95" t="s">
        <v>9</v>
      </c>
      <c r="D282" s="148" t="s">
        <v>415</v>
      </c>
      <c r="E282" s="184"/>
    </row>
    <row r="283" s="69" customFormat="1" ht="31" outlineLevel="1" spans="2:5">
      <c r="B283" s="124" t="s">
        <v>416</v>
      </c>
      <c r="C283" s="95" t="s">
        <v>9</v>
      </c>
      <c r="D283" s="148" t="s">
        <v>417</v>
      </c>
      <c r="E283" s="184"/>
    </row>
    <row r="284" s="69" customFormat="1" ht="31" outlineLevel="1" spans="2:5">
      <c r="B284" s="124" t="s">
        <v>418</v>
      </c>
      <c r="C284" s="95" t="s">
        <v>9</v>
      </c>
      <c r="D284" s="148" t="s">
        <v>419</v>
      </c>
      <c r="E284" s="184"/>
    </row>
    <row r="285" s="69" customFormat="1" ht="31" outlineLevel="1" spans="2:5">
      <c r="B285" s="124" t="s">
        <v>420</v>
      </c>
      <c r="C285" s="95" t="s">
        <v>9</v>
      </c>
      <c r="D285" s="148" t="s">
        <v>421</v>
      </c>
      <c r="E285" s="184"/>
    </row>
    <row r="286" s="69" customFormat="1" outlineLevel="1" spans="2:5">
      <c r="B286" s="124" t="s">
        <v>422</v>
      </c>
      <c r="C286" s="95" t="s">
        <v>423</v>
      </c>
      <c r="D286" s="90" t="s">
        <v>424</v>
      </c>
      <c r="E286" s="184"/>
    </row>
    <row r="287" s="69" customFormat="1" outlineLevel="1" spans="2:5">
      <c r="B287" s="124" t="s">
        <v>290</v>
      </c>
      <c r="C287" s="95" t="s">
        <v>291</v>
      </c>
      <c r="D287" s="90" t="s">
        <v>292</v>
      </c>
      <c r="E287" s="184"/>
    </row>
    <row r="288" s="69" customFormat="1" ht="31" outlineLevel="1" spans="2:5">
      <c r="B288" s="124" t="s">
        <v>425</v>
      </c>
      <c r="C288" s="95" t="s">
        <v>9</v>
      </c>
      <c r="D288" s="148" t="s">
        <v>426</v>
      </c>
      <c r="E288" s="184"/>
    </row>
    <row r="289" s="69" customFormat="1" ht="31" outlineLevel="1" spans="2:5">
      <c r="B289" s="124" t="s">
        <v>427</v>
      </c>
      <c r="C289" s="95" t="s">
        <v>9</v>
      </c>
      <c r="D289" s="148" t="s">
        <v>428</v>
      </c>
      <c r="E289" s="184"/>
    </row>
    <row r="290" s="69" customFormat="1" ht="31" outlineLevel="1" spans="2:5">
      <c r="B290" s="124" t="s">
        <v>429</v>
      </c>
      <c r="C290" s="95" t="s">
        <v>9</v>
      </c>
      <c r="D290" s="148" t="s">
        <v>430</v>
      </c>
      <c r="E290" s="184"/>
    </row>
    <row r="291" s="69" customFormat="1" ht="31" outlineLevel="1" spans="2:5">
      <c r="B291" s="124" t="s">
        <v>431</v>
      </c>
      <c r="C291" s="95" t="s">
        <v>9</v>
      </c>
      <c r="D291" s="148" t="s">
        <v>432</v>
      </c>
      <c r="E291" s="184"/>
    </row>
    <row r="292" s="69" customFormat="1" ht="31" outlineLevel="1" spans="2:5">
      <c r="B292" s="124" t="s">
        <v>433</v>
      </c>
      <c r="C292" s="95" t="s">
        <v>9</v>
      </c>
      <c r="D292" s="148" t="s">
        <v>434</v>
      </c>
      <c r="E292" s="184"/>
    </row>
    <row r="293" s="69" customFormat="1" ht="46.5" outlineLevel="1" spans="2:5">
      <c r="B293" s="124" t="s">
        <v>435</v>
      </c>
      <c r="C293" s="95" t="s">
        <v>9</v>
      </c>
      <c r="D293" s="148" t="s">
        <v>436</v>
      </c>
      <c r="E293" s="184"/>
    </row>
    <row r="294" s="69" customFormat="1" ht="31" outlineLevel="1" spans="2:5">
      <c r="B294" s="124" t="s">
        <v>437</v>
      </c>
      <c r="C294" s="95" t="s">
        <v>9</v>
      </c>
      <c r="D294" s="148" t="s">
        <v>438</v>
      </c>
      <c r="E294" s="184"/>
    </row>
    <row r="295" s="69" customFormat="1" ht="31" outlineLevel="1" spans="2:5">
      <c r="B295" s="124" t="s">
        <v>439</v>
      </c>
      <c r="C295" s="95" t="s">
        <v>9</v>
      </c>
      <c r="D295" s="148" t="s">
        <v>440</v>
      </c>
      <c r="E295" s="184"/>
    </row>
    <row r="296" s="69" customFormat="1" ht="31" outlineLevel="1" spans="2:5">
      <c r="B296" s="124" t="s">
        <v>441</v>
      </c>
      <c r="C296" s="95" t="s">
        <v>9</v>
      </c>
      <c r="D296" s="148" t="s">
        <v>442</v>
      </c>
      <c r="E296" s="184"/>
    </row>
    <row r="297" ht="31" outlineLevel="1" spans="2:5">
      <c r="B297" s="124" t="s">
        <v>443</v>
      </c>
      <c r="C297" s="95" t="s">
        <v>9</v>
      </c>
      <c r="D297" s="148" t="s">
        <v>444</v>
      </c>
      <c r="E297" s="184"/>
    </row>
    <row r="298" ht="31" outlineLevel="1" spans="2:5">
      <c r="B298" s="124" t="s">
        <v>445</v>
      </c>
      <c r="C298" s="95" t="s">
        <v>9</v>
      </c>
      <c r="D298" s="148" t="s">
        <v>446</v>
      </c>
      <c r="E298" s="184"/>
    </row>
    <row r="299" ht="31" outlineLevel="1" spans="2:5">
      <c r="B299" s="124" t="s">
        <v>447</v>
      </c>
      <c r="C299" s="95" t="s">
        <v>9</v>
      </c>
      <c r="D299" s="148" t="s">
        <v>448</v>
      </c>
      <c r="E299" s="184"/>
    </row>
    <row r="300" ht="31" outlineLevel="1" spans="2:5">
      <c r="B300" s="124" t="s">
        <v>449</v>
      </c>
      <c r="C300" s="95" t="s">
        <v>9</v>
      </c>
      <c r="D300" s="148" t="s">
        <v>450</v>
      </c>
      <c r="E300" s="184"/>
    </row>
    <row r="301" ht="31" outlineLevel="1" spans="2:5">
      <c r="B301" s="124" t="s">
        <v>451</v>
      </c>
      <c r="C301" s="95" t="s">
        <v>9</v>
      </c>
      <c r="D301" s="148" t="s">
        <v>452</v>
      </c>
      <c r="E301" s="184"/>
    </row>
    <row r="302" ht="31" outlineLevel="1" spans="2:5">
      <c r="B302" s="124" t="s">
        <v>453</v>
      </c>
      <c r="C302" s="95" t="s">
        <v>9</v>
      </c>
      <c r="D302" s="148" t="s">
        <v>454</v>
      </c>
      <c r="E302" s="184"/>
    </row>
    <row r="303" outlineLevel="1" spans="2:5">
      <c r="B303" s="124" t="s">
        <v>455</v>
      </c>
      <c r="C303" s="95" t="s">
        <v>456</v>
      </c>
      <c r="D303" s="148" t="s">
        <v>457</v>
      </c>
      <c r="E303" s="184"/>
    </row>
    <row r="304" outlineLevel="1"/>
  </sheetData>
  <hyperlinks>
    <hyperlink ref="D202" r:id="rId1" display="Lenovo Engineering Specification 41A7731"/>
  </hyperlink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F304"/>
  <sheetViews>
    <sheetView zoomScale="70" zoomScaleNormal="70" workbookViewId="0">
      <pane xSplit="3" ySplit="5" topLeftCell="D17" activePane="bottomRight" state="frozenSplit"/>
      <selection/>
      <selection pane="topRight"/>
      <selection pane="bottomLeft"/>
      <selection pane="bottomRight" activeCell="D187" sqref="D187"/>
    </sheetView>
  </sheetViews>
  <sheetFormatPr defaultColWidth="8.86363636363636" defaultRowHeight="15.5" outlineLevelCol="5"/>
  <cols>
    <col min="1" max="1" width="9" style="70" customWidth="1"/>
    <col min="2" max="2" width="68.3636363636364" style="70" customWidth="1"/>
    <col min="3" max="3" width="15.3636363636364" style="70" customWidth="1"/>
    <col min="4" max="4" width="57.8636363636364" style="72" customWidth="1"/>
    <col min="5" max="5" width="56" style="73" customWidth="1"/>
    <col min="6" max="6" width="8.86363636363636" style="70"/>
    <col min="7" max="7" width="8.86363636363636" style="70" customWidth="1"/>
    <col min="8" max="16384" width="8.86363636363636" style="70"/>
  </cols>
  <sheetData>
    <row r="1" ht="22.5" spans="2:3">
      <c r="B1" s="172" t="s">
        <v>0</v>
      </c>
      <c r="C1" s="75"/>
    </row>
    <row r="2" s="65" customFormat="1" ht="22.5" spans="1:6">
      <c r="A2" s="76"/>
      <c r="B2" s="215" t="s">
        <v>1</v>
      </c>
      <c r="C2" s="78"/>
      <c r="D2" s="78"/>
      <c r="E2" s="79"/>
      <c r="F2" s="174"/>
    </row>
    <row r="3" s="65" customFormat="1" ht="22.5" spans="1:6">
      <c r="A3" s="76"/>
      <c r="B3" s="215" t="s">
        <v>2</v>
      </c>
      <c r="C3" s="78"/>
      <c r="D3" s="78"/>
      <c r="E3" s="79"/>
      <c r="F3" s="174"/>
    </row>
    <row r="4" s="65" customFormat="1" ht="22.5" spans="1:6">
      <c r="A4" s="76"/>
      <c r="B4" s="173"/>
      <c r="C4" s="78"/>
      <c r="D4" s="78"/>
      <c r="E4" s="79"/>
      <c r="F4" s="174"/>
    </row>
    <row r="5" spans="2:5">
      <c r="B5" s="81" t="s">
        <v>3</v>
      </c>
      <c r="C5" s="81" t="s">
        <v>4</v>
      </c>
      <c r="D5" s="81" t="e">
        <f>#REF!</f>
        <v>#REF!</v>
      </c>
      <c r="E5" s="82" t="s">
        <v>5</v>
      </c>
    </row>
    <row r="6" s="66" customFormat="1" ht="20" spans="2:5">
      <c r="B6" s="151" t="s">
        <v>6</v>
      </c>
      <c r="C6" s="84"/>
      <c r="D6" s="175"/>
      <c r="E6" s="86"/>
    </row>
    <row r="7" s="67" customFormat="1" outlineLevel="1" spans="1:5">
      <c r="A7" s="87"/>
      <c r="B7" s="176" t="s">
        <v>7</v>
      </c>
      <c r="C7" s="89"/>
      <c r="D7" s="177"/>
      <c r="E7" s="91"/>
    </row>
    <row r="8" s="67" customFormat="1" outlineLevel="1" spans="1:5">
      <c r="A8" s="87"/>
      <c r="B8" s="176" t="s">
        <v>8</v>
      </c>
      <c r="C8" s="216" t="s">
        <v>9</v>
      </c>
      <c r="D8" s="177" t="e">
        <f>#REF!</f>
        <v>#REF!</v>
      </c>
      <c r="E8" s="178"/>
    </row>
    <row r="9" s="67" customFormat="1" outlineLevel="1" spans="1:5">
      <c r="A9" s="87"/>
      <c r="B9" s="176" t="s">
        <v>10</v>
      </c>
      <c r="C9" s="89" t="s">
        <v>11</v>
      </c>
      <c r="D9" s="179">
        <f>SQRT(D156*D156+D157*D157)/25.4</f>
        <v>17.9673813888832</v>
      </c>
      <c r="E9" s="91"/>
    </row>
    <row r="10" s="67" customFormat="1" outlineLevel="1" spans="1:5">
      <c r="A10" s="87"/>
      <c r="B10" s="176" t="s">
        <v>12</v>
      </c>
      <c r="C10" s="216" t="s">
        <v>9</v>
      </c>
      <c r="D10" s="90" t="str">
        <f>TEXT(SQRT(1920*1920+1200*1200)/D9,"""H 1920 x RGB x V 1200 (""###""ppi)""")</f>
        <v>H 1920 x RGB x V 1200 (126ppi)</v>
      </c>
      <c r="E10" s="93"/>
    </row>
    <row r="11" s="67" customFormat="1" outlineLevel="1" spans="1:5">
      <c r="A11" s="87"/>
      <c r="B11" s="88" t="s">
        <v>13</v>
      </c>
      <c r="C11" s="95" t="s">
        <v>9</v>
      </c>
      <c r="D11" s="90" t="s">
        <v>14</v>
      </c>
      <c r="E11" s="91"/>
    </row>
    <row r="12" s="67" customFormat="1" outlineLevel="1" spans="1:5">
      <c r="A12" s="87"/>
      <c r="B12" s="88" t="s">
        <v>15</v>
      </c>
      <c r="C12" s="95"/>
      <c r="D12" s="90" t="s">
        <v>16</v>
      </c>
      <c r="E12" s="91"/>
    </row>
    <row r="13" s="67" customFormat="1" outlineLevel="1" spans="1:5">
      <c r="A13" s="94"/>
      <c r="B13" s="88" t="s">
        <v>17</v>
      </c>
      <c r="C13" s="95" t="s">
        <v>9</v>
      </c>
      <c r="D13" s="90" t="s">
        <v>18</v>
      </c>
      <c r="E13" s="91"/>
    </row>
    <row r="14" s="67" customFormat="1" outlineLevel="1" spans="1:5">
      <c r="A14" s="94"/>
      <c r="B14" s="88" t="s">
        <v>19</v>
      </c>
      <c r="C14" s="95" t="s">
        <v>9</v>
      </c>
      <c r="D14" s="90" t="s">
        <v>20</v>
      </c>
      <c r="E14" s="91"/>
    </row>
    <row r="15" s="67" customFormat="1" outlineLevel="1" spans="1:5">
      <c r="A15" s="94"/>
      <c r="B15" s="88" t="s">
        <v>21</v>
      </c>
      <c r="C15" s="95" t="s">
        <v>9</v>
      </c>
      <c r="D15" s="96" t="s">
        <v>22</v>
      </c>
      <c r="E15" s="91"/>
    </row>
    <row r="16" s="67" customFormat="1" outlineLevel="1" spans="1:5">
      <c r="A16" s="94"/>
      <c r="B16" s="88" t="s">
        <v>23</v>
      </c>
      <c r="C16" s="95" t="s">
        <v>9</v>
      </c>
      <c r="D16" s="96" t="s">
        <v>22</v>
      </c>
      <c r="E16" s="91"/>
    </row>
    <row r="17" s="67" customFormat="1" outlineLevel="1" spans="1:5">
      <c r="A17" s="94"/>
      <c r="B17" s="88" t="s">
        <v>24</v>
      </c>
      <c r="C17" s="95" t="s">
        <v>25</v>
      </c>
      <c r="D17" s="90" t="s">
        <v>26</v>
      </c>
      <c r="E17" s="98"/>
    </row>
    <row r="18" s="67" customFormat="1" outlineLevel="1" spans="1:5">
      <c r="A18" s="94"/>
      <c r="B18" s="99" t="s">
        <v>27</v>
      </c>
      <c r="C18" s="95" t="s">
        <v>25</v>
      </c>
      <c r="D18" s="90" t="s">
        <v>28</v>
      </c>
      <c r="E18" s="93"/>
    </row>
    <row r="19" s="67" customFormat="1" outlineLevel="1" spans="1:5">
      <c r="A19" s="94"/>
      <c r="B19" s="99" t="s">
        <v>29</v>
      </c>
      <c r="C19" s="95"/>
      <c r="D19" s="90" t="s">
        <v>30</v>
      </c>
      <c r="E19" s="93"/>
    </row>
    <row r="20" s="67" customFormat="1" outlineLevel="1" spans="1:5">
      <c r="A20" s="94"/>
      <c r="B20" s="99" t="s">
        <v>31</v>
      </c>
      <c r="C20" s="95"/>
      <c r="D20" s="90" t="s">
        <v>30</v>
      </c>
      <c r="E20" s="93"/>
    </row>
    <row r="21" s="67" customFormat="1" outlineLevel="1" spans="1:5">
      <c r="A21" s="94"/>
      <c r="B21" s="99" t="s">
        <v>32</v>
      </c>
      <c r="C21" s="95" t="s">
        <v>33</v>
      </c>
      <c r="D21" s="90" t="s">
        <v>34</v>
      </c>
      <c r="E21" s="93"/>
    </row>
    <row r="22" s="67" customFormat="1" outlineLevel="1" spans="1:5">
      <c r="A22" s="94"/>
      <c r="B22" s="100" t="s">
        <v>35</v>
      </c>
      <c r="C22" s="95" t="s">
        <v>9</v>
      </c>
      <c r="D22" s="101" t="s">
        <v>36</v>
      </c>
      <c r="E22" s="93"/>
    </row>
    <row r="23" s="67" customFormat="1" outlineLevel="1" spans="1:5">
      <c r="A23" s="94"/>
      <c r="B23" s="99" t="s">
        <v>37</v>
      </c>
      <c r="C23" s="95" t="s">
        <v>9</v>
      </c>
      <c r="D23" s="90" t="s">
        <v>38</v>
      </c>
      <c r="E23" s="91"/>
    </row>
    <row r="24" s="67" customFormat="1" outlineLevel="1" spans="1:5">
      <c r="A24" s="94"/>
      <c r="B24" s="88" t="s">
        <v>39</v>
      </c>
      <c r="C24" s="95" t="s">
        <v>40</v>
      </c>
      <c r="D24" s="90" t="s">
        <v>41</v>
      </c>
      <c r="E24" s="180"/>
    </row>
    <row r="25" s="67" customFormat="1" outlineLevel="1" spans="1:5">
      <c r="A25" s="94"/>
      <c r="B25" s="88" t="s">
        <v>42</v>
      </c>
      <c r="C25" s="95" t="s">
        <v>40</v>
      </c>
      <c r="D25" s="90" t="s">
        <v>43</v>
      </c>
      <c r="E25" s="180"/>
    </row>
    <row r="26" s="67" customFormat="1" outlineLevel="1" spans="1:5">
      <c r="A26" s="94"/>
      <c r="B26" s="88" t="s">
        <v>44</v>
      </c>
      <c r="C26" s="217" t="s">
        <v>9</v>
      </c>
      <c r="D26" s="152" t="s">
        <v>45</v>
      </c>
      <c r="E26" s="181"/>
    </row>
    <row r="27" s="67" customFormat="1" outlineLevel="1" spans="1:5">
      <c r="A27" s="94"/>
      <c r="B27" s="88" t="s">
        <v>46</v>
      </c>
      <c r="C27" s="95" t="s">
        <v>47</v>
      </c>
      <c r="D27" s="182" t="s">
        <v>463</v>
      </c>
      <c r="E27" s="93"/>
    </row>
    <row r="28" s="67" customFormat="1" outlineLevel="1" spans="1:5">
      <c r="A28" s="94"/>
      <c r="B28" s="88" t="s">
        <v>49</v>
      </c>
      <c r="C28" s="217" t="s">
        <v>9</v>
      </c>
      <c r="D28" s="182" t="s">
        <v>50</v>
      </c>
      <c r="E28" s="183"/>
    </row>
    <row r="29" s="67" customFormat="1" outlineLevel="1" spans="1:5">
      <c r="A29" s="94"/>
      <c r="B29" s="88" t="s">
        <v>51</v>
      </c>
      <c r="C29" s="217" t="s">
        <v>9</v>
      </c>
      <c r="D29" s="182" t="s">
        <v>464</v>
      </c>
      <c r="E29" s="183"/>
    </row>
    <row r="30" s="67" customFormat="1" outlineLevel="1" spans="1:5">
      <c r="A30" s="94"/>
      <c r="B30" s="88" t="s">
        <v>53</v>
      </c>
      <c r="C30" s="217" t="s">
        <v>9</v>
      </c>
      <c r="D30" s="182" t="s">
        <v>465</v>
      </c>
      <c r="E30" s="183"/>
    </row>
    <row r="31" s="67" customFormat="1" outlineLevel="1" spans="1:5">
      <c r="A31" s="94"/>
      <c r="B31" s="88" t="s">
        <v>55</v>
      </c>
      <c r="C31" s="217" t="s">
        <v>9</v>
      </c>
      <c r="D31" s="182" t="s">
        <v>466</v>
      </c>
      <c r="E31" s="183"/>
    </row>
    <row r="32" s="67" customFormat="1" outlineLevel="1" spans="1:5">
      <c r="A32" s="94"/>
      <c r="B32" s="88" t="s">
        <v>57</v>
      </c>
      <c r="C32" s="95" t="s">
        <v>40</v>
      </c>
      <c r="D32" s="90" t="s">
        <v>58</v>
      </c>
      <c r="E32" s="184"/>
    </row>
    <row r="33" s="67" customFormat="1" outlineLevel="1" spans="1:5">
      <c r="A33" s="94"/>
      <c r="B33" s="88" t="s">
        <v>59</v>
      </c>
      <c r="C33" s="95" t="s">
        <v>40</v>
      </c>
      <c r="D33" s="90" t="s">
        <v>58</v>
      </c>
      <c r="E33" s="184"/>
    </row>
    <row r="34" s="67" customFormat="1" outlineLevel="1" spans="1:5">
      <c r="A34" s="94"/>
      <c r="B34" s="88" t="s">
        <v>60</v>
      </c>
      <c r="C34" s="95" t="s">
        <v>40</v>
      </c>
      <c r="D34" s="90" t="s">
        <v>61</v>
      </c>
      <c r="E34" s="184"/>
    </row>
    <row r="35" s="67" customFormat="1" outlineLevel="1" spans="1:5">
      <c r="A35" s="94"/>
      <c r="B35" s="88" t="s">
        <v>62</v>
      </c>
      <c r="C35" s="95" t="s">
        <v>63</v>
      </c>
      <c r="D35" s="90" t="s">
        <v>64</v>
      </c>
      <c r="E35" s="184"/>
    </row>
    <row r="36" s="67" customFormat="1" outlineLevel="1" spans="1:5">
      <c r="A36" s="94"/>
      <c r="B36" s="185" t="s">
        <v>65</v>
      </c>
      <c r="C36" s="186" t="s">
        <v>47</v>
      </c>
      <c r="D36" s="187" t="s">
        <v>66</v>
      </c>
      <c r="E36" s="184"/>
    </row>
    <row r="37" s="67" customFormat="1" outlineLevel="1" spans="1:5">
      <c r="A37" s="94"/>
      <c r="B37" s="88" t="s">
        <v>67</v>
      </c>
      <c r="C37" s="95" t="s">
        <v>9</v>
      </c>
      <c r="D37" s="90" t="s">
        <v>68</v>
      </c>
      <c r="E37" s="184"/>
    </row>
    <row r="38" s="67" customFormat="1" outlineLevel="1" spans="1:5">
      <c r="A38" s="94"/>
      <c r="B38" s="88" t="s">
        <v>69</v>
      </c>
      <c r="C38" s="95" t="s">
        <v>9</v>
      </c>
      <c r="D38" s="90" t="s">
        <v>70</v>
      </c>
      <c r="E38" s="188"/>
    </row>
    <row r="39" s="67" customFormat="1" outlineLevel="1" spans="1:5">
      <c r="A39" s="94"/>
      <c r="B39" s="88" t="s">
        <v>71</v>
      </c>
      <c r="C39" s="95" t="s">
        <v>9</v>
      </c>
      <c r="D39" s="90" t="s">
        <v>72</v>
      </c>
      <c r="E39" s="189"/>
    </row>
    <row r="40" s="67" customFormat="1" outlineLevel="1" spans="1:5">
      <c r="A40" s="94"/>
      <c r="B40" s="88" t="s">
        <v>73</v>
      </c>
      <c r="C40" s="95" t="s">
        <v>9</v>
      </c>
      <c r="D40" s="90" t="s">
        <v>74</v>
      </c>
      <c r="E40" s="91"/>
    </row>
    <row r="41" s="67" customFormat="1" outlineLevel="1" spans="1:5">
      <c r="A41" s="94"/>
      <c r="B41" s="88" t="s">
        <v>75</v>
      </c>
      <c r="C41" s="95" t="s">
        <v>76</v>
      </c>
      <c r="D41" s="90" t="s">
        <v>77</v>
      </c>
      <c r="E41" s="91"/>
    </row>
    <row r="42" s="67" customFormat="1" outlineLevel="1" spans="1:5">
      <c r="A42" s="94"/>
      <c r="B42" s="88" t="s">
        <v>78</v>
      </c>
      <c r="C42" s="95" t="s">
        <v>9</v>
      </c>
      <c r="D42" s="96">
        <v>0.25</v>
      </c>
      <c r="E42" s="184"/>
    </row>
    <row r="43" s="67" customFormat="1" outlineLevel="1" spans="1:5">
      <c r="A43" s="94"/>
      <c r="B43" s="88" t="s">
        <v>79</v>
      </c>
      <c r="C43" s="95" t="s">
        <v>9</v>
      </c>
      <c r="D43" s="90" t="s">
        <v>80</v>
      </c>
      <c r="E43" s="184"/>
    </row>
    <row r="44" s="67" customFormat="1" outlineLevel="1" spans="1:5">
      <c r="A44" s="94"/>
      <c r="B44" s="109" t="s">
        <v>81</v>
      </c>
      <c r="C44" s="110" t="s">
        <v>82</v>
      </c>
      <c r="D44" s="105" t="s">
        <v>83</v>
      </c>
      <c r="E44" s="184"/>
    </row>
    <row r="45" s="67" customFormat="1" outlineLevel="1" spans="1:5">
      <c r="A45" s="94"/>
      <c r="B45" s="109" t="s">
        <v>84</v>
      </c>
      <c r="C45" s="110" t="s">
        <v>82</v>
      </c>
      <c r="D45" s="105" t="s">
        <v>85</v>
      </c>
      <c r="E45" s="184"/>
    </row>
    <row r="46" s="67" customFormat="1" outlineLevel="1" spans="1:5">
      <c r="A46" s="94"/>
      <c r="B46" s="88" t="s">
        <v>86</v>
      </c>
      <c r="C46" s="95" t="s">
        <v>9</v>
      </c>
      <c r="D46" s="96" t="s">
        <v>87</v>
      </c>
      <c r="E46" s="180"/>
    </row>
    <row r="47" s="67" customFormat="1" outlineLevel="1" spans="1:5">
      <c r="A47" s="94"/>
      <c r="B47" s="88" t="s">
        <v>88</v>
      </c>
      <c r="C47" s="95" t="s">
        <v>89</v>
      </c>
      <c r="D47" s="90" t="s">
        <v>90</v>
      </c>
      <c r="E47" s="180"/>
    </row>
    <row r="48" s="67" customFormat="1" outlineLevel="1" spans="1:5">
      <c r="A48" s="94"/>
      <c r="B48" s="88" t="s">
        <v>91</v>
      </c>
      <c r="C48" s="95" t="s">
        <v>89</v>
      </c>
      <c r="D48" s="90" t="s">
        <v>92</v>
      </c>
      <c r="E48" s="180"/>
    </row>
    <row r="49" s="67" customFormat="1" outlineLevel="1" spans="1:5">
      <c r="A49" s="94"/>
      <c r="B49" s="88" t="s">
        <v>93</v>
      </c>
      <c r="C49" s="95" t="s">
        <v>94</v>
      </c>
      <c r="D49" s="90" t="s">
        <v>95</v>
      </c>
      <c r="E49" s="180"/>
    </row>
    <row r="50" s="67" customFormat="1" outlineLevel="1" spans="1:5">
      <c r="A50" s="94"/>
      <c r="B50" s="88" t="s">
        <v>96</v>
      </c>
      <c r="C50" s="95" t="s">
        <v>33</v>
      </c>
      <c r="D50" s="90" t="s">
        <v>97</v>
      </c>
      <c r="E50" s="91"/>
    </row>
    <row r="51" s="67" customFormat="1" outlineLevel="1" spans="1:5">
      <c r="A51" s="94"/>
      <c r="B51" s="88" t="s">
        <v>98</v>
      </c>
      <c r="C51" s="95"/>
      <c r="D51" s="90" t="s">
        <v>99</v>
      </c>
      <c r="E51" s="91"/>
    </row>
    <row r="52" s="67" customFormat="1" spans="1:5">
      <c r="A52" s="94"/>
      <c r="B52" s="83" t="s">
        <v>100</v>
      </c>
      <c r="C52" s="113"/>
      <c r="D52" s="113" t="s">
        <v>101</v>
      </c>
      <c r="E52" s="114"/>
    </row>
    <row r="53" s="67" customFormat="1" outlineLevel="1" spans="1:5">
      <c r="A53" s="94"/>
      <c r="B53" s="88" t="s">
        <v>102</v>
      </c>
      <c r="C53" s="95" t="s">
        <v>103</v>
      </c>
      <c r="D53" s="90" t="s">
        <v>563</v>
      </c>
      <c r="E53" s="190"/>
    </row>
    <row r="54" s="67" customFormat="1" outlineLevel="1" spans="1:5">
      <c r="A54" s="94"/>
      <c r="B54" s="88" t="s">
        <v>105</v>
      </c>
      <c r="C54" s="117" t="s">
        <v>103</v>
      </c>
      <c r="D54" s="90" t="s">
        <v>564</v>
      </c>
      <c r="E54" s="190"/>
    </row>
    <row r="55" s="67" customFormat="1" outlineLevel="1" spans="1:5">
      <c r="A55" s="94"/>
      <c r="B55" s="88" t="s">
        <v>107</v>
      </c>
      <c r="C55" s="95" t="s">
        <v>103</v>
      </c>
      <c r="D55" s="191" t="s">
        <v>565</v>
      </c>
      <c r="E55" s="192"/>
    </row>
    <row r="56" s="67" customFormat="1" outlineLevel="1" spans="1:5">
      <c r="A56" s="94"/>
      <c r="B56" s="88" t="s">
        <v>109</v>
      </c>
      <c r="C56" s="95" t="s">
        <v>103</v>
      </c>
      <c r="D56" s="193" t="s">
        <v>566</v>
      </c>
      <c r="E56" s="119"/>
    </row>
    <row r="57" s="67" customFormat="1" outlineLevel="1" spans="1:5">
      <c r="A57" s="94"/>
      <c r="B57" s="88" t="s">
        <v>111</v>
      </c>
      <c r="C57" s="95" t="s">
        <v>103</v>
      </c>
      <c r="D57" s="193" t="s">
        <v>567</v>
      </c>
      <c r="E57" s="119"/>
    </row>
    <row r="58" s="67" customFormat="1" outlineLevel="1" spans="1:5">
      <c r="A58" s="94"/>
      <c r="B58" s="88" t="s">
        <v>113</v>
      </c>
      <c r="C58" s="95" t="s">
        <v>103</v>
      </c>
      <c r="D58" s="193" t="s">
        <v>568</v>
      </c>
      <c r="E58" s="119"/>
    </row>
    <row r="59" s="67" customFormat="1" outlineLevel="1" spans="1:5">
      <c r="A59" s="94"/>
      <c r="B59" s="88" t="s">
        <v>115</v>
      </c>
      <c r="C59" s="95" t="s">
        <v>103</v>
      </c>
      <c r="D59" s="193" t="s">
        <v>569</v>
      </c>
      <c r="E59" s="119"/>
    </row>
    <row r="60" s="67" customFormat="1" outlineLevel="1" spans="1:5">
      <c r="A60" s="94"/>
      <c r="B60" s="88" t="s">
        <v>117</v>
      </c>
      <c r="C60" s="95" t="s">
        <v>118</v>
      </c>
      <c r="D60" s="96" t="s">
        <v>119</v>
      </c>
      <c r="E60" s="91"/>
    </row>
    <row r="61" s="67" customFormat="1" outlineLevel="1" spans="1:5">
      <c r="A61" s="94"/>
      <c r="B61" s="88" t="s">
        <v>120</v>
      </c>
      <c r="C61" s="95" t="s">
        <v>118</v>
      </c>
      <c r="D61" s="96" t="s">
        <v>121</v>
      </c>
      <c r="E61" s="91"/>
    </row>
    <row r="62" s="67" customFormat="1" outlineLevel="1" spans="1:5">
      <c r="A62" s="94"/>
      <c r="B62" s="88" t="s">
        <v>122</v>
      </c>
      <c r="C62" s="95" t="s">
        <v>103</v>
      </c>
      <c r="D62" s="120" t="s">
        <v>123</v>
      </c>
      <c r="E62" s="119"/>
    </row>
    <row r="63" s="67" customFormat="1" spans="1:5">
      <c r="A63" s="94"/>
      <c r="B63" s="83" t="s">
        <v>124</v>
      </c>
      <c r="C63" s="113"/>
      <c r="D63" s="113"/>
      <c r="E63" s="114"/>
    </row>
    <row r="64" s="67" customFormat="1" outlineLevel="1" spans="1:5">
      <c r="A64" s="94"/>
      <c r="B64" s="109" t="s">
        <v>125</v>
      </c>
      <c r="C64" s="110" t="s">
        <v>9</v>
      </c>
      <c r="D64" s="105" t="s">
        <v>126</v>
      </c>
      <c r="E64" s="91"/>
    </row>
    <row r="65" s="67" customFormat="1" outlineLevel="1" spans="1:5">
      <c r="A65" s="94"/>
      <c r="B65" s="109" t="s">
        <v>127</v>
      </c>
      <c r="C65" s="110" t="s">
        <v>9</v>
      </c>
      <c r="D65" s="101" t="s">
        <v>128</v>
      </c>
      <c r="E65" s="93"/>
    </row>
    <row r="66" s="67" customFormat="1" outlineLevel="1" spans="1:5">
      <c r="A66" s="94"/>
      <c r="B66" s="122" t="s">
        <v>129</v>
      </c>
      <c r="C66" s="110" t="s">
        <v>9</v>
      </c>
      <c r="D66" s="123" t="s">
        <v>130</v>
      </c>
      <c r="E66" s="91"/>
    </row>
    <row r="67" s="67" customFormat="1" outlineLevel="1" spans="1:5">
      <c r="A67" s="94"/>
      <c r="B67" s="109" t="s">
        <v>131</v>
      </c>
      <c r="C67" s="110" t="s">
        <v>9</v>
      </c>
      <c r="D67" s="105" t="s">
        <v>132</v>
      </c>
      <c r="E67" s="91"/>
    </row>
    <row r="68" s="67" customFormat="1" outlineLevel="1" spans="1:5">
      <c r="A68" s="94"/>
      <c r="B68" s="109" t="s">
        <v>133</v>
      </c>
      <c r="C68" s="110" t="s">
        <v>9</v>
      </c>
      <c r="D68" s="105" t="s">
        <v>134</v>
      </c>
      <c r="E68" s="184"/>
    </row>
    <row r="69" s="67" customFormat="1" outlineLevel="1" spans="1:5">
      <c r="A69" s="94"/>
      <c r="B69" s="124" t="s">
        <v>135</v>
      </c>
      <c r="C69" s="110" t="s">
        <v>9</v>
      </c>
      <c r="D69" s="90" t="s">
        <v>22</v>
      </c>
      <c r="E69" s="184"/>
    </row>
    <row r="70" s="67" customFormat="1" ht="18" outlineLevel="1" spans="1:5">
      <c r="A70" s="94"/>
      <c r="B70" s="109" t="s">
        <v>136</v>
      </c>
      <c r="C70" s="110" t="s">
        <v>9</v>
      </c>
      <c r="D70" s="105" t="s">
        <v>137</v>
      </c>
      <c r="E70" s="91"/>
    </row>
    <row r="71" s="67" customFormat="1" outlineLevel="1" spans="1:5">
      <c r="A71" s="94"/>
      <c r="B71" s="88" t="s">
        <v>138</v>
      </c>
      <c r="C71" s="110" t="s">
        <v>9</v>
      </c>
      <c r="D71" s="90" t="s">
        <v>139</v>
      </c>
      <c r="E71" s="91"/>
    </row>
    <row r="72" s="67" customFormat="1" outlineLevel="1" spans="1:5">
      <c r="A72" s="94"/>
      <c r="B72" s="124" t="s">
        <v>140</v>
      </c>
      <c r="C72" s="110" t="s">
        <v>9</v>
      </c>
      <c r="D72" s="101" t="s">
        <v>141</v>
      </c>
      <c r="E72" s="91"/>
    </row>
    <row r="73" s="67" customFormat="1" outlineLevel="1" spans="1:5">
      <c r="A73" s="94"/>
      <c r="B73" s="124" t="s">
        <v>142</v>
      </c>
      <c r="C73" s="110" t="s">
        <v>9</v>
      </c>
      <c r="D73" s="101" t="s">
        <v>139</v>
      </c>
      <c r="E73" s="91"/>
    </row>
    <row r="74" s="67" customFormat="1" outlineLevel="1" spans="1:5">
      <c r="A74" s="94"/>
      <c r="B74" s="124" t="s">
        <v>143</v>
      </c>
      <c r="C74" s="110" t="s">
        <v>9</v>
      </c>
      <c r="D74" s="101" t="s">
        <v>139</v>
      </c>
      <c r="E74" s="91"/>
    </row>
    <row r="75" s="67" customFormat="1" outlineLevel="1" spans="1:5">
      <c r="A75" s="94"/>
      <c r="B75" s="124" t="s">
        <v>144</v>
      </c>
      <c r="C75" s="110" t="s">
        <v>9</v>
      </c>
      <c r="D75" s="101" t="s">
        <v>139</v>
      </c>
      <c r="E75" s="91"/>
    </row>
    <row r="76" s="67" customFormat="1" outlineLevel="1" spans="1:5">
      <c r="A76" s="94"/>
      <c r="B76" s="124" t="s">
        <v>145</v>
      </c>
      <c r="C76" s="110" t="s">
        <v>9</v>
      </c>
      <c r="D76" s="101" t="s">
        <v>139</v>
      </c>
      <c r="E76" s="91"/>
    </row>
    <row r="77" s="67" customFormat="1" outlineLevel="1" spans="1:5">
      <c r="A77" s="94"/>
      <c r="B77" s="124" t="s">
        <v>146</v>
      </c>
      <c r="C77" s="110" t="s">
        <v>9</v>
      </c>
      <c r="D77" s="101" t="s">
        <v>139</v>
      </c>
      <c r="E77" s="91"/>
    </row>
    <row r="78" s="67" customFormat="1" outlineLevel="1" spans="1:5">
      <c r="A78" s="94"/>
      <c r="B78" s="109" t="s">
        <v>147</v>
      </c>
      <c r="C78" s="110" t="s">
        <v>9</v>
      </c>
      <c r="D78" s="105" t="s">
        <v>148</v>
      </c>
      <c r="E78" s="91"/>
    </row>
    <row r="79" s="67" customFormat="1" outlineLevel="1" spans="1:5">
      <c r="A79" s="94"/>
      <c r="B79" s="124" t="s">
        <v>149</v>
      </c>
      <c r="C79" s="110" t="s">
        <v>9</v>
      </c>
      <c r="D79" s="105" t="s">
        <v>150</v>
      </c>
      <c r="E79" s="91"/>
    </row>
    <row r="80" s="67" customFormat="1" outlineLevel="1" spans="1:5">
      <c r="A80" s="94"/>
      <c r="B80" s="109" t="s">
        <v>151</v>
      </c>
      <c r="C80" s="110" t="s">
        <v>9</v>
      </c>
      <c r="D80" s="105" t="s">
        <v>150</v>
      </c>
      <c r="E80" s="91"/>
    </row>
    <row r="81" s="67" customFormat="1" outlineLevel="1" spans="1:5">
      <c r="A81" s="94"/>
      <c r="B81" s="124" t="s">
        <v>152</v>
      </c>
      <c r="C81" s="110" t="s">
        <v>9</v>
      </c>
      <c r="D81" s="105" t="s">
        <v>150</v>
      </c>
      <c r="E81" s="91"/>
    </row>
    <row r="82" s="67" customFormat="1" outlineLevel="1" spans="1:5">
      <c r="A82" s="94"/>
      <c r="B82" s="109" t="s">
        <v>153</v>
      </c>
      <c r="C82" s="110" t="s">
        <v>9</v>
      </c>
      <c r="D82" s="105" t="s">
        <v>150</v>
      </c>
      <c r="E82" s="91"/>
    </row>
    <row r="83" s="67" customFormat="1" outlineLevel="1" spans="1:5">
      <c r="A83" s="94"/>
      <c r="B83" s="109" t="s">
        <v>154</v>
      </c>
      <c r="C83" s="110" t="s">
        <v>9</v>
      </c>
      <c r="D83" s="105" t="s">
        <v>150</v>
      </c>
      <c r="E83" s="194"/>
    </row>
    <row r="84" s="67" customFormat="1" outlineLevel="1" spans="1:5">
      <c r="A84" s="94"/>
      <c r="B84" s="109" t="s">
        <v>155</v>
      </c>
      <c r="C84" s="110" t="s">
        <v>9</v>
      </c>
      <c r="D84" s="105" t="s">
        <v>150</v>
      </c>
      <c r="E84" s="91"/>
    </row>
    <row r="85" s="67" customFormat="1" outlineLevel="1" spans="1:5">
      <c r="A85" s="94"/>
      <c r="B85" s="109" t="s">
        <v>156</v>
      </c>
      <c r="C85" s="110" t="s">
        <v>9</v>
      </c>
      <c r="D85" s="105" t="s">
        <v>150</v>
      </c>
      <c r="E85" s="91"/>
    </row>
    <row r="86" s="67" customFormat="1" outlineLevel="1" spans="1:5">
      <c r="A86" s="94"/>
      <c r="B86" s="109" t="s">
        <v>157</v>
      </c>
      <c r="C86" s="110" t="s">
        <v>9</v>
      </c>
      <c r="D86" s="105" t="s">
        <v>150</v>
      </c>
      <c r="E86" s="91"/>
    </row>
    <row r="87" s="67" customFormat="1" outlineLevel="1" spans="1:5">
      <c r="A87" s="94"/>
      <c r="B87" s="109" t="s">
        <v>158</v>
      </c>
      <c r="C87" s="110" t="s">
        <v>9</v>
      </c>
      <c r="D87" s="105" t="s">
        <v>150</v>
      </c>
      <c r="E87" s="91"/>
    </row>
    <row r="88" s="67" customFormat="1" outlineLevel="1" spans="1:5">
      <c r="A88" s="94"/>
      <c r="B88" s="109" t="s">
        <v>159</v>
      </c>
      <c r="C88" s="110" t="s">
        <v>9</v>
      </c>
      <c r="D88" s="105" t="s">
        <v>150</v>
      </c>
      <c r="E88" s="91"/>
    </row>
    <row r="89" s="67" customFormat="1" outlineLevel="1" spans="1:5">
      <c r="A89" s="94"/>
      <c r="B89" s="109" t="s">
        <v>160</v>
      </c>
      <c r="C89" s="110" t="s">
        <v>9</v>
      </c>
      <c r="D89" s="105" t="s">
        <v>161</v>
      </c>
      <c r="E89" s="91"/>
    </row>
    <row r="90" s="67" customFormat="1" outlineLevel="1" spans="1:5">
      <c r="A90" s="94"/>
      <c r="B90" s="124" t="s">
        <v>162</v>
      </c>
      <c r="C90" s="218" t="s">
        <v>9</v>
      </c>
      <c r="D90" s="90" t="s">
        <v>139</v>
      </c>
      <c r="E90" s="91"/>
    </row>
    <row r="91" s="67" customFormat="1" ht="31" outlineLevel="1" spans="1:5">
      <c r="A91" s="94"/>
      <c r="B91" s="109" t="s">
        <v>163</v>
      </c>
      <c r="C91" s="110" t="s">
        <v>118</v>
      </c>
      <c r="D91" s="219" t="s">
        <v>164</v>
      </c>
      <c r="E91" s="91"/>
    </row>
    <row r="92" s="67" customFormat="1" outlineLevel="1" spans="1:5">
      <c r="A92" s="94"/>
      <c r="B92" s="196" t="s">
        <v>165</v>
      </c>
      <c r="C92" s="186" t="s">
        <v>9</v>
      </c>
      <c r="D92" s="197" t="s">
        <v>139</v>
      </c>
      <c r="E92" s="91"/>
    </row>
    <row r="93" s="67" customFormat="1" outlineLevel="1" spans="1:5">
      <c r="A93" s="94"/>
      <c r="B93" s="185" t="s">
        <v>166</v>
      </c>
      <c r="C93" s="186" t="s">
        <v>9</v>
      </c>
      <c r="D93" s="197" t="s">
        <v>139</v>
      </c>
      <c r="E93" s="91"/>
    </row>
    <row r="94" s="67" customFormat="1" collapsed="1" spans="1:5">
      <c r="A94" s="94"/>
      <c r="B94" s="83" t="s">
        <v>167</v>
      </c>
      <c r="C94" s="113"/>
      <c r="D94" s="113" t="s">
        <v>139</v>
      </c>
      <c r="E94" s="114"/>
    </row>
    <row r="95" s="67" customFormat="1" hidden="1" outlineLevel="1" spans="1:5">
      <c r="A95" s="94"/>
      <c r="B95" s="109" t="s">
        <v>168</v>
      </c>
      <c r="C95" s="110" t="s">
        <v>9</v>
      </c>
      <c r="D95" s="105" t="s">
        <v>139</v>
      </c>
      <c r="E95" s="91"/>
    </row>
    <row r="96" s="67" customFormat="1" hidden="1" outlineLevel="1" spans="1:5">
      <c r="A96" s="94"/>
      <c r="B96" s="109" t="s">
        <v>169</v>
      </c>
      <c r="C96" s="110" t="s">
        <v>9</v>
      </c>
      <c r="D96" s="105" t="s">
        <v>139</v>
      </c>
      <c r="E96" s="91"/>
    </row>
    <row r="97" s="67" customFormat="1" hidden="1" outlineLevel="1" spans="1:5">
      <c r="A97" s="94"/>
      <c r="B97" s="109" t="s">
        <v>170</v>
      </c>
      <c r="C97" s="110" t="s">
        <v>9</v>
      </c>
      <c r="D97" s="105" t="s">
        <v>139</v>
      </c>
      <c r="E97" s="91"/>
    </row>
    <row r="98" s="67" customFormat="1" hidden="1" outlineLevel="1" spans="1:5">
      <c r="A98" s="94"/>
      <c r="B98" s="109" t="s">
        <v>171</v>
      </c>
      <c r="C98" s="110" t="s">
        <v>9</v>
      </c>
      <c r="D98" s="105" t="s">
        <v>139</v>
      </c>
      <c r="E98" s="91"/>
    </row>
    <row r="99" s="67" customFormat="1" hidden="1" outlineLevel="1" spans="1:5">
      <c r="A99" s="94"/>
      <c r="B99" s="109" t="s">
        <v>172</v>
      </c>
      <c r="C99" s="110" t="s">
        <v>47</v>
      </c>
      <c r="D99" s="105" t="s">
        <v>139</v>
      </c>
      <c r="E99" s="91"/>
    </row>
    <row r="100" s="67" customFormat="1" hidden="1" outlineLevel="1" spans="1:5">
      <c r="A100" s="94"/>
      <c r="B100" s="109" t="s">
        <v>173</v>
      </c>
      <c r="C100" s="110" t="s">
        <v>47</v>
      </c>
      <c r="D100" s="105" t="s">
        <v>139</v>
      </c>
      <c r="E100" s="91"/>
    </row>
    <row r="101" s="67" customFormat="1" hidden="1" outlineLevel="1" spans="1:5">
      <c r="A101" s="94"/>
      <c r="B101" s="109" t="s">
        <v>174</v>
      </c>
      <c r="C101" s="110" t="s">
        <v>9</v>
      </c>
      <c r="D101" s="105" t="s">
        <v>139</v>
      </c>
      <c r="E101" s="91"/>
    </row>
    <row r="102" s="67" customFormat="1" hidden="1" outlineLevel="1" spans="1:5">
      <c r="A102" s="94"/>
      <c r="B102" s="109" t="s">
        <v>175</v>
      </c>
      <c r="C102" s="110" t="s">
        <v>9</v>
      </c>
      <c r="D102" s="105" t="s">
        <v>139</v>
      </c>
      <c r="E102" s="91"/>
    </row>
    <row r="103" s="67" customFormat="1" hidden="1" outlineLevel="1" spans="1:5">
      <c r="A103" s="94"/>
      <c r="B103" s="109" t="s">
        <v>176</v>
      </c>
      <c r="C103" s="110" t="s">
        <v>9</v>
      </c>
      <c r="D103" s="105" t="s">
        <v>139</v>
      </c>
      <c r="E103" s="91"/>
    </row>
    <row r="104" s="67" customFormat="1" hidden="1" outlineLevel="1" spans="1:5">
      <c r="A104" s="94"/>
      <c r="B104" s="109" t="s">
        <v>177</v>
      </c>
      <c r="C104" s="110" t="s">
        <v>9</v>
      </c>
      <c r="D104" s="105" t="s">
        <v>139</v>
      </c>
      <c r="E104" s="91"/>
    </row>
    <row r="105" s="67" customFormat="1" hidden="1" outlineLevel="1" spans="1:5">
      <c r="A105" s="94"/>
      <c r="B105" s="109" t="s">
        <v>178</v>
      </c>
      <c r="C105" s="110" t="s">
        <v>9</v>
      </c>
      <c r="D105" s="105" t="s">
        <v>139</v>
      </c>
      <c r="E105" s="91"/>
    </row>
    <row r="106" s="67" customFormat="1" hidden="1" outlineLevel="1" spans="1:5">
      <c r="A106" s="94"/>
      <c r="B106" s="109" t="s">
        <v>179</v>
      </c>
      <c r="C106" s="110" t="s">
        <v>9</v>
      </c>
      <c r="D106" s="105" t="s">
        <v>139</v>
      </c>
      <c r="E106" s="91"/>
    </row>
    <row r="107" s="67" customFormat="1" hidden="1" outlineLevel="1" spans="1:5">
      <c r="A107" s="94"/>
      <c r="B107" s="109" t="s">
        <v>180</v>
      </c>
      <c r="C107" s="110" t="s">
        <v>181</v>
      </c>
      <c r="D107" s="105" t="s">
        <v>139</v>
      </c>
      <c r="E107" s="91"/>
    </row>
    <row r="108" s="67" customFormat="1" hidden="1" outlineLevel="1" spans="1:5">
      <c r="A108" s="94"/>
      <c r="B108" s="109" t="s">
        <v>182</v>
      </c>
      <c r="C108" s="110" t="s">
        <v>47</v>
      </c>
      <c r="D108" s="105" t="s">
        <v>139</v>
      </c>
      <c r="E108" s="91"/>
    </row>
    <row r="109" s="67" customFormat="1" hidden="1" outlineLevel="1" spans="1:5">
      <c r="A109" s="94"/>
      <c r="B109" s="109" t="s">
        <v>183</v>
      </c>
      <c r="C109" s="110" t="s">
        <v>47</v>
      </c>
      <c r="D109" s="105" t="s">
        <v>139</v>
      </c>
      <c r="E109" s="91"/>
    </row>
    <row r="110" s="67" customFormat="1" ht="31" hidden="1" outlineLevel="1" spans="1:5">
      <c r="A110" s="94"/>
      <c r="B110" s="109" t="s">
        <v>184</v>
      </c>
      <c r="C110" s="110" t="s">
        <v>40</v>
      </c>
      <c r="D110" s="105" t="s">
        <v>139</v>
      </c>
      <c r="E110" s="91"/>
    </row>
    <row r="111" s="67" customFormat="1" ht="31" hidden="1" outlineLevel="1" spans="1:5">
      <c r="A111" s="94"/>
      <c r="B111" s="109" t="s">
        <v>185</v>
      </c>
      <c r="C111" s="110" t="s">
        <v>40</v>
      </c>
      <c r="D111" s="105" t="s">
        <v>139</v>
      </c>
      <c r="E111" s="91"/>
    </row>
    <row r="112" s="67" customFormat="1" ht="31" hidden="1" outlineLevel="1" spans="1:5">
      <c r="A112" s="94"/>
      <c r="B112" s="109" t="s">
        <v>186</v>
      </c>
      <c r="C112" s="110" t="s">
        <v>9</v>
      </c>
      <c r="D112" s="105" t="s">
        <v>139</v>
      </c>
      <c r="E112" s="91"/>
    </row>
    <row r="113" s="67" customFormat="1" hidden="1" outlineLevel="1" spans="1:5">
      <c r="A113" s="94"/>
      <c r="B113" s="109" t="s">
        <v>187</v>
      </c>
      <c r="C113" s="110" t="s">
        <v>9</v>
      </c>
      <c r="D113" s="105" t="s">
        <v>139</v>
      </c>
      <c r="E113" s="91"/>
    </row>
    <row r="114" s="67" customFormat="1" ht="31" hidden="1" outlineLevel="1" spans="1:5">
      <c r="A114" s="94"/>
      <c r="B114" s="109" t="s">
        <v>188</v>
      </c>
      <c r="C114" s="110"/>
      <c r="D114" s="105" t="s">
        <v>139</v>
      </c>
      <c r="E114" s="91"/>
    </row>
    <row r="115" s="67" customFormat="1" ht="31" hidden="1" outlineLevel="1" spans="1:5">
      <c r="A115" s="94"/>
      <c r="B115" s="109" t="s">
        <v>189</v>
      </c>
      <c r="C115" s="110"/>
      <c r="D115" s="105" t="s">
        <v>139</v>
      </c>
      <c r="E115" s="91"/>
    </row>
    <row r="116" s="67" customFormat="1" ht="31" hidden="1" outlineLevel="1" spans="1:5">
      <c r="A116" s="94"/>
      <c r="B116" s="109" t="s">
        <v>190</v>
      </c>
      <c r="C116" s="110"/>
      <c r="D116" s="105" t="s">
        <v>139</v>
      </c>
      <c r="E116" s="91"/>
    </row>
    <row r="117" s="67" customFormat="1" ht="31" hidden="1" outlineLevel="1" spans="1:5">
      <c r="A117" s="94"/>
      <c r="B117" s="109" t="s">
        <v>191</v>
      </c>
      <c r="C117" s="110"/>
      <c r="D117" s="105" t="s">
        <v>139</v>
      </c>
      <c r="E117" s="91"/>
    </row>
    <row r="118" s="67" customFormat="1" ht="31" hidden="1" outlineLevel="1" spans="1:5">
      <c r="A118" s="94"/>
      <c r="B118" s="109" t="s">
        <v>192</v>
      </c>
      <c r="C118" s="110"/>
      <c r="D118" s="105" t="s">
        <v>139</v>
      </c>
      <c r="E118" s="91"/>
    </row>
    <row r="119" s="67" customFormat="1" ht="31" hidden="1" outlineLevel="1" spans="1:5">
      <c r="A119" s="94"/>
      <c r="B119" s="109" t="s">
        <v>193</v>
      </c>
      <c r="C119" s="110"/>
      <c r="D119" s="105" t="s">
        <v>139</v>
      </c>
      <c r="E119" s="91"/>
    </row>
    <row r="120" s="67" customFormat="1" ht="31" hidden="1" outlineLevel="1" spans="1:5">
      <c r="A120" s="94"/>
      <c r="B120" s="109" t="s">
        <v>194</v>
      </c>
      <c r="C120" s="110"/>
      <c r="D120" s="105" t="s">
        <v>139</v>
      </c>
      <c r="E120" s="91"/>
    </row>
    <row r="121" s="67" customFormat="1" ht="31" hidden="1" outlineLevel="1" spans="1:5">
      <c r="A121" s="94"/>
      <c r="B121" s="109" t="s">
        <v>195</v>
      </c>
      <c r="C121" s="110"/>
      <c r="D121" s="105" t="s">
        <v>139</v>
      </c>
      <c r="E121" s="91"/>
    </row>
    <row r="122" s="67" customFormat="1" ht="31" hidden="1" outlineLevel="1" spans="1:5">
      <c r="A122" s="94"/>
      <c r="B122" s="109" t="s">
        <v>196</v>
      </c>
      <c r="C122" s="110"/>
      <c r="D122" s="105" t="s">
        <v>139</v>
      </c>
      <c r="E122" s="91"/>
    </row>
    <row r="123" s="67" customFormat="1" hidden="1" outlineLevel="1" spans="1:5">
      <c r="A123" s="94"/>
      <c r="B123" s="109" t="s">
        <v>197</v>
      </c>
      <c r="C123" s="110" t="s">
        <v>9</v>
      </c>
      <c r="D123" s="105" t="s">
        <v>139</v>
      </c>
      <c r="E123" s="91"/>
    </row>
    <row r="124" s="67" customFormat="1" hidden="1" outlineLevel="1" spans="1:5">
      <c r="A124" s="94"/>
      <c r="B124" s="109" t="s">
        <v>133</v>
      </c>
      <c r="C124" s="110" t="s">
        <v>9</v>
      </c>
      <c r="D124" s="105" t="s">
        <v>139</v>
      </c>
      <c r="E124" s="91"/>
    </row>
    <row r="125" s="67" customFormat="1" hidden="1" outlineLevel="1" spans="1:5">
      <c r="A125" s="94"/>
      <c r="B125" s="109" t="s">
        <v>198</v>
      </c>
      <c r="C125" s="110"/>
      <c r="D125" s="105" t="s">
        <v>139</v>
      </c>
      <c r="E125" s="91"/>
    </row>
    <row r="126" s="67" customFormat="1" collapsed="1" spans="1:5">
      <c r="A126" s="94"/>
      <c r="B126" s="83" t="s">
        <v>199</v>
      </c>
      <c r="C126" s="113"/>
      <c r="D126" s="113" t="s">
        <v>139</v>
      </c>
      <c r="E126" s="114"/>
    </row>
    <row r="127" s="67" customFormat="1" hidden="1" outlineLevel="1" spans="1:5">
      <c r="A127" s="94"/>
      <c r="B127" s="109" t="s">
        <v>200</v>
      </c>
      <c r="C127" s="110"/>
      <c r="D127" s="123" t="s">
        <v>139</v>
      </c>
      <c r="E127" s="91"/>
    </row>
    <row r="128" s="67" customFormat="1" hidden="1" outlineLevel="1" spans="1:5">
      <c r="A128" s="94"/>
      <c r="B128" s="109" t="s">
        <v>201</v>
      </c>
      <c r="C128" s="110"/>
      <c r="D128" s="123" t="s">
        <v>139</v>
      </c>
      <c r="E128" s="91"/>
    </row>
    <row r="129" s="67" customFormat="1" hidden="1" outlineLevel="1" spans="1:5">
      <c r="A129" s="94"/>
      <c r="B129" s="109" t="s">
        <v>202</v>
      </c>
      <c r="C129" s="110"/>
      <c r="D129" s="123" t="s">
        <v>139</v>
      </c>
      <c r="E129" s="91"/>
    </row>
    <row r="130" s="67" customFormat="1" hidden="1" outlineLevel="1" spans="1:5">
      <c r="A130" s="94"/>
      <c r="B130" s="109" t="s">
        <v>203</v>
      </c>
      <c r="C130" s="110"/>
      <c r="D130" s="123" t="s">
        <v>139</v>
      </c>
      <c r="E130" s="91"/>
    </row>
    <row r="131" s="67" customFormat="1" hidden="1" outlineLevel="1" spans="1:5">
      <c r="A131" s="94"/>
      <c r="B131" s="185" t="s">
        <v>204</v>
      </c>
      <c r="C131" s="220" t="s">
        <v>9</v>
      </c>
      <c r="D131" s="123" t="s">
        <v>139</v>
      </c>
      <c r="E131" s="91"/>
    </row>
    <row r="132" s="67" customFormat="1" hidden="1" outlineLevel="1" spans="1:5">
      <c r="A132" s="94"/>
      <c r="B132" s="185" t="s">
        <v>205</v>
      </c>
      <c r="C132" s="186" t="s">
        <v>103</v>
      </c>
      <c r="D132" s="123" t="s">
        <v>139</v>
      </c>
      <c r="E132" s="91"/>
    </row>
    <row r="133" s="67" customFormat="1" hidden="1" outlineLevel="1" spans="1:5">
      <c r="A133" s="94"/>
      <c r="B133" s="109" t="s">
        <v>206</v>
      </c>
      <c r="C133" s="110"/>
      <c r="D133" s="123" t="s">
        <v>139</v>
      </c>
      <c r="E133" s="91"/>
    </row>
    <row r="134" s="67" customFormat="1" hidden="1" outlineLevel="1" spans="1:5">
      <c r="A134" s="94"/>
      <c r="B134" s="109" t="s">
        <v>207</v>
      </c>
      <c r="C134" s="110"/>
      <c r="D134" s="123" t="s">
        <v>139</v>
      </c>
      <c r="E134" s="91"/>
    </row>
    <row r="135" s="67" customFormat="1" hidden="1" outlineLevel="1" spans="1:5">
      <c r="A135" s="94"/>
      <c r="B135" s="109" t="s">
        <v>208</v>
      </c>
      <c r="C135" s="218" t="s">
        <v>9</v>
      </c>
      <c r="D135" s="123" t="s">
        <v>139</v>
      </c>
      <c r="E135" s="91"/>
    </row>
    <row r="136" s="67" customFormat="1" hidden="1" outlineLevel="1" spans="1:5">
      <c r="A136" s="94"/>
      <c r="B136" s="109" t="s">
        <v>209</v>
      </c>
      <c r="C136" s="218" t="s">
        <v>9</v>
      </c>
      <c r="D136" s="123" t="s">
        <v>139</v>
      </c>
      <c r="E136" s="91"/>
    </row>
    <row r="137" s="67" customFormat="1" hidden="1" outlineLevel="1" spans="1:5">
      <c r="A137" s="94"/>
      <c r="B137" s="124" t="s">
        <v>210</v>
      </c>
      <c r="C137" s="95"/>
      <c r="D137" s="123" t="s">
        <v>139</v>
      </c>
      <c r="E137" s="91"/>
    </row>
    <row r="138" s="67" customFormat="1" hidden="1" outlineLevel="1" spans="1:5">
      <c r="A138" s="94"/>
      <c r="B138" s="109" t="s">
        <v>211</v>
      </c>
      <c r="C138" s="218" t="s">
        <v>9</v>
      </c>
      <c r="D138" s="123" t="s">
        <v>139</v>
      </c>
      <c r="E138" s="91"/>
    </row>
    <row r="139" s="67" customFormat="1" hidden="1" outlineLevel="1" spans="1:5">
      <c r="A139" s="94"/>
      <c r="B139" s="109" t="s">
        <v>212</v>
      </c>
      <c r="C139" s="218" t="s">
        <v>213</v>
      </c>
      <c r="D139" s="123" t="s">
        <v>139</v>
      </c>
      <c r="E139" s="91"/>
    </row>
    <row r="140" s="67" customFormat="1" hidden="1" outlineLevel="1" spans="1:5">
      <c r="A140" s="94"/>
      <c r="B140" s="109" t="s">
        <v>214</v>
      </c>
      <c r="C140" s="110"/>
      <c r="D140" s="123" t="s">
        <v>139</v>
      </c>
      <c r="E140" s="91"/>
    </row>
    <row r="141" s="67" customFormat="1" hidden="1" outlineLevel="1" spans="1:5">
      <c r="A141" s="94"/>
      <c r="B141" s="109" t="s">
        <v>215</v>
      </c>
      <c r="C141" s="110"/>
      <c r="D141" s="123" t="s">
        <v>139</v>
      </c>
      <c r="E141" s="91"/>
    </row>
    <row r="142" s="67" customFormat="1" hidden="1" outlineLevel="1" spans="1:5">
      <c r="A142" s="94"/>
      <c r="B142" s="109" t="s">
        <v>216</v>
      </c>
      <c r="C142" s="110"/>
      <c r="D142" s="123" t="s">
        <v>139</v>
      </c>
      <c r="E142" s="91"/>
    </row>
    <row r="143" s="67" customFormat="1" hidden="1" outlineLevel="1" spans="1:5">
      <c r="A143" s="94"/>
      <c r="B143" s="109" t="s">
        <v>217</v>
      </c>
      <c r="C143" s="110"/>
      <c r="D143" s="123" t="s">
        <v>139</v>
      </c>
      <c r="E143" s="91"/>
    </row>
    <row r="144" s="67" customFormat="1" hidden="1" outlineLevel="1" spans="1:5">
      <c r="A144" s="94"/>
      <c r="B144" s="109" t="s">
        <v>218</v>
      </c>
      <c r="C144" s="218" t="s">
        <v>9</v>
      </c>
      <c r="D144" s="123" t="s">
        <v>139</v>
      </c>
      <c r="E144" s="91"/>
    </row>
    <row r="145" s="67" customFormat="1" hidden="1" outlineLevel="1" spans="1:5">
      <c r="A145" s="94"/>
      <c r="B145" s="109" t="s">
        <v>219</v>
      </c>
      <c r="C145" s="110"/>
      <c r="D145" s="123" t="s">
        <v>139</v>
      </c>
      <c r="E145" s="91"/>
    </row>
    <row r="146" s="67" customFormat="1" hidden="1" outlineLevel="1" spans="1:5">
      <c r="A146" s="94"/>
      <c r="B146" s="109" t="s">
        <v>220</v>
      </c>
      <c r="C146" s="218" t="s">
        <v>9</v>
      </c>
      <c r="D146" s="123" t="s">
        <v>139</v>
      </c>
      <c r="E146" s="91"/>
    </row>
    <row r="147" s="67" customFormat="1" hidden="1" outlineLevel="1" spans="1:5">
      <c r="A147" s="94"/>
      <c r="B147" s="109" t="s">
        <v>221</v>
      </c>
      <c r="C147" s="218" t="s">
        <v>9</v>
      </c>
      <c r="D147" s="123" t="s">
        <v>139</v>
      </c>
      <c r="E147" s="91"/>
    </row>
    <row r="148" s="67" customFormat="1" hidden="1" outlineLevel="1" spans="1:5">
      <c r="A148" s="94"/>
      <c r="B148" s="109" t="s">
        <v>222</v>
      </c>
      <c r="C148" s="218" t="s">
        <v>9</v>
      </c>
      <c r="D148" s="123" t="s">
        <v>139</v>
      </c>
      <c r="E148" s="91"/>
    </row>
    <row r="149" s="67" customFormat="1" hidden="1" outlineLevel="1" spans="1:5">
      <c r="A149" s="94"/>
      <c r="B149" s="109" t="s">
        <v>223</v>
      </c>
      <c r="C149" s="218" t="s">
        <v>9</v>
      </c>
      <c r="D149" s="123" t="s">
        <v>139</v>
      </c>
      <c r="E149" s="91"/>
    </row>
    <row r="150" s="67" customFormat="1" hidden="1" outlineLevel="1" spans="1:5">
      <c r="A150" s="94"/>
      <c r="B150" s="109" t="s">
        <v>224</v>
      </c>
      <c r="C150" s="218" t="s">
        <v>9</v>
      </c>
      <c r="D150" s="123" t="s">
        <v>139</v>
      </c>
      <c r="E150" s="91"/>
    </row>
    <row r="151" s="67" customFormat="1" hidden="1" outlineLevel="1" spans="1:5">
      <c r="A151" s="94"/>
      <c r="B151" s="109" t="s">
        <v>225</v>
      </c>
      <c r="C151" s="110" t="s">
        <v>9</v>
      </c>
      <c r="D151" s="123" t="s">
        <v>139</v>
      </c>
      <c r="E151" s="91"/>
    </row>
    <row r="152" s="67" customFormat="1" hidden="1" outlineLevel="1" spans="1:5">
      <c r="A152" s="94"/>
      <c r="B152" s="109" t="s">
        <v>226</v>
      </c>
      <c r="C152" s="218" t="s">
        <v>9</v>
      </c>
      <c r="D152" s="123" t="s">
        <v>139</v>
      </c>
      <c r="E152" s="91"/>
    </row>
    <row r="153" s="67" customFormat="1" hidden="1" outlineLevel="1" spans="1:5">
      <c r="A153" s="94"/>
      <c r="B153" s="131" t="s">
        <v>227</v>
      </c>
      <c r="C153" s="218" t="s">
        <v>9</v>
      </c>
      <c r="D153" s="123" t="s">
        <v>139</v>
      </c>
      <c r="E153" s="91"/>
    </row>
    <row r="154" s="67" customFormat="1" hidden="1" outlineLevel="1" spans="1:5">
      <c r="A154" s="94"/>
      <c r="B154" s="131" t="s">
        <v>228</v>
      </c>
      <c r="C154" s="218" t="s">
        <v>9</v>
      </c>
      <c r="D154" s="123" t="s">
        <v>139</v>
      </c>
      <c r="E154" s="91"/>
    </row>
    <row r="155" s="67" customFormat="1" spans="1:5">
      <c r="A155" s="94"/>
      <c r="B155" s="83" t="s">
        <v>229</v>
      </c>
      <c r="C155" s="113"/>
      <c r="D155" s="113"/>
      <c r="E155" s="114"/>
    </row>
    <row r="156" s="67" customFormat="1" outlineLevel="1" spans="1:5">
      <c r="A156" s="94"/>
      <c r="B156" s="88" t="s">
        <v>230</v>
      </c>
      <c r="C156" s="95" t="s">
        <v>231</v>
      </c>
      <c r="D156" s="90">
        <v>387</v>
      </c>
      <c r="E156" s="91"/>
    </row>
    <row r="157" s="67" customFormat="1" outlineLevel="1" spans="1:5">
      <c r="A157" s="94"/>
      <c r="B157" s="88" t="s">
        <v>232</v>
      </c>
      <c r="C157" s="95" t="s">
        <v>231</v>
      </c>
      <c r="D157" s="90">
        <v>241.88</v>
      </c>
      <c r="E157" s="91"/>
    </row>
    <row r="158" s="67" customFormat="1" outlineLevel="1" spans="1:5">
      <c r="A158" s="94"/>
      <c r="B158" s="88" t="s">
        <v>233</v>
      </c>
      <c r="C158" s="95" t="s">
        <v>231</v>
      </c>
      <c r="D158" s="198" t="str">
        <f>TEXT(D156+D163+D164,"###.0## ""+/-0.3""")</f>
        <v>392.0 +/-0.3</v>
      </c>
      <c r="E158" s="91"/>
    </row>
    <row r="159" s="67" customFormat="1" outlineLevel="1" spans="1:5">
      <c r="A159" s="94"/>
      <c r="B159" s="88" t="s">
        <v>234</v>
      </c>
      <c r="C159" s="95" t="s">
        <v>231</v>
      </c>
      <c r="D159" s="198" t="str">
        <f>TEXT(D157+D165+D166,"###.0## ""+/-0.3""")</f>
        <v>250.88 +/-0.3</v>
      </c>
      <c r="E159" s="91"/>
    </row>
    <row r="160" s="67" customFormat="1" outlineLevel="1" spans="1:5">
      <c r="A160" s="94"/>
      <c r="B160" s="88" t="s">
        <v>235</v>
      </c>
      <c r="C160" s="95" t="s">
        <v>231</v>
      </c>
      <c r="D160" s="199" t="s">
        <v>236</v>
      </c>
      <c r="E160" s="91"/>
    </row>
    <row r="161" s="67" customFormat="1" outlineLevel="1" spans="1:5">
      <c r="A161" s="94"/>
      <c r="B161" s="88" t="s">
        <v>237</v>
      </c>
      <c r="C161" s="95" t="s">
        <v>231</v>
      </c>
      <c r="D161" s="198">
        <f>D157/2+D165</f>
        <v>123.44</v>
      </c>
      <c r="E161" s="91"/>
    </row>
    <row r="162" s="67" customFormat="1" outlineLevel="1" spans="1:5">
      <c r="A162" s="94"/>
      <c r="B162" s="88" t="s">
        <v>238</v>
      </c>
      <c r="C162" s="95" t="s">
        <v>231</v>
      </c>
      <c r="D162" s="90">
        <f>D157+D165+D166+D169</f>
        <v>260.38</v>
      </c>
      <c r="E162" s="91"/>
    </row>
    <row r="163" s="67" customFormat="1" outlineLevel="1" spans="1:5">
      <c r="A163" s="94"/>
      <c r="B163" s="88" t="s">
        <v>239</v>
      </c>
      <c r="C163" s="95" t="s">
        <v>231</v>
      </c>
      <c r="D163" s="90">
        <v>2.5</v>
      </c>
      <c r="E163" s="91"/>
    </row>
    <row r="164" s="67" customFormat="1" outlineLevel="1" spans="1:5">
      <c r="A164" s="94"/>
      <c r="B164" s="88" t="s">
        <v>240</v>
      </c>
      <c r="C164" s="95" t="s">
        <v>231</v>
      </c>
      <c r="D164" s="90">
        <v>2.5</v>
      </c>
      <c r="E164" s="91"/>
    </row>
    <row r="165" s="67" customFormat="1" outlineLevel="1" spans="1:5">
      <c r="A165" s="94"/>
      <c r="B165" s="88" t="s">
        <v>241</v>
      </c>
      <c r="C165" s="95" t="s">
        <v>231</v>
      </c>
      <c r="D165" s="90">
        <v>2.5</v>
      </c>
      <c r="E165" s="91"/>
    </row>
    <row r="166" s="67" customFormat="1" outlineLevel="1" spans="1:5">
      <c r="A166" s="94"/>
      <c r="B166" s="88" t="s">
        <v>242</v>
      </c>
      <c r="C166" s="95" t="s">
        <v>231</v>
      </c>
      <c r="D166" s="90">
        <v>6.5</v>
      </c>
      <c r="E166" s="91"/>
    </row>
    <row r="167" s="67" customFormat="1" outlineLevel="1" spans="1:5">
      <c r="A167" s="94"/>
      <c r="B167" s="88" t="s">
        <v>243</v>
      </c>
      <c r="C167" s="95" t="s">
        <v>231</v>
      </c>
      <c r="D167" s="199" t="s">
        <v>244</v>
      </c>
      <c r="E167" s="91"/>
    </row>
    <row r="168" s="67" customFormat="1" outlineLevel="1" spans="1:5">
      <c r="A168" s="94"/>
      <c r="B168" s="88" t="s">
        <v>245</v>
      </c>
      <c r="C168" s="95" t="s">
        <v>231</v>
      </c>
      <c r="D168" s="90">
        <v>320</v>
      </c>
      <c r="E168" s="91"/>
    </row>
    <row r="169" s="67" customFormat="1" outlineLevel="1" spans="1:5">
      <c r="A169" s="94"/>
      <c r="B169" s="88" t="s">
        <v>247</v>
      </c>
      <c r="C169" s="95" t="s">
        <v>231</v>
      </c>
      <c r="D169" s="90">
        <v>9.5</v>
      </c>
      <c r="E169" s="91"/>
    </row>
    <row r="170" s="67" customFormat="1" outlineLevel="1" spans="1:5">
      <c r="A170" s="94"/>
      <c r="B170" s="88" t="s">
        <v>248</v>
      </c>
      <c r="C170" s="95" t="s">
        <v>231</v>
      </c>
      <c r="D170" s="221" t="str">
        <f>TEXT(D171-9.75,"(##.0#)")</f>
        <v>(55.4)</v>
      </c>
      <c r="E170" s="91"/>
    </row>
    <row r="171" s="67" customFormat="1" outlineLevel="1" spans="1:5">
      <c r="A171" s="94"/>
      <c r="B171" s="88" t="s">
        <v>250</v>
      </c>
      <c r="C171" s="95" t="s">
        <v>231</v>
      </c>
      <c r="D171" s="90">
        <v>65.15</v>
      </c>
      <c r="E171" s="91"/>
    </row>
    <row r="172" s="67" customFormat="1" outlineLevel="1" spans="1:5">
      <c r="A172" s="94"/>
      <c r="B172" s="88" t="s">
        <v>251</v>
      </c>
      <c r="C172" s="95" t="s">
        <v>231</v>
      </c>
      <c r="D172" s="90" t="s">
        <v>545</v>
      </c>
      <c r="E172" s="91"/>
    </row>
    <row r="173" s="67" customFormat="1" outlineLevel="1" spans="1:5">
      <c r="A173" s="94"/>
      <c r="B173" s="88" t="s">
        <v>253</v>
      </c>
      <c r="C173" s="95" t="s">
        <v>231</v>
      </c>
      <c r="D173" s="90" t="s">
        <v>545</v>
      </c>
      <c r="E173" s="91"/>
    </row>
    <row r="174" s="67" customFormat="1" outlineLevel="1" spans="1:5">
      <c r="A174" s="94"/>
      <c r="B174" s="88" t="s">
        <v>254</v>
      </c>
      <c r="C174" s="95" t="s">
        <v>231</v>
      </c>
      <c r="D174" s="90" t="s">
        <v>139</v>
      </c>
      <c r="E174" s="91"/>
    </row>
    <row r="175" s="67" customFormat="1" outlineLevel="1" spans="1:5">
      <c r="A175" s="94"/>
      <c r="B175" s="88" t="s">
        <v>255</v>
      </c>
      <c r="C175" s="95" t="s">
        <v>231</v>
      </c>
      <c r="D175" s="90" t="s">
        <v>139</v>
      </c>
      <c r="E175" s="91"/>
    </row>
    <row r="176" s="67" customFormat="1" outlineLevel="1" spans="1:5">
      <c r="A176" s="94"/>
      <c r="B176" s="88" t="s">
        <v>256</v>
      </c>
      <c r="C176" s="95" t="s">
        <v>231</v>
      </c>
      <c r="D176" s="199" t="s">
        <v>257</v>
      </c>
      <c r="E176" s="91"/>
    </row>
    <row r="177" s="67" customFormat="1" outlineLevel="1" spans="1:5">
      <c r="A177" s="94"/>
      <c r="B177" s="88" t="s">
        <v>258</v>
      </c>
      <c r="C177" s="95" t="s">
        <v>231</v>
      </c>
      <c r="D177" s="199" t="s">
        <v>257</v>
      </c>
      <c r="E177" s="91"/>
    </row>
    <row r="178" s="67" customFormat="1" outlineLevel="1" spans="1:5">
      <c r="A178" s="94"/>
      <c r="B178" s="88" t="s">
        <v>259</v>
      </c>
      <c r="C178" s="95" t="s">
        <v>231</v>
      </c>
      <c r="D178" s="199" t="s">
        <v>257</v>
      </c>
      <c r="E178" s="91"/>
    </row>
    <row r="179" s="67" customFormat="1" outlineLevel="1" spans="1:5">
      <c r="A179" s="94"/>
      <c r="B179" s="88" t="s">
        <v>260</v>
      </c>
      <c r="C179" s="95" t="s">
        <v>231</v>
      </c>
      <c r="D179" s="199" t="s">
        <v>257</v>
      </c>
      <c r="E179" s="91"/>
    </row>
    <row r="180" s="67" customFormat="1" outlineLevel="1" spans="1:5">
      <c r="A180" s="94"/>
      <c r="B180" s="200" t="s">
        <v>261</v>
      </c>
      <c r="C180" s="186" t="s">
        <v>231</v>
      </c>
      <c r="D180" s="139" t="s">
        <v>262</v>
      </c>
      <c r="E180" s="91"/>
    </row>
    <row r="181" s="67" customFormat="1" outlineLevel="1" spans="1:5">
      <c r="A181" s="94"/>
      <c r="B181" s="200" t="s">
        <v>263</v>
      </c>
      <c r="C181" s="186" t="s">
        <v>231</v>
      </c>
      <c r="D181" s="139">
        <v>320</v>
      </c>
      <c r="E181" s="91"/>
    </row>
    <row r="182" s="67" customFormat="1" outlineLevel="1" spans="1:5">
      <c r="A182" s="94"/>
      <c r="B182" s="200" t="s">
        <v>264</v>
      </c>
      <c r="C182" s="186" t="s">
        <v>231</v>
      </c>
      <c r="D182" s="139" t="s">
        <v>139</v>
      </c>
      <c r="E182" s="91"/>
    </row>
    <row r="183" s="67" customFormat="1" outlineLevel="1" spans="1:5">
      <c r="A183" s="94"/>
      <c r="B183" s="88" t="s">
        <v>265</v>
      </c>
      <c r="C183" s="95" t="s">
        <v>231</v>
      </c>
      <c r="D183" s="90">
        <f>D157/2+D166+5</f>
        <v>132.44</v>
      </c>
      <c r="E183" s="91"/>
    </row>
    <row r="184" s="67" customFormat="1" outlineLevel="1" spans="1:5">
      <c r="A184" s="94"/>
      <c r="B184" s="185" t="s">
        <v>266</v>
      </c>
      <c r="C184" s="220" t="s">
        <v>9</v>
      </c>
      <c r="D184" s="198" t="s">
        <v>267</v>
      </c>
      <c r="E184" s="91"/>
    </row>
    <row r="185" s="67" customFormat="1" ht="31" outlineLevel="1" spans="1:5">
      <c r="A185" s="94"/>
      <c r="B185" s="88" t="s">
        <v>268</v>
      </c>
      <c r="C185" s="95" t="s">
        <v>9</v>
      </c>
      <c r="D185" s="90" t="s">
        <v>269</v>
      </c>
      <c r="E185" s="184"/>
    </row>
    <row r="186" s="67" customFormat="1" ht="186" outlineLevel="1" spans="1:5">
      <c r="A186" s="94"/>
      <c r="B186" s="88" t="s">
        <v>270</v>
      </c>
      <c r="C186" s="95" t="s">
        <v>9</v>
      </c>
      <c r="D186" s="90" t="s">
        <v>271</v>
      </c>
      <c r="E186" s="184"/>
    </row>
    <row r="187" s="67" customFormat="1" outlineLevel="1" spans="1:5">
      <c r="A187" s="94"/>
      <c r="B187" s="88" t="s">
        <v>272</v>
      </c>
      <c r="C187" s="95"/>
      <c r="D187" s="90" t="s">
        <v>562</v>
      </c>
      <c r="E187" s="91"/>
    </row>
    <row r="188" s="68" customFormat="1" ht="31" outlineLevel="1" spans="2:5">
      <c r="B188" s="196" t="s">
        <v>274</v>
      </c>
      <c r="C188" s="216" t="s">
        <v>9</v>
      </c>
      <c r="D188" s="197" t="s">
        <v>275</v>
      </c>
      <c r="E188" s="180"/>
    </row>
    <row r="189" s="68" customFormat="1" ht="46.5" outlineLevel="1" spans="2:5">
      <c r="B189" s="88" t="s">
        <v>276</v>
      </c>
      <c r="C189" s="95"/>
      <c r="D189" s="197" t="s">
        <v>277</v>
      </c>
      <c r="E189" s="180"/>
    </row>
    <row r="190" s="68" customFormat="1" outlineLevel="1" spans="2:5">
      <c r="B190" s="88" t="s">
        <v>278</v>
      </c>
      <c r="C190" s="95"/>
      <c r="D190" s="90" t="s">
        <v>279</v>
      </c>
      <c r="E190" s="91"/>
    </row>
    <row r="191" s="68" customFormat="1" outlineLevel="1" spans="2:5">
      <c r="B191" s="185" t="s">
        <v>280</v>
      </c>
      <c r="C191" s="186" t="s">
        <v>231</v>
      </c>
      <c r="D191" s="187" t="s">
        <v>281</v>
      </c>
      <c r="E191" s="91"/>
    </row>
    <row r="192" s="67" customFormat="1" spans="1:5">
      <c r="A192" s="141"/>
      <c r="B192" s="83" t="s">
        <v>282</v>
      </c>
      <c r="C192" s="113"/>
      <c r="D192" s="113"/>
      <c r="E192" s="114"/>
    </row>
    <row r="193" s="67" customFormat="1" outlineLevel="1" spans="1:5">
      <c r="A193" s="141"/>
      <c r="B193" s="88" t="s">
        <v>283</v>
      </c>
      <c r="C193" s="95" t="s">
        <v>89</v>
      </c>
      <c r="D193" s="187" t="s">
        <v>284</v>
      </c>
      <c r="E193" s="102"/>
    </row>
    <row r="194" s="67" customFormat="1" outlineLevel="1" spans="1:5">
      <c r="A194" s="141"/>
      <c r="B194" s="88" t="s">
        <v>285</v>
      </c>
      <c r="C194" s="95" t="s">
        <v>89</v>
      </c>
      <c r="D194" s="221" t="s">
        <v>286</v>
      </c>
      <c r="E194" s="102"/>
    </row>
    <row r="195" s="67" customFormat="1" outlineLevel="1" spans="1:5">
      <c r="A195" s="141"/>
      <c r="B195" s="88" t="s">
        <v>287</v>
      </c>
      <c r="C195" s="95" t="s">
        <v>288</v>
      </c>
      <c r="D195" s="90" t="s">
        <v>289</v>
      </c>
      <c r="E195" s="102"/>
    </row>
    <row r="196" s="67" customFormat="1" outlineLevel="1" spans="1:5">
      <c r="A196" s="141"/>
      <c r="B196" s="88" t="s">
        <v>290</v>
      </c>
      <c r="C196" s="95" t="s">
        <v>291</v>
      </c>
      <c r="D196" s="90" t="s">
        <v>292</v>
      </c>
      <c r="E196" s="102"/>
    </row>
    <row r="197" s="67" customFormat="1" outlineLevel="1" spans="1:5">
      <c r="A197" s="141"/>
      <c r="B197" s="88" t="s">
        <v>293</v>
      </c>
      <c r="C197" s="95" t="s">
        <v>291</v>
      </c>
      <c r="D197" s="90" t="s">
        <v>294</v>
      </c>
      <c r="E197" s="102"/>
    </row>
    <row r="198" s="67" customFormat="1" outlineLevel="1" spans="1:5">
      <c r="A198" s="141"/>
      <c r="B198" s="88" t="s">
        <v>295</v>
      </c>
      <c r="C198" s="95" t="s">
        <v>9</v>
      </c>
      <c r="D198" s="90" t="s">
        <v>296</v>
      </c>
      <c r="E198" s="102"/>
    </row>
    <row r="199" s="67" customFormat="1" outlineLevel="1" spans="1:5">
      <c r="A199" s="141"/>
      <c r="B199" s="88" t="s">
        <v>297</v>
      </c>
      <c r="C199" s="95" t="s">
        <v>9</v>
      </c>
      <c r="D199" s="90" t="s">
        <v>296</v>
      </c>
      <c r="E199" s="102"/>
    </row>
    <row r="200" s="67" customFormat="1" outlineLevel="1" spans="1:5">
      <c r="A200" s="141"/>
      <c r="B200" s="88" t="s">
        <v>298</v>
      </c>
      <c r="C200" s="95" t="s">
        <v>9</v>
      </c>
      <c r="D200" s="90" t="s">
        <v>296</v>
      </c>
      <c r="E200" s="102"/>
    </row>
    <row r="201" s="67" customFormat="1" ht="31" outlineLevel="1" spans="1:5">
      <c r="A201" s="141"/>
      <c r="B201" s="88" t="s">
        <v>299</v>
      </c>
      <c r="C201" s="95" t="s">
        <v>9</v>
      </c>
      <c r="D201" s="90" t="s">
        <v>300</v>
      </c>
      <c r="E201" s="102"/>
    </row>
    <row r="202" s="67" customFormat="1" outlineLevel="1" spans="1:5">
      <c r="A202" s="141"/>
      <c r="B202" s="88" t="s">
        <v>301</v>
      </c>
      <c r="C202" s="95" t="s">
        <v>9</v>
      </c>
      <c r="D202" s="201" t="s">
        <v>302</v>
      </c>
      <c r="E202" s="102"/>
    </row>
    <row r="203" s="67" customFormat="1" outlineLevel="1" spans="1:5">
      <c r="A203" s="141"/>
      <c r="B203" s="88" t="s">
        <v>303</v>
      </c>
      <c r="C203" s="95" t="s">
        <v>9</v>
      </c>
      <c r="D203" s="90" t="s">
        <v>304</v>
      </c>
      <c r="E203" s="102"/>
    </row>
    <row r="204" s="67" customFormat="1" outlineLevel="1" spans="1:5">
      <c r="A204" s="141"/>
      <c r="B204" s="88" t="s">
        <v>305</v>
      </c>
      <c r="C204" s="95" t="s">
        <v>9</v>
      </c>
      <c r="D204" s="90" t="s">
        <v>296</v>
      </c>
      <c r="E204" s="143"/>
    </row>
    <row r="205" s="67" customFormat="1" outlineLevel="1" spans="1:5">
      <c r="A205" s="141"/>
      <c r="B205" s="88" t="s">
        <v>306</v>
      </c>
      <c r="C205" s="95" t="s">
        <v>9</v>
      </c>
      <c r="D205" s="90" t="s">
        <v>307</v>
      </c>
      <c r="E205" s="143"/>
    </row>
    <row r="206" s="67" customFormat="1" ht="46.5" outlineLevel="1" spans="1:5">
      <c r="A206" s="141"/>
      <c r="B206" s="196" t="s">
        <v>308</v>
      </c>
      <c r="C206" s="217" t="s">
        <v>9</v>
      </c>
      <c r="D206" s="202" t="s">
        <v>309</v>
      </c>
      <c r="E206" s="143"/>
    </row>
    <row r="207" s="67" customFormat="1" outlineLevel="1" spans="1:5">
      <c r="A207" s="141"/>
      <c r="B207" s="88" t="s">
        <v>310</v>
      </c>
      <c r="C207" s="95" t="s">
        <v>9</v>
      </c>
      <c r="D207" s="90" t="s">
        <v>296</v>
      </c>
      <c r="E207" s="143"/>
    </row>
    <row r="208" s="67" customFormat="1" outlineLevel="1" spans="1:5">
      <c r="A208" s="141"/>
      <c r="B208" s="88" t="s">
        <v>311</v>
      </c>
      <c r="C208" s="95" t="s">
        <v>9</v>
      </c>
      <c r="D208" s="90" t="s">
        <v>549</v>
      </c>
      <c r="E208" s="143"/>
    </row>
    <row r="209" s="67" customFormat="1" outlineLevel="1" spans="1:5">
      <c r="A209" s="141"/>
      <c r="B209" s="88" t="s">
        <v>313</v>
      </c>
      <c r="C209" s="95" t="s">
        <v>9</v>
      </c>
      <c r="D209" s="90" t="s">
        <v>314</v>
      </c>
      <c r="E209" s="143"/>
    </row>
    <row r="210" s="67" customFormat="1" outlineLevel="1" spans="1:5">
      <c r="A210" s="141"/>
      <c r="B210" s="88" t="s">
        <v>315</v>
      </c>
      <c r="C210" s="95" t="s">
        <v>9</v>
      </c>
      <c r="D210" s="90" t="s">
        <v>316</v>
      </c>
      <c r="E210" s="143"/>
    </row>
    <row r="211" s="67" customFormat="1" outlineLevel="1" spans="1:5">
      <c r="A211" s="141"/>
      <c r="B211" s="88" t="s">
        <v>317</v>
      </c>
      <c r="C211" s="95" t="s">
        <v>9</v>
      </c>
      <c r="D211" s="90" t="s">
        <v>314</v>
      </c>
      <c r="E211" s="143"/>
    </row>
    <row r="212" s="67" customFormat="1" ht="31" outlineLevel="1" spans="1:5">
      <c r="A212" s="141"/>
      <c r="B212" s="88" t="s">
        <v>318</v>
      </c>
      <c r="C212" s="95" t="s">
        <v>9</v>
      </c>
      <c r="D212" s="90" t="s">
        <v>319</v>
      </c>
      <c r="E212" s="203"/>
    </row>
    <row r="213" s="67" customFormat="1" outlineLevel="1" spans="1:5">
      <c r="A213" s="141"/>
      <c r="B213" s="88" t="s">
        <v>320</v>
      </c>
      <c r="C213" s="95" t="s">
        <v>9</v>
      </c>
      <c r="D213" s="90" t="s">
        <v>321</v>
      </c>
      <c r="E213" s="102"/>
    </row>
    <row r="214" s="67" customFormat="1" outlineLevel="1" spans="1:5">
      <c r="A214" s="141"/>
      <c r="B214" s="88" t="s">
        <v>322</v>
      </c>
      <c r="C214" s="95" t="s">
        <v>9</v>
      </c>
      <c r="D214" s="90" t="s">
        <v>323</v>
      </c>
      <c r="E214" s="102"/>
    </row>
    <row r="215" s="67" customFormat="1" outlineLevel="1" spans="1:5">
      <c r="A215" s="141"/>
      <c r="B215" s="88" t="s">
        <v>324</v>
      </c>
      <c r="C215" s="95" t="s">
        <v>325</v>
      </c>
      <c r="D215" s="90">
        <v>18</v>
      </c>
      <c r="E215" s="143"/>
    </row>
    <row r="216" s="67" customFormat="1" outlineLevel="1" spans="1:5">
      <c r="A216" s="141"/>
      <c r="B216" s="185" t="s">
        <v>326</v>
      </c>
      <c r="C216" s="222" t="s">
        <v>9</v>
      </c>
      <c r="D216" s="204" t="s">
        <v>327</v>
      </c>
      <c r="E216" s="143"/>
    </row>
    <row r="217" s="67" customFormat="1" outlineLevel="1" spans="1:5">
      <c r="A217" s="141"/>
      <c r="B217" s="88" t="s">
        <v>328</v>
      </c>
      <c r="C217" s="90" t="s">
        <v>9</v>
      </c>
      <c r="D217" s="90" t="s">
        <v>329</v>
      </c>
      <c r="E217" s="143"/>
    </row>
    <row r="218" s="67" customFormat="1" outlineLevel="1" spans="1:5">
      <c r="A218" s="141"/>
      <c r="B218" s="88" t="s">
        <v>330</v>
      </c>
      <c r="C218" s="90" t="s">
        <v>9</v>
      </c>
      <c r="D218" s="90" t="s">
        <v>316</v>
      </c>
      <c r="E218" s="143"/>
    </row>
    <row r="219" s="67" customFormat="1" outlineLevel="1" spans="1:5">
      <c r="A219" s="141"/>
      <c r="B219" s="88" t="s">
        <v>331</v>
      </c>
      <c r="C219" s="90" t="s">
        <v>9</v>
      </c>
      <c r="D219" s="90" t="s">
        <v>332</v>
      </c>
      <c r="E219" s="143"/>
    </row>
    <row r="220" s="67" customFormat="1" spans="1:5">
      <c r="A220" s="141"/>
      <c r="B220" s="83" t="s">
        <v>333</v>
      </c>
      <c r="C220" s="113"/>
      <c r="D220" s="130"/>
      <c r="E220" s="145"/>
    </row>
    <row r="221" s="67" customFormat="1" outlineLevel="1" spans="1:5">
      <c r="A221" s="141"/>
      <c r="B221" s="88" t="s">
        <v>334</v>
      </c>
      <c r="C221" s="217" t="s">
        <v>9</v>
      </c>
      <c r="D221" s="146" t="s">
        <v>335</v>
      </c>
      <c r="E221" s="205"/>
    </row>
    <row r="222" s="67" customFormat="1" outlineLevel="1" spans="1:5">
      <c r="A222" s="141"/>
      <c r="B222" s="88" t="s">
        <v>336</v>
      </c>
      <c r="C222" s="217" t="s">
        <v>9</v>
      </c>
      <c r="D222" s="146" t="s">
        <v>337</v>
      </c>
      <c r="E222" s="104"/>
    </row>
    <row r="223" s="67" customFormat="1" outlineLevel="1" spans="1:5">
      <c r="A223" s="141"/>
      <c r="B223" s="88" t="s">
        <v>338</v>
      </c>
      <c r="C223" s="217" t="s">
        <v>9</v>
      </c>
      <c r="D223" s="146" t="s">
        <v>339</v>
      </c>
      <c r="E223" s="104"/>
    </row>
    <row r="224" s="67" customFormat="1" outlineLevel="1" spans="1:5">
      <c r="A224" s="141"/>
      <c r="B224" s="88" t="s">
        <v>340</v>
      </c>
      <c r="C224" s="217" t="s">
        <v>9</v>
      </c>
      <c r="D224" s="148" t="s">
        <v>341</v>
      </c>
      <c r="E224" s="104"/>
    </row>
    <row r="225" s="67" customFormat="1" outlineLevel="1" spans="1:5">
      <c r="A225" s="141"/>
      <c r="B225" s="88" t="s">
        <v>342</v>
      </c>
      <c r="C225" s="217" t="s">
        <v>9</v>
      </c>
      <c r="D225" s="148" t="s">
        <v>343</v>
      </c>
      <c r="E225" s="104"/>
    </row>
    <row r="226" s="67" customFormat="1" spans="1:5">
      <c r="A226" s="141"/>
      <c r="B226" s="83" t="s">
        <v>344</v>
      </c>
      <c r="C226" s="113"/>
      <c r="D226" s="149"/>
      <c r="E226" s="206"/>
    </row>
    <row r="227" s="67" customFormat="1" outlineLevel="1" spans="1:5">
      <c r="A227" s="141"/>
      <c r="B227" s="88" t="s">
        <v>345</v>
      </c>
      <c r="C227" s="95" t="s">
        <v>9</v>
      </c>
      <c r="D227" s="90" t="s">
        <v>346</v>
      </c>
      <c r="E227" s="207"/>
    </row>
    <row r="228" s="67" customFormat="1" outlineLevel="1" spans="1:5">
      <c r="A228" s="141"/>
      <c r="B228" s="88" t="s">
        <v>347</v>
      </c>
      <c r="C228" s="95" t="s">
        <v>9</v>
      </c>
      <c r="D228" s="90" t="s">
        <v>346</v>
      </c>
      <c r="E228" s="93"/>
    </row>
    <row r="229" s="67" customFormat="1" outlineLevel="1" spans="1:5">
      <c r="A229" s="141"/>
      <c r="B229" s="88" t="s">
        <v>348</v>
      </c>
      <c r="C229" s="95" t="s">
        <v>9</v>
      </c>
      <c r="D229" s="90" t="s">
        <v>349</v>
      </c>
      <c r="E229" s="93"/>
    </row>
    <row r="230" s="67" customFormat="1" outlineLevel="1" spans="1:5">
      <c r="A230" s="141"/>
      <c r="B230" s="88" t="s">
        <v>350</v>
      </c>
      <c r="C230" s="95" t="s">
        <v>9</v>
      </c>
      <c r="D230" s="90" t="s">
        <v>349</v>
      </c>
      <c r="E230" s="93"/>
    </row>
    <row r="231" s="67" customFormat="1" outlineLevel="1" spans="1:5">
      <c r="A231" s="141"/>
      <c r="B231" s="88" t="s">
        <v>351</v>
      </c>
      <c r="C231" s="95"/>
      <c r="D231" s="90" t="s">
        <v>352</v>
      </c>
      <c r="E231" s="93"/>
    </row>
    <row r="232" s="67" customFormat="1" outlineLevel="1" spans="1:5">
      <c r="A232" s="141"/>
      <c r="B232" s="88" t="s">
        <v>353</v>
      </c>
      <c r="C232" s="95"/>
      <c r="D232" s="90" t="s">
        <v>354</v>
      </c>
      <c r="E232" s="91"/>
    </row>
    <row r="233" s="69" customFormat="1" spans="2:5">
      <c r="B233" s="69" t="s">
        <v>355</v>
      </c>
      <c r="C233" s="150"/>
      <c r="D233" s="72"/>
      <c r="E233" s="73"/>
    </row>
    <row r="234" s="69" customFormat="1" spans="2:5">
      <c r="B234" s="69" t="s">
        <v>356</v>
      </c>
      <c r="C234" s="150"/>
      <c r="D234" s="72"/>
      <c r="E234" s="73"/>
    </row>
    <row r="235" s="69" customFormat="1" spans="4:5">
      <c r="D235" s="72"/>
      <c r="E235" s="73"/>
    </row>
    <row r="236" s="67" customFormat="1" spans="1:5">
      <c r="A236" s="94"/>
      <c r="B236" s="151" t="s">
        <v>357</v>
      </c>
      <c r="C236" s="84"/>
      <c r="D236" s="84"/>
      <c r="E236" s="114"/>
    </row>
    <row r="237" s="67" customFormat="1" outlineLevel="1" spans="1:5">
      <c r="A237" s="94"/>
      <c r="B237" s="196" t="s">
        <v>358</v>
      </c>
      <c r="C237" s="89" t="s">
        <v>9</v>
      </c>
      <c r="D237" s="208" t="s">
        <v>359</v>
      </c>
      <c r="E237" s="184"/>
    </row>
    <row r="238" s="67" customFormat="1" outlineLevel="1" spans="1:5">
      <c r="A238" s="94"/>
      <c r="B238" s="124" t="s">
        <v>360</v>
      </c>
      <c r="C238" s="95" t="s">
        <v>9</v>
      </c>
      <c r="D238" s="148" t="s">
        <v>61</v>
      </c>
      <c r="E238" s="184"/>
    </row>
    <row r="239" s="67" customFormat="1" outlineLevel="1" spans="1:5">
      <c r="A239" s="94"/>
      <c r="B239" s="124" t="s">
        <v>361</v>
      </c>
      <c r="C239" s="95" t="s">
        <v>9</v>
      </c>
      <c r="D239" s="148" t="s">
        <v>61</v>
      </c>
      <c r="E239" s="184"/>
    </row>
    <row r="240" s="67" customFormat="1" outlineLevel="1" spans="1:5">
      <c r="A240" s="94"/>
      <c r="B240" s="124" t="s">
        <v>362</v>
      </c>
      <c r="C240" s="95" t="s">
        <v>9</v>
      </c>
      <c r="D240" s="148" t="s">
        <v>61</v>
      </c>
      <c r="E240" s="184"/>
    </row>
    <row r="241" s="67" customFormat="1" outlineLevel="1" spans="1:5">
      <c r="A241" s="94"/>
      <c r="B241" s="124" t="s">
        <v>363</v>
      </c>
      <c r="C241" s="95" t="s">
        <v>9</v>
      </c>
      <c r="D241" s="148" t="s">
        <v>61</v>
      </c>
      <c r="E241" s="184"/>
    </row>
    <row r="242" s="67" customFormat="1" ht="31" outlineLevel="1" spans="1:5">
      <c r="A242" s="94"/>
      <c r="B242" s="124" t="s">
        <v>364</v>
      </c>
      <c r="C242" s="95" t="s">
        <v>9</v>
      </c>
      <c r="D242" s="148" t="s">
        <v>365</v>
      </c>
      <c r="E242" s="184"/>
    </row>
    <row r="243" s="67" customFormat="1" ht="31" outlineLevel="1" spans="1:5">
      <c r="A243" s="94"/>
      <c r="B243" s="124" t="s">
        <v>366</v>
      </c>
      <c r="C243" s="95" t="s">
        <v>9</v>
      </c>
      <c r="D243" s="148" t="s">
        <v>365</v>
      </c>
      <c r="E243" s="184"/>
    </row>
    <row r="244" s="67" customFormat="1" ht="31" outlineLevel="1" spans="1:5">
      <c r="A244" s="94"/>
      <c r="B244" s="124" t="s">
        <v>367</v>
      </c>
      <c r="C244" s="95" t="s">
        <v>9</v>
      </c>
      <c r="D244" s="148" t="s">
        <v>368</v>
      </c>
      <c r="E244" s="184"/>
    </row>
    <row r="245" s="67" customFormat="1" ht="31" outlineLevel="1" spans="1:5">
      <c r="A245" s="94"/>
      <c r="B245" s="124" t="s">
        <v>369</v>
      </c>
      <c r="C245" s="95" t="s">
        <v>9</v>
      </c>
      <c r="D245" s="148" t="s">
        <v>370</v>
      </c>
      <c r="E245" s="184"/>
    </row>
    <row r="246" s="67" customFormat="1" outlineLevel="1" spans="1:5">
      <c r="A246" s="94"/>
      <c r="B246" s="124" t="s">
        <v>371</v>
      </c>
      <c r="C246" s="95" t="s">
        <v>9</v>
      </c>
      <c r="D246" s="148" t="s">
        <v>61</v>
      </c>
      <c r="E246" s="184"/>
    </row>
    <row r="247" s="67" customFormat="1" outlineLevel="1" spans="1:5">
      <c r="A247" s="94"/>
      <c r="B247" s="124" t="s">
        <v>372</v>
      </c>
      <c r="C247" s="95" t="s">
        <v>9</v>
      </c>
      <c r="D247" s="148" t="s">
        <v>61</v>
      </c>
      <c r="E247" s="184"/>
    </row>
    <row r="248" s="67" customFormat="1" outlineLevel="1" spans="1:5">
      <c r="A248" s="94"/>
      <c r="B248" s="124" t="s">
        <v>373</v>
      </c>
      <c r="C248" s="95" t="s">
        <v>9</v>
      </c>
      <c r="D248" s="148" t="s">
        <v>61</v>
      </c>
      <c r="E248" s="184"/>
    </row>
    <row r="249" s="67" customFormat="1" outlineLevel="1" spans="1:5">
      <c r="A249" s="94"/>
      <c r="B249" s="124" t="s">
        <v>374</v>
      </c>
      <c r="C249" s="95" t="s">
        <v>9</v>
      </c>
      <c r="D249" s="148" t="s">
        <v>61</v>
      </c>
      <c r="E249" s="184"/>
    </row>
    <row r="250" s="67" customFormat="1" outlineLevel="1" spans="1:5">
      <c r="A250" s="94"/>
      <c r="B250" s="124" t="s">
        <v>375</v>
      </c>
      <c r="C250" s="95" t="s">
        <v>9</v>
      </c>
      <c r="D250" s="148" t="s">
        <v>61</v>
      </c>
      <c r="E250" s="184"/>
    </row>
    <row r="251" s="67" customFormat="1" outlineLevel="1" spans="1:5">
      <c r="A251" s="94"/>
      <c r="B251" s="124" t="s">
        <v>376</v>
      </c>
      <c r="C251" s="95" t="s">
        <v>9</v>
      </c>
      <c r="D251" s="148" t="s">
        <v>61</v>
      </c>
      <c r="E251" s="184"/>
    </row>
    <row r="252" s="67" customFormat="1" outlineLevel="1" spans="1:5">
      <c r="A252" s="94"/>
      <c r="B252" s="124" t="s">
        <v>377</v>
      </c>
      <c r="C252" s="95" t="s">
        <v>9</v>
      </c>
      <c r="D252" s="148" t="s">
        <v>61</v>
      </c>
      <c r="E252" s="184"/>
    </row>
    <row r="253" s="67" customFormat="1" outlineLevel="1" spans="1:5">
      <c r="A253" s="94"/>
      <c r="B253" s="124" t="s">
        <v>378</v>
      </c>
      <c r="C253" s="95" t="s">
        <v>9</v>
      </c>
      <c r="D253" s="148" t="s">
        <v>61</v>
      </c>
      <c r="E253" s="184"/>
    </row>
    <row r="254" s="67" customFormat="1" outlineLevel="1" spans="1:5">
      <c r="A254" s="94"/>
      <c r="B254" s="124" t="s">
        <v>379</v>
      </c>
      <c r="C254" s="95" t="s">
        <v>9</v>
      </c>
      <c r="D254" s="148" t="s">
        <v>61</v>
      </c>
      <c r="E254" s="184"/>
    </row>
    <row r="255" s="67" customFormat="1" outlineLevel="1" spans="1:5">
      <c r="A255" s="94"/>
      <c r="B255" s="124" t="s">
        <v>380</v>
      </c>
      <c r="C255" s="95"/>
      <c r="D255" s="148" t="s">
        <v>381</v>
      </c>
      <c r="E255" s="184"/>
    </row>
    <row r="256" s="67" customFormat="1" outlineLevel="1" spans="1:5">
      <c r="A256" s="94"/>
      <c r="B256" s="124" t="s">
        <v>382</v>
      </c>
      <c r="C256" s="95" t="s">
        <v>9</v>
      </c>
      <c r="D256" s="148" t="s">
        <v>61</v>
      </c>
      <c r="E256" s="184"/>
    </row>
    <row r="257" s="67" customFormat="1" outlineLevel="1" spans="1:5">
      <c r="A257" s="94"/>
      <c r="B257" s="124" t="s">
        <v>383</v>
      </c>
      <c r="C257" s="95" t="s">
        <v>9</v>
      </c>
      <c r="D257" s="148" t="s">
        <v>61</v>
      </c>
      <c r="E257" s="184"/>
    </row>
    <row r="258" s="67" customFormat="1" outlineLevel="1" spans="1:5">
      <c r="A258" s="94"/>
      <c r="B258" s="124" t="s">
        <v>384</v>
      </c>
      <c r="C258" s="95" t="s">
        <v>9</v>
      </c>
      <c r="D258" s="148" t="s">
        <v>61</v>
      </c>
      <c r="E258" s="184"/>
    </row>
    <row r="259" s="67" customFormat="1" outlineLevel="1" spans="1:5">
      <c r="A259" s="94"/>
      <c r="B259" s="124" t="s">
        <v>385</v>
      </c>
      <c r="C259" s="95" t="s">
        <v>9</v>
      </c>
      <c r="D259" s="148" t="s">
        <v>61</v>
      </c>
      <c r="E259" s="184"/>
    </row>
    <row r="260" s="67" customFormat="1" outlineLevel="1" spans="1:5">
      <c r="A260" s="94"/>
      <c r="B260" s="124" t="s">
        <v>386</v>
      </c>
      <c r="C260" s="95" t="s">
        <v>9</v>
      </c>
      <c r="D260" s="148" t="s">
        <v>61</v>
      </c>
      <c r="E260" s="184"/>
    </row>
    <row r="261" s="67" customFormat="1" outlineLevel="1" spans="1:5">
      <c r="A261" s="94"/>
      <c r="B261" s="124" t="s">
        <v>387</v>
      </c>
      <c r="C261" s="95" t="s">
        <v>9</v>
      </c>
      <c r="D261" s="148" t="s">
        <v>61</v>
      </c>
      <c r="E261" s="184"/>
    </row>
    <row r="262" s="67" customFormat="1" outlineLevel="1" spans="1:5">
      <c r="A262" s="94"/>
      <c r="B262" s="124" t="s">
        <v>388</v>
      </c>
      <c r="C262" s="95" t="s">
        <v>9</v>
      </c>
      <c r="D262" s="148" t="s">
        <v>61</v>
      </c>
      <c r="E262" s="184"/>
    </row>
    <row r="263" s="67" customFormat="1" ht="31" outlineLevel="1" spans="1:5">
      <c r="A263" s="94"/>
      <c r="B263" s="124" t="s">
        <v>389</v>
      </c>
      <c r="C263" s="95" t="s">
        <v>9</v>
      </c>
      <c r="D263" s="148" t="s">
        <v>390</v>
      </c>
      <c r="E263" s="184"/>
    </row>
    <row r="264" s="67" customFormat="1" outlineLevel="1" spans="1:5">
      <c r="A264" s="94"/>
      <c r="B264" s="124" t="s">
        <v>391</v>
      </c>
      <c r="C264" s="95" t="s">
        <v>9</v>
      </c>
      <c r="D264" s="148" t="s">
        <v>61</v>
      </c>
      <c r="E264" s="184"/>
    </row>
    <row r="265" s="67" customFormat="1" outlineLevel="1" spans="1:5">
      <c r="A265" s="94"/>
      <c r="B265" s="124" t="s">
        <v>392</v>
      </c>
      <c r="C265" s="95" t="s">
        <v>9</v>
      </c>
      <c r="D265" s="148" t="s">
        <v>61</v>
      </c>
      <c r="E265" s="184"/>
    </row>
    <row r="266" s="67" customFormat="1" outlineLevel="1" spans="1:5">
      <c r="A266" s="94"/>
      <c r="B266" s="124" t="s">
        <v>393</v>
      </c>
      <c r="C266" s="95" t="s">
        <v>9</v>
      </c>
      <c r="D266" s="148" t="s">
        <v>61</v>
      </c>
      <c r="E266" s="184"/>
    </row>
    <row r="267" s="67" customFormat="1" outlineLevel="1" spans="1:5">
      <c r="A267" s="94"/>
      <c r="B267" s="124" t="s">
        <v>394</v>
      </c>
      <c r="C267" s="95" t="s">
        <v>9</v>
      </c>
      <c r="D267" s="148" t="s">
        <v>61</v>
      </c>
      <c r="E267" s="184"/>
    </row>
    <row r="268" s="67" customFormat="1" outlineLevel="1" spans="1:5">
      <c r="A268" s="94"/>
      <c r="B268" s="124" t="s">
        <v>395</v>
      </c>
      <c r="C268" s="95" t="s">
        <v>9</v>
      </c>
      <c r="D268" s="148" t="s">
        <v>61</v>
      </c>
      <c r="E268" s="184"/>
    </row>
    <row r="269" s="67" customFormat="1" outlineLevel="1" spans="1:5">
      <c r="A269" s="94"/>
      <c r="B269" s="124" t="s">
        <v>396</v>
      </c>
      <c r="C269" s="95"/>
      <c r="D269" s="148" t="s">
        <v>61</v>
      </c>
      <c r="E269" s="184"/>
    </row>
    <row r="270" s="67" customFormat="1" outlineLevel="1" spans="1:5">
      <c r="A270" s="94"/>
      <c r="B270" s="124" t="s">
        <v>397</v>
      </c>
      <c r="C270" s="95" t="s">
        <v>9</v>
      </c>
      <c r="D270" s="148" t="s">
        <v>61</v>
      </c>
      <c r="E270" s="184"/>
    </row>
    <row r="271" s="67" customFormat="1" outlineLevel="1" spans="1:5">
      <c r="A271" s="94"/>
      <c r="B271" s="124" t="s">
        <v>398</v>
      </c>
      <c r="C271" s="95" t="s">
        <v>9</v>
      </c>
      <c r="D271" s="148" t="s">
        <v>61</v>
      </c>
      <c r="E271" s="184"/>
    </row>
    <row r="272" s="67" customFormat="1" outlineLevel="1" spans="1:5">
      <c r="A272" s="94"/>
      <c r="B272" s="124" t="s">
        <v>399</v>
      </c>
      <c r="C272" s="95" t="s">
        <v>9</v>
      </c>
      <c r="D272" s="148" t="s">
        <v>61</v>
      </c>
      <c r="E272" s="184"/>
    </row>
    <row r="273" s="67" customFormat="1" outlineLevel="1" spans="1:5">
      <c r="A273" s="94"/>
      <c r="B273" s="124" t="s">
        <v>400</v>
      </c>
      <c r="C273" s="95" t="s">
        <v>9</v>
      </c>
      <c r="D273" s="148" t="s">
        <v>61</v>
      </c>
      <c r="E273" s="184"/>
    </row>
    <row r="274" s="69" customFormat="1" outlineLevel="1" spans="2:5">
      <c r="B274" s="124" t="s">
        <v>401</v>
      </c>
      <c r="C274" s="95" t="s">
        <v>9</v>
      </c>
      <c r="D274" s="148" t="s">
        <v>61</v>
      </c>
      <c r="E274" s="184"/>
    </row>
    <row r="275" s="69" customFormat="1" outlineLevel="1" spans="2:5">
      <c r="B275" s="124" t="s">
        <v>402</v>
      </c>
      <c r="C275" s="95" t="s">
        <v>9</v>
      </c>
      <c r="D275" s="148" t="s">
        <v>61</v>
      </c>
      <c r="E275" s="184"/>
    </row>
    <row r="276" s="69" customFormat="1" ht="31" outlineLevel="1" spans="2:5">
      <c r="B276" s="124" t="s">
        <v>403</v>
      </c>
      <c r="C276" s="95" t="s">
        <v>9</v>
      </c>
      <c r="D276" s="148" t="s">
        <v>404</v>
      </c>
      <c r="E276" s="184"/>
    </row>
    <row r="277" s="69" customFormat="1" ht="31" outlineLevel="1" spans="2:5">
      <c r="B277" s="124" t="s">
        <v>405</v>
      </c>
      <c r="C277" s="95" t="s">
        <v>9</v>
      </c>
      <c r="D277" s="148" t="s">
        <v>406</v>
      </c>
      <c r="E277" s="184"/>
    </row>
    <row r="278" s="69" customFormat="1" outlineLevel="1" spans="2:5">
      <c r="B278" s="124" t="s">
        <v>407</v>
      </c>
      <c r="C278" s="95" t="s">
        <v>9</v>
      </c>
      <c r="D278" s="148" t="s">
        <v>61</v>
      </c>
      <c r="E278" s="184"/>
    </row>
    <row r="279" s="69" customFormat="1" outlineLevel="1" spans="2:5">
      <c r="B279" s="124" t="s">
        <v>408</v>
      </c>
      <c r="C279" s="95" t="s">
        <v>9</v>
      </c>
      <c r="D279" s="148" t="s">
        <v>409</v>
      </c>
      <c r="E279" s="184"/>
    </row>
    <row r="280" s="69" customFormat="1" outlineLevel="1" spans="2:5">
      <c r="B280" s="124" t="s">
        <v>410</v>
      </c>
      <c r="C280" s="95" t="s">
        <v>9</v>
      </c>
      <c r="D280" s="148" t="s">
        <v>411</v>
      </c>
      <c r="E280" s="184"/>
    </row>
    <row r="281" s="69" customFormat="1" ht="31" outlineLevel="1" spans="2:5">
      <c r="B281" s="124" t="s">
        <v>412</v>
      </c>
      <c r="C281" s="95" t="s">
        <v>9</v>
      </c>
      <c r="D281" s="148" t="s">
        <v>413</v>
      </c>
      <c r="E281" s="184"/>
    </row>
    <row r="282" s="69" customFormat="1" ht="31" outlineLevel="1" spans="2:5">
      <c r="B282" s="124" t="s">
        <v>414</v>
      </c>
      <c r="C282" s="95" t="s">
        <v>9</v>
      </c>
      <c r="D282" s="148" t="s">
        <v>415</v>
      </c>
      <c r="E282" s="184"/>
    </row>
    <row r="283" s="69" customFormat="1" ht="31" outlineLevel="1" spans="2:5">
      <c r="B283" s="124" t="s">
        <v>416</v>
      </c>
      <c r="C283" s="95" t="s">
        <v>9</v>
      </c>
      <c r="D283" s="148" t="s">
        <v>417</v>
      </c>
      <c r="E283" s="184"/>
    </row>
    <row r="284" s="69" customFormat="1" ht="31" outlineLevel="1" spans="2:5">
      <c r="B284" s="124" t="s">
        <v>418</v>
      </c>
      <c r="C284" s="95" t="s">
        <v>9</v>
      </c>
      <c r="D284" s="148" t="s">
        <v>419</v>
      </c>
      <c r="E284" s="184"/>
    </row>
    <row r="285" s="69" customFormat="1" ht="31" outlineLevel="1" spans="2:5">
      <c r="B285" s="124" t="s">
        <v>420</v>
      </c>
      <c r="C285" s="95" t="s">
        <v>9</v>
      </c>
      <c r="D285" s="148" t="s">
        <v>421</v>
      </c>
      <c r="E285" s="184"/>
    </row>
    <row r="286" s="69" customFormat="1" outlineLevel="1" spans="2:5">
      <c r="B286" s="124" t="s">
        <v>422</v>
      </c>
      <c r="C286" s="95" t="s">
        <v>423</v>
      </c>
      <c r="D286" s="90" t="s">
        <v>424</v>
      </c>
      <c r="E286" s="184"/>
    </row>
    <row r="287" s="69" customFormat="1" outlineLevel="1" spans="2:5">
      <c r="B287" s="124" t="s">
        <v>290</v>
      </c>
      <c r="C287" s="95" t="s">
        <v>291</v>
      </c>
      <c r="D287" s="90" t="s">
        <v>292</v>
      </c>
      <c r="E287" s="184"/>
    </row>
    <row r="288" s="69" customFormat="1" ht="31" outlineLevel="1" spans="2:5">
      <c r="B288" s="124" t="s">
        <v>425</v>
      </c>
      <c r="C288" s="95" t="s">
        <v>9</v>
      </c>
      <c r="D288" s="148" t="s">
        <v>426</v>
      </c>
      <c r="E288" s="184"/>
    </row>
    <row r="289" s="69" customFormat="1" ht="31" outlineLevel="1" spans="2:5">
      <c r="B289" s="124" t="s">
        <v>427</v>
      </c>
      <c r="C289" s="95" t="s">
        <v>9</v>
      </c>
      <c r="D289" s="148" t="s">
        <v>428</v>
      </c>
      <c r="E289" s="184"/>
    </row>
    <row r="290" s="69" customFormat="1" ht="31" outlineLevel="1" spans="2:5">
      <c r="B290" s="124" t="s">
        <v>429</v>
      </c>
      <c r="C290" s="95" t="s">
        <v>9</v>
      </c>
      <c r="D290" s="148" t="s">
        <v>430</v>
      </c>
      <c r="E290" s="184"/>
    </row>
    <row r="291" s="69" customFormat="1" ht="31" outlineLevel="1" spans="2:5">
      <c r="B291" s="124" t="s">
        <v>431</v>
      </c>
      <c r="C291" s="95" t="s">
        <v>9</v>
      </c>
      <c r="D291" s="148" t="s">
        <v>432</v>
      </c>
      <c r="E291" s="184"/>
    </row>
    <row r="292" s="69" customFormat="1" ht="31" outlineLevel="1" spans="2:5">
      <c r="B292" s="124" t="s">
        <v>433</v>
      </c>
      <c r="C292" s="95" t="s">
        <v>9</v>
      </c>
      <c r="D292" s="148" t="s">
        <v>434</v>
      </c>
      <c r="E292" s="184"/>
    </row>
    <row r="293" s="69" customFormat="1" ht="46.5" outlineLevel="1" spans="2:5">
      <c r="B293" s="124" t="s">
        <v>435</v>
      </c>
      <c r="C293" s="95" t="s">
        <v>9</v>
      </c>
      <c r="D293" s="148" t="s">
        <v>436</v>
      </c>
      <c r="E293" s="184"/>
    </row>
    <row r="294" s="69" customFormat="1" ht="31" outlineLevel="1" spans="2:5">
      <c r="B294" s="124" t="s">
        <v>437</v>
      </c>
      <c r="C294" s="95" t="s">
        <v>9</v>
      </c>
      <c r="D294" s="148" t="s">
        <v>438</v>
      </c>
      <c r="E294" s="184"/>
    </row>
    <row r="295" s="69" customFormat="1" ht="31" outlineLevel="1" spans="2:5">
      <c r="B295" s="124" t="s">
        <v>439</v>
      </c>
      <c r="C295" s="95" t="s">
        <v>9</v>
      </c>
      <c r="D295" s="148" t="s">
        <v>440</v>
      </c>
      <c r="E295" s="184"/>
    </row>
    <row r="296" s="69" customFormat="1" ht="31" outlineLevel="1" spans="2:5">
      <c r="B296" s="124" t="s">
        <v>441</v>
      </c>
      <c r="C296" s="95" t="s">
        <v>9</v>
      </c>
      <c r="D296" s="148" t="s">
        <v>442</v>
      </c>
      <c r="E296" s="184"/>
    </row>
    <row r="297" ht="31" outlineLevel="1" spans="2:5">
      <c r="B297" s="124" t="s">
        <v>443</v>
      </c>
      <c r="C297" s="95" t="s">
        <v>9</v>
      </c>
      <c r="D297" s="148" t="s">
        <v>444</v>
      </c>
      <c r="E297" s="184"/>
    </row>
    <row r="298" ht="31" outlineLevel="1" spans="2:5">
      <c r="B298" s="124" t="s">
        <v>445</v>
      </c>
      <c r="C298" s="95" t="s">
        <v>9</v>
      </c>
      <c r="D298" s="148" t="s">
        <v>446</v>
      </c>
      <c r="E298" s="184"/>
    </row>
    <row r="299" ht="31" outlineLevel="1" spans="2:5">
      <c r="B299" s="124" t="s">
        <v>447</v>
      </c>
      <c r="C299" s="95" t="s">
        <v>9</v>
      </c>
      <c r="D299" s="148" t="s">
        <v>448</v>
      </c>
      <c r="E299" s="184"/>
    </row>
    <row r="300" ht="31" outlineLevel="1" spans="2:5">
      <c r="B300" s="124" t="s">
        <v>449</v>
      </c>
      <c r="C300" s="95" t="s">
        <v>9</v>
      </c>
      <c r="D300" s="148" t="s">
        <v>450</v>
      </c>
      <c r="E300" s="184"/>
    </row>
    <row r="301" ht="31" outlineLevel="1" spans="2:5">
      <c r="B301" s="124" t="s">
        <v>451</v>
      </c>
      <c r="C301" s="95" t="s">
        <v>9</v>
      </c>
      <c r="D301" s="148" t="s">
        <v>452</v>
      </c>
      <c r="E301" s="184"/>
    </row>
    <row r="302" ht="31" outlineLevel="1" spans="2:5">
      <c r="B302" s="124" t="s">
        <v>453</v>
      </c>
      <c r="C302" s="95" t="s">
        <v>9</v>
      </c>
      <c r="D302" s="148" t="s">
        <v>454</v>
      </c>
      <c r="E302" s="184"/>
    </row>
    <row r="303" outlineLevel="1" spans="2:5">
      <c r="B303" s="124" t="s">
        <v>455</v>
      </c>
      <c r="C303" s="95" t="s">
        <v>456</v>
      </c>
      <c r="D303" s="148" t="s">
        <v>457</v>
      </c>
      <c r="E303" s="184"/>
    </row>
    <row r="304" outlineLevel="1"/>
  </sheetData>
  <hyperlinks>
    <hyperlink ref="D202" r:id="rId1" display="Lenovo Engineering Specification 41A7731"/>
  </hyperlink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G11"/>
  <sheetViews>
    <sheetView workbookViewId="0">
      <selection activeCell="B3" sqref="B3"/>
    </sheetView>
  </sheetViews>
  <sheetFormatPr defaultColWidth="9" defaultRowHeight="14.5" outlineLevelCol="6"/>
  <cols>
    <col min="1" max="1" width="10.2727272727273" style="154" customWidth="1"/>
    <col min="2" max="2" width="51.1818181818182" style="154" customWidth="1"/>
    <col min="3" max="3" width="20" style="154" customWidth="1"/>
    <col min="4" max="4" width="9.59090909090909" style="154" customWidth="1"/>
    <col min="5" max="6" width="12.6363636363636" style="154" customWidth="1"/>
    <col min="7" max="7" width="41.2272727272727" style="154" customWidth="1"/>
    <col min="8" max="16384" width="8.72727272727273" style="154"/>
  </cols>
  <sheetData>
    <row r="2" ht="15" customHeight="1" spans="1:7">
      <c r="A2" s="155" t="s">
        <v>570</v>
      </c>
      <c r="B2" s="156" t="s">
        <v>571</v>
      </c>
      <c r="C2" s="155" t="s">
        <v>572</v>
      </c>
      <c r="D2" s="155" t="s">
        <v>573</v>
      </c>
      <c r="E2" s="155" t="s">
        <v>574</v>
      </c>
      <c r="F2" s="155" t="s">
        <v>575</v>
      </c>
      <c r="G2" s="155" t="s">
        <v>576</v>
      </c>
    </row>
    <row r="3" ht="27.5" customHeight="1" spans="1:7">
      <c r="A3" s="225" t="s">
        <v>577</v>
      </c>
      <c r="B3" s="158" t="s">
        <v>578</v>
      </c>
      <c r="C3" s="159" t="s">
        <v>579</v>
      </c>
      <c r="D3" s="160">
        <v>45163</v>
      </c>
      <c r="E3" s="159"/>
      <c r="F3" s="161" t="s">
        <v>580</v>
      </c>
      <c r="G3" s="158" t="s">
        <v>581</v>
      </c>
    </row>
    <row r="4" ht="27.5" customHeight="1" spans="1:7">
      <c r="A4" s="225" t="s">
        <v>582</v>
      </c>
      <c r="B4" s="158" t="s">
        <v>583</v>
      </c>
      <c r="C4" s="159" t="s">
        <v>584</v>
      </c>
      <c r="D4" s="160">
        <v>45163</v>
      </c>
      <c r="E4" s="159"/>
      <c r="F4" s="162"/>
      <c r="G4" s="158" t="s">
        <v>585</v>
      </c>
    </row>
    <row r="5" ht="27.5" customHeight="1" spans="1:7">
      <c r="A5" s="225" t="s">
        <v>586</v>
      </c>
      <c r="B5" s="158" t="s">
        <v>587</v>
      </c>
      <c r="C5" s="159" t="s">
        <v>588</v>
      </c>
      <c r="D5" s="160">
        <v>45160</v>
      </c>
      <c r="E5" s="159"/>
      <c r="F5" s="163"/>
      <c r="G5" s="164" t="s">
        <v>589</v>
      </c>
    </row>
    <row r="6" ht="27.5" customHeight="1" spans="1:7">
      <c r="A6" s="225" t="s">
        <v>590</v>
      </c>
      <c r="B6" s="158" t="s">
        <v>591</v>
      </c>
      <c r="C6" s="159" t="s">
        <v>592</v>
      </c>
      <c r="D6" s="160">
        <v>45160</v>
      </c>
      <c r="E6" s="159" t="s">
        <v>593</v>
      </c>
      <c r="F6" s="163" t="s">
        <v>594</v>
      </c>
      <c r="G6" s="165"/>
    </row>
    <row r="7" ht="15" customHeight="1" spans="1:7">
      <c r="A7" s="155" t="s">
        <v>570</v>
      </c>
      <c r="B7" s="156" t="s">
        <v>571</v>
      </c>
      <c r="C7" s="155" t="s">
        <v>572</v>
      </c>
      <c r="D7" s="155" t="s">
        <v>573</v>
      </c>
      <c r="E7" s="155" t="s">
        <v>574</v>
      </c>
      <c r="F7" s="155" t="s">
        <v>575</v>
      </c>
      <c r="G7" s="155" t="s">
        <v>576</v>
      </c>
    </row>
    <row r="8" ht="27.5" customHeight="1" spans="1:7">
      <c r="A8" s="225" t="s">
        <v>595</v>
      </c>
      <c r="B8" s="158" t="s">
        <v>596</v>
      </c>
      <c r="C8" s="159" t="s">
        <v>597</v>
      </c>
      <c r="D8" s="160">
        <v>45167</v>
      </c>
      <c r="E8" s="159"/>
      <c r="F8" s="161" t="s">
        <v>580</v>
      </c>
      <c r="G8" s="158" t="s">
        <v>598</v>
      </c>
    </row>
    <row r="9" ht="27.5" customHeight="1" spans="1:7">
      <c r="A9" s="225" t="s">
        <v>599</v>
      </c>
      <c r="B9" s="158" t="s">
        <v>600</v>
      </c>
      <c r="C9" s="166" t="s">
        <v>601</v>
      </c>
      <c r="D9" s="160">
        <v>45163</v>
      </c>
      <c r="E9" s="167"/>
      <c r="F9" s="163"/>
      <c r="G9" s="158"/>
    </row>
    <row r="10" ht="27.5" customHeight="1" spans="1:7">
      <c r="A10" s="225" t="s">
        <v>602</v>
      </c>
      <c r="B10" s="158" t="s">
        <v>603</v>
      </c>
      <c r="C10" s="166" t="s">
        <v>604</v>
      </c>
      <c r="D10" s="160">
        <v>45160</v>
      </c>
      <c r="E10" s="168" t="s">
        <v>593</v>
      </c>
      <c r="F10" s="161" t="s">
        <v>594</v>
      </c>
      <c r="G10" s="169" t="s">
        <v>605</v>
      </c>
    </row>
    <row r="11" ht="27.5" customHeight="1" spans="1:7">
      <c r="A11" s="225" t="s">
        <v>606</v>
      </c>
      <c r="B11" s="158" t="s">
        <v>607</v>
      </c>
      <c r="C11" s="166" t="s">
        <v>9</v>
      </c>
      <c r="D11" s="160">
        <v>45170</v>
      </c>
      <c r="E11" s="170"/>
      <c r="F11" s="163"/>
      <c r="G11" s="171"/>
    </row>
  </sheetData>
  <mergeCells count="7">
    <mergeCell ref="E10:E11"/>
    <mergeCell ref="F3:F5"/>
    <mergeCell ref="F8:F9"/>
    <mergeCell ref="F10:F11"/>
    <mergeCell ref="G5:G6"/>
    <mergeCell ref="G8:G9"/>
    <mergeCell ref="G10:G11"/>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E320"/>
  <sheetViews>
    <sheetView tabSelected="1" zoomScale="55" zoomScaleNormal="55" workbookViewId="0">
      <pane xSplit="3" ySplit="1" topLeftCell="D4" activePane="bottomRight" state="frozenSplit"/>
      <selection/>
      <selection pane="topRight"/>
      <selection pane="bottomLeft"/>
      <selection pane="bottomRight" activeCell="K20" sqref="K20"/>
    </sheetView>
  </sheetViews>
  <sheetFormatPr defaultColWidth="8.86363636363636" defaultRowHeight="15.5" outlineLevelCol="4"/>
  <cols>
    <col min="1" max="1" width="9" style="70" customWidth="1"/>
    <col min="2" max="2" width="68.3636363636364" style="71" customWidth="1"/>
    <col min="3" max="3" width="15.3636363636364" style="70" customWidth="1"/>
    <col min="4" max="4" width="72.6363636363636" style="72" customWidth="1"/>
    <col min="5" max="5" width="56" style="73" customWidth="1"/>
    <col min="6" max="6" width="8.86363636363636" style="70" customWidth="1"/>
    <col min="7" max="16384" width="8.86363636363636" style="70"/>
  </cols>
  <sheetData>
    <row r="1" spans="2:5">
      <c r="B1" s="81" t="s">
        <v>3</v>
      </c>
      <c r="C1" s="81" t="s">
        <v>4</v>
      </c>
      <c r="D1" s="81" t="str">
        <f>Case!B3</f>
        <v>13.3" 16:10 2K IPS AG 3.0t B2.5/6.5 Flat 300nit 45%NTSC</v>
      </c>
      <c r="E1" s="82" t="s">
        <v>5</v>
      </c>
    </row>
    <row r="2" s="66" customFormat="1" ht="20" spans="2:5">
      <c r="B2" s="83" t="s">
        <v>6</v>
      </c>
      <c r="C2" s="84"/>
      <c r="D2" s="85"/>
      <c r="E2" s="86"/>
    </row>
    <row r="3" s="67" customFormat="1" outlineLevel="1" spans="1:5">
      <c r="A3" s="87"/>
      <c r="B3" s="88" t="s">
        <v>608</v>
      </c>
      <c r="C3" s="89"/>
      <c r="D3" s="90"/>
      <c r="E3" s="91"/>
    </row>
    <row r="4" s="67" customFormat="1" outlineLevel="1" spans="1:5">
      <c r="A4" s="87"/>
      <c r="B4" s="88" t="s">
        <v>10</v>
      </c>
      <c r="C4" s="89" t="s">
        <v>11</v>
      </c>
      <c r="D4" s="92">
        <v>13.3</v>
      </c>
      <c r="E4" s="91"/>
    </row>
    <row r="5" s="67" customFormat="1" outlineLevel="1" spans="1:5">
      <c r="A5" s="87"/>
      <c r="B5" s="88" t="s">
        <v>12</v>
      </c>
      <c r="C5" s="216" t="s">
        <v>9</v>
      </c>
      <c r="D5" s="90" t="s">
        <v>609</v>
      </c>
      <c r="E5" s="93"/>
    </row>
    <row r="6" s="67" customFormat="1" outlineLevel="1" spans="1:5">
      <c r="A6" s="94"/>
      <c r="B6" s="88" t="s">
        <v>17</v>
      </c>
      <c r="C6" s="95" t="s">
        <v>9</v>
      </c>
      <c r="D6" s="90" t="s">
        <v>18</v>
      </c>
      <c r="E6" s="91"/>
    </row>
    <row r="7" s="67" customFormat="1" outlineLevel="1" spans="1:5">
      <c r="A7" s="94"/>
      <c r="B7" s="88" t="s">
        <v>21</v>
      </c>
      <c r="C7" s="95" t="s">
        <v>9</v>
      </c>
      <c r="D7" s="96" t="s">
        <v>22</v>
      </c>
      <c r="E7" s="91"/>
    </row>
    <row r="8" s="67" customFormat="1" outlineLevel="1" spans="1:5">
      <c r="A8" s="94"/>
      <c r="B8" s="88" t="s">
        <v>23</v>
      </c>
      <c r="C8" s="95" t="s">
        <v>9</v>
      </c>
      <c r="D8" s="96" t="s">
        <v>22</v>
      </c>
      <c r="E8" s="91"/>
    </row>
    <row r="9" s="67" customFormat="1" outlineLevel="1" spans="1:5">
      <c r="A9" s="94"/>
      <c r="B9" s="88" t="s">
        <v>24</v>
      </c>
      <c r="C9" s="95" t="s">
        <v>25</v>
      </c>
      <c r="D9" s="90" t="s">
        <v>26</v>
      </c>
      <c r="E9" s="98"/>
    </row>
    <row r="10" s="67" customFormat="1" outlineLevel="1" spans="1:5">
      <c r="A10" s="94"/>
      <c r="B10" s="99" t="s">
        <v>27</v>
      </c>
      <c r="C10" s="95" t="s">
        <v>25</v>
      </c>
      <c r="D10" s="90" t="s">
        <v>28</v>
      </c>
      <c r="E10" s="93"/>
    </row>
    <row r="11" s="67" customFormat="1" outlineLevel="1" spans="1:5">
      <c r="A11" s="94"/>
      <c r="B11" s="99" t="s">
        <v>29</v>
      </c>
      <c r="C11" s="95"/>
      <c r="D11" s="90" t="s">
        <v>30</v>
      </c>
      <c r="E11" s="93"/>
    </row>
    <row r="12" s="67" customFormat="1" outlineLevel="1" spans="1:5">
      <c r="A12" s="94"/>
      <c r="B12" s="99"/>
      <c r="C12" s="95"/>
      <c r="D12" s="90" t="s">
        <v>30</v>
      </c>
      <c r="E12" s="93"/>
    </row>
    <row r="13" s="67" customFormat="1" outlineLevel="1" spans="1:5">
      <c r="A13" s="94"/>
      <c r="B13" s="99" t="s">
        <v>32</v>
      </c>
      <c r="C13" s="95" t="s">
        <v>33</v>
      </c>
      <c r="D13" s="90" t="s">
        <v>34</v>
      </c>
      <c r="E13" s="93"/>
    </row>
    <row r="14" s="67" customFormat="1" outlineLevel="1" spans="1:5">
      <c r="A14" s="94"/>
      <c r="B14" s="100" t="s">
        <v>35</v>
      </c>
      <c r="C14" s="95" t="s">
        <v>9</v>
      </c>
      <c r="D14" s="101" t="s">
        <v>36</v>
      </c>
      <c r="E14" s="93"/>
    </row>
    <row r="15" s="67" customFormat="1" outlineLevel="1" spans="1:5">
      <c r="A15" s="94"/>
      <c r="B15" s="99" t="s">
        <v>37</v>
      </c>
      <c r="C15" s="95" t="s">
        <v>9</v>
      </c>
      <c r="D15" s="90" t="s">
        <v>38</v>
      </c>
      <c r="E15" s="91"/>
    </row>
    <row r="16" s="67" customFormat="1" outlineLevel="1" spans="1:5">
      <c r="A16" s="94"/>
      <c r="B16" s="88" t="s">
        <v>39</v>
      </c>
      <c r="C16" s="95" t="s">
        <v>40</v>
      </c>
      <c r="D16" s="90" t="s">
        <v>41</v>
      </c>
      <c r="E16" s="102"/>
    </row>
    <row r="17" s="67" customFormat="1" outlineLevel="1" spans="1:5">
      <c r="A17" s="94"/>
      <c r="B17" s="88" t="s">
        <v>42</v>
      </c>
      <c r="C17" s="95" t="s">
        <v>40</v>
      </c>
      <c r="D17" s="90" t="s">
        <v>43</v>
      </c>
      <c r="E17" s="102"/>
    </row>
    <row r="18" s="67" customFormat="1" outlineLevel="1" spans="1:5">
      <c r="A18" s="94"/>
      <c r="B18" s="88" t="s">
        <v>44</v>
      </c>
      <c r="C18" s="217" t="s">
        <v>9</v>
      </c>
      <c r="D18" s="152" t="s">
        <v>610</v>
      </c>
      <c r="E18" s="104"/>
    </row>
    <row r="19" s="67" customFormat="1" outlineLevel="1" spans="1:5">
      <c r="A19" s="94"/>
      <c r="B19" s="88" t="s">
        <v>611</v>
      </c>
      <c r="C19" s="217" t="s">
        <v>9</v>
      </c>
      <c r="D19" s="105" t="s">
        <v>612</v>
      </c>
      <c r="E19" s="104"/>
    </row>
    <row r="20" s="67" customFormat="1" outlineLevel="1" spans="1:5">
      <c r="A20" s="94"/>
      <c r="B20" s="88" t="s">
        <v>517</v>
      </c>
      <c r="C20" s="95" t="s">
        <v>47</v>
      </c>
      <c r="D20" s="96" t="s">
        <v>613</v>
      </c>
      <c r="E20" s="93"/>
    </row>
    <row r="21" s="67" customFormat="1" outlineLevel="1" spans="1:5">
      <c r="A21" s="94"/>
      <c r="B21" s="88" t="s">
        <v>49</v>
      </c>
      <c r="C21" s="217" t="s">
        <v>9</v>
      </c>
      <c r="D21" s="132" t="s">
        <v>50</v>
      </c>
      <c r="E21" s="93"/>
    </row>
    <row r="22" s="67" customFormat="1" outlineLevel="1" spans="1:5">
      <c r="A22" s="94"/>
      <c r="B22" s="88" t="s">
        <v>51</v>
      </c>
      <c r="C22" s="217" t="s">
        <v>9</v>
      </c>
      <c r="D22" s="132" t="s">
        <v>52</v>
      </c>
      <c r="E22" s="93"/>
    </row>
    <row r="23" s="67" customFormat="1" outlineLevel="1" spans="1:5">
      <c r="A23" s="94"/>
      <c r="B23" s="88" t="s">
        <v>53</v>
      </c>
      <c r="C23" s="217" t="s">
        <v>9</v>
      </c>
      <c r="D23" s="132" t="s">
        <v>54</v>
      </c>
      <c r="E23" s="93"/>
    </row>
    <row r="24" s="67" customFormat="1" outlineLevel="1" spans="1:5">
      <c r="A24" s="94"/>
      <c r="B24" s="88" t="s">
        <v>55</v>
      </c>
      <c r="C24" s="217" t="s">
        <v>9</v>
      </c>
      <c r="D24" s="132" t="s">
        <v>56</v>
      </c>
      <c r="E24" s="93"/>
    </row>
    <row r="25" s="67" customFormat="1" outlineLevel="1" spans="1:5">
      <c r="A25" s="94"/>
      <c r="B25" s="107" t="s">
        <v>614</v>
      </c>
      <c r="C25" s="226" t="s">
        <v>9</v>
      </c>
      <c r="D25" s="96" t="s">
        <v>615</v>
      </c>
      <c r="E25" s="93"/>
    </row>
    <row r="26" s="67" customFormat="1" outlineLevel="1" spans="1:5">
      <c r="A26" s="94"/>
      <c r="B26" s="107" t="s">
        <v>616</v>
      </c>
      <c r="C26" s="226" t="s">
        <v>9</v>
      </c>
      <c r="D26" s="96" t="s">
        <v>139</v>
      </c>
      <c r="E26" s="93"/>
    </row>
    <row r="27" s="67" customFormat="1" outlineLevel="1" spans="1:5">
      <c r="A27" s="94"/>
      <c r="B27" s="88" t="s">
        <v>617</v>
      </c>
      <c r="C27" s="95" t="s">
        <v>40</v>
      </c>
      <c r="D27" s="90" t="s">
        <v>618</v>
      </c>
      <c r="E27" s="91"/>
    </row>
    <row r="28" s="67" customFormat="1" outlineLevel="1" spans="1:5">
      <c r="A28" s="94"/>
      <c r="B28" s="88" t="s">
        <v>619</v>
      </c>
      <c r="C28" s="95" t="s">
        <v>40</v>
      </c>
      <c r="D28" s="90" t="s">
        <v>618</v>
      </c>
      <c r="E28" s="91"/>
    </row>
    <row r="29" s="67" customFormat="1" ht="31" outlineLevel="1" spans="1:5">
      <c r="A29" s="94"/>
      <c r="B29" s="88" t="s">
        <v>62</v>
      </c>
      <c r="C29" s="95" t="s">
        <v>63</v>
      </c>
      <c r="D29" s="90" t="s">
        <v>620</v>
      </c>
      <c r="E29" s="91"/>
    </row>
    <row r="30" s="67" customFormat="1" ht="31" outlineLevel="1" spans="1:5">
      <c r="A30" s="94"/>
      <c r="B30" s="109" t="s">
        <v>65</v>
      </c>
      <c r="C30" s="110" t="s">
        <v>621</v>
      </c>
      <c r="D30" s="105" t="s">
        <v>622</v>
      </c>
      <c r="E30" s="91"/>
    </row>
    <row r="31" s="67" customFormat="1" outlineLevel="1" spans="1:5">
      <c r="A31" s="94"/>
      <c r="B31" s="88" t="s">
        <v>623</v>
      </c>
      <c r="C31" s="95" t="s">
        <v>9</v>
      </c>
      <c r="D31" s="90" t="s">
        <v>624</v>
      </c>
      <c r="E31" s="91"/>
    </row>
    <row r="32" s="67" customFormat="1" outlineLevel="1" spans="1:5">
      <c r="A32" s="94"/>
      <c r="B32" s="88" t="s">
        <v>69</v>
      </c>
      <c r="C32" s="95" t="s">
        <v>9</v>
      </c>
      <c r="D32" s="90" t="s">
        <v>70</v>
      </c>
      <c r="E32" s="91"/>
    </row>
    <row r="33" s="67" customFormat="1" outlineLevel="1" spans="1:5">
      <c r="A33" s="94"/>
      <c r="B33" s="88" t="s">
        <v>71</v>
      </c>
      <c r="C33" s="95" t="s">
        <v>9</v>
      </c>
      <c r="D33" s="90" t="s">
        <v>72</v>
      </c>
      <c r="E33" s="111"/>
    </row>
    <row r="34" s="67" customFormat="1" outlineLevel="1" spans="1:5">
      <c r="A34" s="94"/>
      <c r="B34" s="88" t="s">
        <v>73</v>
      </c>
      <c r="C34" s="95" t="s">
        <v>9</v>
      </c>
      <c r="D34" s="90" t="s">
        <v>625</v>
      </c>
      <c r="E34" s="91"/>
    </row>
    <row r="35" s="67" customFormat="1" outlineLevel="1" spans="1:5">
      <c r="A35" s="94"/>
      <c r="B35" s="88" t="s">
        <v>75</v>
      </c>
      <c r="C35" s="95" t="s">
        <v>76</v>
      </c>
      <c r="D35" s="90" t="s">
        <v>77</v>
      </c>
      <c r="E35" s="91"/>
    </row>
    <row r="36" s="67" customFormat="1" outlineLevel="1" spans="1:5">
      <c r="A36" s="94"/>
      <c r="B36" s="88" t="s">
        <v>78</v>
      </c>
      <c r="C36" s="95" t="s">
        <v>9</v>
      </c>
      <c r="D36" s="96" t="s">
        <v>626</v>
      </c>
      <c r="E36" s="91"/>
    </row>
    <row r="37" s="67" customFormat="1" outlineLevel="1" spans="1:5">
      <c r="A37" s="94"/>
      <c r="B37" s="88" t="s">
        <v>79</v>
      </c>
      <c r="C37" s="95" t="s">
        <v>9</v>
      </c>
      <c r="D37" s="90" t="s">
        <v>627</v>
      </c>
      <c r="E37" s="91"/>
    </row>
    <row r="38" s="67" customFormat="1" outlineLevel="1" spans="1:5">
      <c r="A38" s="94"/>
      <c r="B38" s="109" t="s">
        <v>81</v>
      </c>
      <c r="C38" s="110" t="s">
        <v>82</v>
      </c>
      <c r="D38" s="105" t="s">
        <v>83</v>
      </c>
      <c r="E38" s="91"/>
    </row>
    <row r="39" s="67" customFormat="1" outlineLevel="1" spans="1:5">
      <c r="A39" s="94"/>
      <c r="B39" s="109" t="s">
        <v>84</v>
      </c>
      <c r="C39" s="110" t="s">
        <v>82</v>
      </c>
      <c r="D39" s="105" t="s">
        <v>85</v>
      </c>
      <c r="E39" s="91"/>
    </row>
    <row r="40" s="67" customFormat="1" outlineLevel="1" spans="1:5">
      <c r="A40" s="94"/>
      <c r="B40" s="88" t="s">
        <v>86</v>
      </c>
      <c r="C40" s="95" t="s">
        <v>9</v>
      </c>
      <c r="D40" s="96" t="s">
        <v>87</v>
      </c>
      <c r="E40" s="102"/>
    </row>
    <row r="41" s="67" customFormat="1" outlineLevel="1" spans="1:5">
      <c r="A41" s="94"/>
      <c r="B41" s="88" t="s">
        <v>88</v>
      </c>
      <c r="C41" s="95" t="s">
        <v>89</v>
      </c>
      <c r="D41" s="90" t="s">
        <v>90</v>
      </c>
      <c r="E41" s="102"/>
    </row>
    <row r="42" s="67" customFormat="1" ht="31" outlineLevel="1" spans="1:5">
      <c r="A42" s="94"/>
      <c r="B42" s="88" t="s">
        <v>628</v>
      </c>
      <c r="C42" s="95" t="s">
        <v>89</v>
      </c>
      <c r="D42" s="90" t="s">
        <v>92</v>
      </c>
      <c r="E42" s="102"/>
    </row>
    <row r="43" s="67" customFormat="1" outlineLevel="1" spans="1:5">
      <c r="A43" s="94"/>
      <c r="B43" s="88" t="s">
        <v>93</v>
      </c>
      <c r="C43" s="95" t="s">
        <v>94</v>
      </c>
      <c r="D43" s="90" t="s">
        <v>95</v>
      </c>
      <c r="E43" s="102"/>
    </row>
    <row r="44" s="67" customFormat="1" outlineLevel="1" spans="1:5">
      <c r="A44" s="94"/>
      <c r="B44" s="88" t="s">
        <v>96</v>
      </c>
      <c r="C44" s="95" t="s">
        <v>33</v>
      </c>
      <c r="D44" s="90" t="s">
        <v>629</v>
      </c>
      <c r="E44" s="91"/>
    </row>
    <row r="45" s="67" customFormat="1" ht="31" outlineLevel="1" spans="1:5">
      <c r="A45" s="94"/>
      <c r="B45" s="88" t="s">
        <v>98</v>
      </c>
      <c r="C45" s="95"/>
      <c r="D45" s="90" t="s">
        <v>630</v>
      </c>
      <c r="E45" s="91"/>
    </row>
    <row r="46" s="67" customFormat="1" ht="46.5" outlineLevel="1" spans="1:5">
      <c r="A46" s="94"/>
      <c r="B46" s="88" t="s">
        <v>631</v>
      </c>
      <c r="C46" s="95"/>
      <c r="D46" s="90" t="s">
        <v>632</v>
      </c>
      <c r="E46" s="91"/>
    </row>
    <row r="47" s="67" customFormat="1" spans="1:5">
      <c r="A47" s="94"/>
      <c r="B47" s="83" t="s">
        <v>100</v>
      </c>
      <c r="C47" s="113"/>
      <c r="D47" s="113" t="s">
        <v>101</v>
      </c>
      <c r="E47" s="114"/>
    </row>
    <row r="48" s="67" customFormat="1" outlineLevel="1" spans="1:5">
      <c r="A48" s="94"/>
      <c r="B48" s="88" t="s">
        <v>102</v>
      </c>
      <c r="C48" s="95" t="s">
        <v>103</v>
      </c>
      <c r="D48" s="132" t="s">
        <v>633</v>
      </c>
      <c r="E48" s="116"/>
    </row>
    <row r="49" s="67" customFormat="1" outlineLevel="1" spans="1:5">
      <c r="A49" s="94"/>
      <c r="B49" s="88" t="s">
        <v>105</v>
      </c>
      <c r="C49" s="117" t="s">
        <v>103</v>
      </c>
      <c r="D49" s="132" t="s">
        <v>634</v>
      </c>
      <c r="E49" s="116"/>
    </row>
    <row r="50" s="67" customFormat="1" outlineLevel="1" spans="1:5">
      <c r="A50" s="94"/>
      <c r="B50" s="88" t="s">
        <v>107</v>
      </c>
      <c r="C50" s="95" t="s">
        <v>103</v>
      </c>
      <c r="D50" s="132" t="s">
        <v>635</v>
      </c>
      <c r="E50" s="118"/>
    </row>
    <row r="51" s="67" customFormat="1" outlineLevel="1" spans="1:5">
      <c r="A51" s="94"/>
      <c r="B51" s="88" t="s">
        <v>111</v>
      </c>
      <c r="C51" s="95" t="s">
        <v>103</v>
      </c>
      <c r="D51" s="132" t="s">
        <v>636</v>
      </c>
      <c r="E51" s="119"/>
    </row>
    <row r="52" s="67" customFormat="1" outlineLevel="1" spans="1:5">
      <c r="A52" s="94"/>
      <c r="B52" s="88" t="s">
        <v>113</v>
      </c>
      <c r="C52" s="95" t="s">
        <v>103</v>
      </c>
      <c r="D52" s="132" t="s">
        <v>637</v>
      </c>
      <c r="E52" s="119"/>
    </row>
    <row r="53" s="67" customFormat="1" outlineLevel="1" spans="1:5">
      <c r="A53" s="94"/>
      <c r="B53" s="88" t="s">
        <v>638</v>
      </c>
      <c r="C53" s="108" t="s">
        <v>103</v>
      </c>
      <c r="D53" s="132" t="s">
        <v>527</v>
      </c>
      <c r="E53" s="119"/>
    </row>
    <row r="54" s="67" customFormat="1" ht="31" outlineLevel="1" spans="1:5">
      <c r="A54" s="94"/>
      <c r="B54" s="88" t="s">
        <v>639</v>
      </c>
      <c r="C54" s="95" t="s">
        <v>103</v>
      </c>
      <c r="D54" s="132" t="s">
        <v>640</v>
      </c>
      <c r="E54" s="119"/>
    </row>
    <row r="55" s="67" customFormat="1" ht="31" outlineLevel="1" spans="1:5">
      <c r="A55" s="94"/>
      <c r="B55" s="88" t="s">
        <v>117</v>
      </c>
      <c r="C55" s="95" t="s">
        <v>118</v>
      </c>
      <c r="D55" s="96" t="s">
        <v>641</v>
      </c>
      <c r="E55" s="91"/>
    </row>
    <row r="56" s="67" customFormat="1" outlineLevel="1" spans="1:5">
      <c r="A56" s="94"/>
      <c r="B56" s="88" t="s">
        <v>120</v>
      </c>
      <c r="C56" s="95" t="s">
        <v>118</v>
      </c>
      <c r="D56" s="96" t="s">
        <v>121</v>
      </c>
      <c r="E56" s="91"/>
    </row>
    <row r="57" s="67" customFormat="1" outlineLevel="1" spans="1:5">
      <c r="A57" s="94"/>
      <c r="B57" s="88" t="s">
        <v>642</v>
      </c>
      <c r="C57" s="95" t="s">
        <v>103</v>
      </c>
      <c r="D57" s="120" t="s">
        <v>123</v>
      </c>
      <c r="E57" s="119"/>
    </row>
    <row r="58" s="67" customFormat="1" outlineLevel="1" spans="1:5">
      <c r="A58" s="94"/>
      <c r="B58" s="88" t="s">
        <v>643</v>
      </c>
      <c r="C58" s="121" t="s">
        <v>644</v>
      </c>
      <c r="D58" s="120" t="s">
        <v>645</v>
      </c>
      <c r="E58" s="119"/>
    </row>
    <row r="59" s="67" customFormat="1" ht="31" outlineLevel="1" spans="1:5">
      <c r="A59" s="94"/>
      <c r="B59" s="88" t="s">
        <v>646</v>
      </c>
      <c r="C59" s="121" t="s">
        <v>647</v>
      </c>
      <c r="D59" s="120" t="s">
        <v>648</v>
      </c>
      <c r="E59" s="119"/>
    </row>
    <row r="60" s="67" customFormat="1" spans="1:5">
      <c r="A60" s="94"/>
      <c r="B60" s="83" t="s">
        <v>124</v>
      </c>
      <c r="C60" s="113"/>
      <c r="D60" s="113"/>
      <c r="E60" s="114"/>
    </row>
    <row r="61" s="67" customFormat="1" outlineLevel="1" spans="1:5">
      <c r="A61" s="94"/>
      <c r="B61" s="109" t="s">
        <v>125</v>
      </c>
      <c r="C61" s="110" t="s">
        <v>9</v>
      </c>
      <c r="D61" s="105" t="s">
        <v>126</v>
      </c>
      <c r="E61" s="91"/>
    </row>
    <row r="62" s="67" customFormat="1" ht="46.5" outlineLevel="1" spans="1:5">
      <c r="A62" s="94"/>
      <c r="B62" s="109" t="s">
        <v>127</v>
      </c>
      <c r="C62" s="110" t="s">
        <v>9</v>
      </c>
      <c r="D62" s="101" t="s">
        <v>649</v>
      </c>
      <c r="E62" s="93"/>
    </row>
    <row r="63" s="67" customFormat="1" outlineLevel="1" spans="1:5">
      <c r="A63" s="94"/>
      <c r="B63" s="122" t="s">
        <v>129</v>
      </c>
      <c r="C63" s="110" t="s">
        <v>9</v>
      </c>
      <c r="D63" s="123" t="s">
        <v>650</v>
      </c>
      <c r="E63" s="91"/>
    </row>
    <row r="64" s="67" customFormat="1" outlineLevel="1" spans="1:5">
      <c r="A64" s="94"/>
      <c r="B64" s="109" t="s">
        <v>131</v>
      </c>
      <c r="C64" s="110" t="s">
        <v>9</v>
      </c>
      <c r="D64" s="105" t="s">
        <v>132</v>
      </c>
      <c r="E64" s="91"/>
    </row>
    <row r="65" s="67" customFormat="1" outlineLevel="1" spans="1:5">
      <c r="A65" s="94"/>
      <c r="B65" s="109" t="s">
        <v>133</v>
      </c>
      <c r="C65" s="110" t="s">
        <v>9</v>
      </c>
      <c r="D65" s="105" t="s">
        <v>134</v>
      </c>
      <c r="E65" s="91"/>
    </row>
    <row r="66" s="67" customFormat="1" outlineLevel="1" spans="1:5">
      <c r="A66" s="94"/>
      <c r="B66" s="124" t="s">
        <v>135</v>
      </c>
      <c r="C66" s="110" t="s">
        <v>9</v>
      </c>
      <c r="D66" s="90" t="s">
        <v>22</v>
      </c>
      <c r="E66" s="91"/>
    </row>
    <row r="67" s="67" customFormat="1" ht="62" outlineLevel="1" spans="1:5">
      <c r="A67" s="94"/>
      <c r="B67" s="109" t="s">
        <v>136</v>
      </c>
      <c r="C67" s="110" t="s">
        <v>9</v>
      </c>
      <c r="D67" s="105" t="s">
        <v>651</v>
      </c>
      <c r="E67" s="91"/>
    </row>
    <row r="68" s="67" customFormat="1" outlineLevel="1" spans="1:5">
      <c r="A68" s="94"/>
      <c r="B68" s="124" t="s">
        <v>140</v>
      </c>
      <c r="C68" s="110" t="s">
        <v>9</v>
      </c>
      <c r="D68" s="101" t="s">
        <v>139</v>
      </c>
      <c r="E68" s="91"/>
    </row>
    <row r="69" s="67" customFormat="1" ht="31" outlineLevel="1" spans="1:5">
      <c r="A69" s="94"/>
      <c r="B69" s="124" t="s">
        <v>652</v>
      </c>
      <c r="C69" s="217" t="s">
        <v>9</v>
      </c>
      <c r="D69" s="101" t="s">
        <v>653</v>
      </c>
      <c r="E69" s="91"/>
    </row>
    <row r="70" s="67" customFormat="1" outlineLevel="1" spans="1:5">
      <c r="A70" s="94"/>
      <c r="B70" s="124" t="s">
        <v>142</v>
      </c>
      <c r="C70" s="110" t="s">
        <v>9</v>
      </c>
      <c r="D70" s="101" t="s">
        <v>139</v>
      </c>
      <c r="E70" s="91"/>
    </row>
    <row r="71" s="67" customFormat="1" outlineLevel="1" spans="1:5">
      <c r="A71" s="94"/>
      <c r="B71" s="124" t="s">
        <v>143</v>
      </c>
      <c r="C71" s="110"/>
      <c r="D71" s="101" t="s">
        <v>139</v>
      </c>
      <c r="E71" s="91"/>
    </row>
    <row r="72" s="67" customFormat="1" outlineLevel="1" spans="1:5">
      <c r="A72" s="94"/>
      <c r="B72" s="124" t="s">
        <v>144</v>
      </c>
      <c r="C72" s="110" t="s">
        <v>9</v>
      </c>
      <c r="D72" s="101" t="s">
        <v>139</v>
      </c>
      <c r="E72" s="91"/>
    </row>
    <row r="73" s="67" customFormat="1" outlineLevel="1" spans="1:5">
      <c r="A73" s="94"/>
      <c r="B73" s="124" t="s">
        <v>145</v>
      </c>
      <c r="C73" s="110" t="s">
        <v>9</v>
      </c>
      <c r="D73" s="101" t="s">
        <v>139</v>
      </c>
      <c r="E73" s="91"/>
    </row>
    <row r="74" s="67" customFormat="1" outlineLevel="1" spans="1:5">
      <c r="A74" s="94"/>
      <c r="B74" s="124" t="s">
        <v>146</v>
      </c>
      <c r="C74" s="110" t="s">
        <v>9</v>
      </c>
      <c r="D74" s="101" t="s">
        <v>139</v>
      </c>
      <c r="E74" s="91"/>
    </row>
    <row r="75" s="67" customFormat="1" outlineLevel="1" spans="1:5">
      <c r="A75" s="94"/>
      <c r="B75" s="109" t="s">
        <v>147</v>
      </c>
      <c r="C75" s="110" t="s">
        <v>9</v>
      </c>
      <c r="D75" s="105" t="s">
        <v>654</v>
      </c>
      <c r="E75" s="91"/>
    </row>
    <row r="76" s="67" customFormat="1" outlineLevel="1" spans="1:5">
      <c r="A76" s="94"/>
      <c r="B76" s="124" t="s">
        <v>149</v>
      </c>
      <c r="C76" s="110" t="s">
        <v>9</v>
      </c>
      <c r="D76" s="101" t="s">
        <v>139</v>
      </c>
      <c r="E76" s="91"/>
    </row>
    <row r="77" s="67" customFormat="1" outlineLevel="1" spans="1:5">
      <c r="A77" s="94"/>
      <c r="B77" s="109" t="s">
        <v>655</v>
      </c>
      <c r="C77" s="110" t="s">
        <v>9</v>
      </c>
      <c r="D77" s="101" t="s">
        <v>139</v>
      </c>
      <c r="E77" s="91"/>
    </row>
    <row r="78" s="67" customFormat="1" outlineLevel="1" spans="1:5">
      <c r="A78" s="94"/>
      <c r="B78" s="124" t="s">
        <v>152</v>
      </c>
      <c r="C78" s="110" t="s">
        <v>9</v>
      </c>
      <c r="D78" s="101" t="s">
        <v>139</v>
      </c>
      <c r="E78" s="91"/>
    </row>
    <row r="79" s="67" customFormat="1" outlineLevel="1" spans="1:5">
      <c r="A79" s="94"/>
      <c r="B79" s="109" t="s">
        <v>153</v>
      </c>
      <c r="C79" s="110" t="s">
        <v>9</v>
      </c>
      <c r="D79" s="105" t="s">
        <v>139</v>
      </c>
      <c r="E79" s="91"/>
    </row>
    <row r="80" s="67" customFormat="1" outlineLevel="1" spans="1:5">
      <c r="A80" s="94"/>
      <c r="B80" s="109" t="s">
        <v>656</v>
      </c>
      <c r="C80" s="218" t="s">
        <v>9</v>
      </c>
      <c r="D80" s="105" t="s">
        <v>139</v>
      </c>
      <c r="E80" s="91"/>
    </row>
    <row r="81" s="67" customFormat="1" outlineLevel="1" spans="1:5">
      <c r="A81" s="94"/>
      <c r="B81" s="109" t="s">
        <v>657</v>
      </c>
      <c r="C81" s="110"/>
      <c r="D81" s="105" t="s">
        <v>139</v>
      </c>
      <c r="E81" s="91"/>
    </row>
    <row r="82" s="67" customFormat="1" outlineLevel="1" spans="1:5">
      <c r="A82" s="94"/>
      <c r="B82" s="109" t="s">
        <v>658</v>
      </c>
      <c r="C82" s="218" t="s">
        <v>9</v>
      </c>
      <c r="D82" s="105" t="s">
        <v>139</v>
      </c>
      <c r="E82" s="91"/>
    </row>
    <row r="83" s="67" customFormat="1" outlineLevel="1" spans="1:5">
      <c r="A83" s="94"/>
      <c r="B83" s="109" t="s">
        <v>659</v>
      </c>
      <c r="C83" s="218" t="s">
        <v>9</v>
      </c>
      <c r="D83" s="153" t="s">
        <v>660</v>
      </c>
      <c r="E83" s="91"/>
    </row>
    <row r="84" s="67" customFormat="1" outlineLevel="1" spans="1:5">
      <c r="A84" s="94"/>
      <c r="B84" s="109" t="s">
        <v>154</v>
      </c>
      <c r="C84" s="110" t="s">
        <v>9</v>
      </c>
      <c r="D84" s="123" t="s">
        <v>139</v>
      </c>
      <c r="E84" s="126"/>
    </row>
    <row r="85" s="67" customFormat="1" outlineLevel="1" spans="1:5">
      <c r="A85" s="94"/>
      <c r="B85" s="109" t="s">
        <v>158</v>
      </c>
      <c r="C85" s="110" t="s">
        <v>9</v>
      </c>
      <c r="D85" s="105" t="s">
        <v>139</v>
      </c>
      <c r="E85" s="91"/>
    </row>
    <row r="86" s="67" customFormat="1" outlineLevel="1" spans="1:5">
      <c r="A86" s="94"/>
      <c r="B86" s="124" t="s">
        <v>162</v>
      </c>
      <c r="C86" s="218" t="s">
        <v>9</v>
      </c>
      <c r="D86" s="90" t="s">
        <v>139</v>
      </c>
      <c r="E86" s="91"/>
    </row>
    <row r="87" s="67" customFormat="1" outlineLevel="1" spans="1:5">
      <c r="A87" s="94"/>
      <c r="B87" s="124" t="s">
        <v>661</v>
      </c>
      <c r="C87" s="227" t="s">
        <v>9</v>
      </c>
      <c r="D87" s="90" t="s">
        <v>139</v>
      </c>
      <c r="E87" s="91"/>
    </row>
    <row r="88" s="67" customFormat="1" ht="46.5" outlineLevel="1" spans="1:5">
      <c r="A88" s="94"/>
      <c r="B88" s="109" t="s">
        <v>163</v>
      </c>
      <c r="C88" s="110" t="s">
        <v>118</v>
      </c>
      <c r="D88" s="228" t="s">
        <v>662</v>
      </c>
      <c r="E88" s="91"/>
    </row>
    <row r="89" s="67" customFormat="1" outlineLevel="1" spans="1:5">
      <c r="A89" s="94"/>
      <c r="B89" s="124" t="s">
        <v>165</v>
      </c>
      <c r="C89" s="110" t="s">
        <v>9</v>
      </c>
      <c r="D89" s="90" t="s">
        <v>139</v>
      </c>
      <c r="E89" s="91"/>
    </row>
    <row r="90" s="67" customFormat="1" outlineLevel="1" spans="1:5">
      <c r="A90" s="94"/>
      <c r="B90" s="109" t="s">
        <v>166</v>
      </c>
      <c r="C90" s="110" t="s">
        <v>9</v>
      </c>
      <c r="D90" s="90" t="s">
        <v>139</v>
      </c>
      <c r="E90" s="91"/>
    </row>
    <row r="91" s="67" customFormat="1" ht="31" outlineLevel="1" spans="1:5">
      <c r="A91" s="94"/>
      <c r="B91" s="129" t="s">
        <v>663</v>
      </c>
      <c r="C91" s="227" t="s">
        <v>9</v>
      </c>
      <c r="D91" s="105" t="s">
        <v>664</v>
      </c>
      <c r="E91" s="91"/>
    </row>
    <row r="92" s="67" customFormat="1" ht="31" outlineLevel="1" spans="1:5">
      <c r="A92" s="94"/>
      <c r="B92" s="129" t="s">
        <v>665</v>
      </c>
      <c r="C92" s="227" t="s">
        <v>9</v>
      </c>
      <c r="D92" s="105" t="s">
        <v>666</v>
      </c>
      <c r="E92" s="91"/>
    </row>
    <row r="93" s="67" customFormat="1" collapsed="1" spans="1:5">
      <c r="A93" s="94"/>
      <c r="B93" s="83" t="s">
        <v>167</v>
      </c>
      <c r="C93" s="113"/>
      <c r="D93" s="130" t="s">
        <v>139</v>
      </c>
      <c r="E93" s="114"/>
    </row>
    <row r="94" s="67" customFormat="1" ht="31" hidden="1" outlineLevel="1" spans="1:5">
      <c r="A94" s="94"/>
      <c r="B94" s="109" t="s">
        <v>180</v>
      </c>
      <c r="C94" s="110" t="s">
        <v>181</v>
      </c>
      <c r="D94" s="105" t="s">
        <v>667</v>
      </c>
      <c r="E94" s="91"/>
    </row>
    <row r="95" s="67" customFormat="1" ht="31" hidden="1" outlineLevel="1" spans="1:5">
      <c r="A95" s="94"/>
      <c r="B95" s="109" t="s">
        <v>182</v>
      </c>
      <c r="C95" s="110" t="s">
        <v>47</v>
      </c>
      <c r="D95" s="105" t="s">
        <v>668</v>
      </c>
      <c r="E95" s="91"/>
    </row>
    <row r="96" s="67" customFormat="1" ht="31" hidden="1" outlineLevel="1" spans="1:5">
      <c r="A96" s="94"/>
      <c r="B96" s="109" t="s">
        <v>183</v>
      </c>
      <c r="C96" s="110" t="s">
        <v>47</v>
      </c>
      <c r="D96" s="105" t="s">
        <v>669</v>
      </c>
      <c r="E96" s="91"/>
    </row>
    <row r="97" s="67" customFormat="1" ht="31" hidden="1" outlineLevel="1" spans="1:5">
      <c r="A97" s="94"/>
      <c r="B97" s="109" t="s">
        <v>184</v>
      </c>
      <c r="C97" s="110" t="s">
        <v>40</v>
      </c>
      <c r="D97" s="105" t="s">
        <v>670</v>
      </c>
      <c r="E97" s="91"/>
    </row>
    <row r="98" s="67" customFormat="1" ht="31" hidden="1" outlineLevel="1" spans="1:5">
      <c r="A98" s="94"/>
      <c r="B98" s="109" t="s">
        <v>185</v>
      </c>
      <c r="C98" s="110" t="s">
        <v>40</v>
      </c>
      <c r="D98" s="105" t="s">
        <v>671</v>
      </c>
      <c r="E98" s="91"/>
    </row>
    <row r="99" s="67" customFormat="1" ht="31" hidden="1" outlineLevel="1" spans="1:5">
      <c r="A99" s="94"/>
      <c r="B99" s="109" t="s">
        <v>186</v>
      </c>
      <c r="C99" s="110" t="s">
        <v>9</v>
      </c>
      <c r="D99" s="105" t="s">
        <v>672</v>
      </c>
      <c r="E99" s="91"/>
    </row>
    <row r="100" s="67" customFormat="1" ht="31" hidden="1" outlineLevel="1" spans="1:5">
      <c r="A100" s="94"/>
      <c r="B100" s="109" t="s">
        <v>188</v>
      </c>
      <c r="C100" s="110"/>
      <c r="D100" s="105" t="s">
        <v>673</v>
      </c>
      <c r="E100" s="91"/>
    </row>
    <row r="101" s="67" customFormat="1" ht="31" hidden="1" outlineLevel="1" spans="1:5">
      <c r="A101" s="94"/>
      <c r="B101" s="109" t="s">
        <v>189</v>
      </c>
      <c r="C101" s="110"/>
      <c r="D101" s="105" t="s">
        <v>673</v>
      </c>
      <c r="E101" s="91"/>
    </row>
    <row r="102" s="67" customFormat="1" ht="31" hidden="1" outlineLevel="1" spans="1:5">
      <c r="A102" s="94"/>
      <c r="B102" s="109" t="s">
        <v>190</v>
      </c>
      <c r="C102" s="110"/>
      <c r="D102" s="105" t="s">
        <v>673</v>
      </c>
      <c r="E102" s="91"/>
    </row>
    <row r="103" s="67" customFormat="1" ht="31" hidden="1" outlineLevel="1" spans="1:5">
      <c r="A103" s="94"/>
      <c r="B103" s="109" t="s">
        <v>191</v>
      </c>
      <c r="C103" s="110"/>
      <c r="D103" s="105" t="s">
        <v>673</v>
      </c>
      <c r="E103" s="91"/>
    </row>
    <row r="104" s="67" customFormat="1" ht="31" hidden="1" outlineLevel="1" spans="1:5">
      <c r="A104" s="94"/>
      <c r="B104" s="109" t="s">
        <v>192</v>
      </c>
      <c r="C104" s="110"/>
      <c r="D104" s="105" t="s">
        <v>673</v>
      </c>
      <c r="E104" s="91"/>
    </row>
    <row r="105" s="67" customFormat="1" ht="31" hidden="1" outlineLevel="1" spans="1:5">
      <c r="A105" s="94"/>
      <c r="B105" s="109" t="s">
        <v>193</v>
      </c>
      <c r="C105" s="110"/>
      <c r="D105" s="105" t="s">
        <v>673</v>
      </c>
      <c r="E105" s="91"/>
    </row>
    <row r="106" s="67" customFormat="1" ht="31" hidden="1" outlineLevel="1" spans="1:5">
      <c r="A106" s="94"/>
      <c r="B106" s="109" t="s">
        <v>194</v>
      </c>
      <c r="C106" s="110"/>
      <c r="D106" s="105" t="s">
        <v>673</v>
      </c>
      <c r="E106" s="91"/>
    </row>
    <row r="107" s="67" customFormat="1" ht="31" hidden="1" outlineLevel="1" spans="1:5">
      <c r="A107" s="94"/>
      <c r="B107" s="109" t="s">
        <v>195</v>
      </c>
      <c r="C107" s="110"/>
      <c r="D107" s="105" t="s">
        <v>673</v>
      </c>
      <c r="E107" s="91"/>
    </row>
    <row r="108" s="67" customFormat="1" ht="31" hidden="1" outlineLevel="1" spans="1:5">
      <c r="A108" s="94"/>
      <c r="B108" s="109" t="s">
        <v>196</v>
      </c>
      <c r="C108" s="110"/>
      <c r="D108" s="105" t="s">
        <v>673</v>
      </c>
      <c r="E108" s="91"/>
    </row>
    <row r="109" s="67" customFormat="1" ht="31" hidden="1" outlineLevel="1" spans="1:5">
      <c r="A109" s="94"/>
      <c r="B109" s="109" t="s">
        <v>197</v>
      </c>
      <c r="C109" s="110" t="s">
        <v>9</v>
      </c>
      <c r="D109" s="105" t="s">
        <v>674</v>
      </c>
      <c r="E109" s="91"/>
    </row>
    <row r="110" s="67" customFormat="1" ht="31" hidden="1" outlineLevel="1" spans="1:5">
      <c r="A110" s="94"/>
      <c r="B110" s="109" t="s">
        <v>133</v>
      </c>
      <c r="C110" s="110" t="s">
        <v>9</v>
      </c>
      <c r="D110" s="105" t="s">
        <v>675</v>
      </c>
      <c r="E110" s="91"/>
    </row>
    <row r="111" s="67" customFormat="1" ht="93" hidden="1" outlineLevel="1" spans="1:5">
      <c r="A111" s="94"/>
      <c r="B111" s="109" t="s">
        <v>198</v>
      </c>
      <c r="C111" s="110"/>
      <c r="D111" s="105" t="s">
        <v>676</v>
      </c>
      <c r="E111" s="91"/>
    </row>
    <row r="112" s="67" customFormat="1" hidden="1" outlineLevel="1" spans="1:5">
      <c r="A112" s="94"/>
      <c r="B112" s="109" t="s">
        <v>677</v>
      </c>
      <c r="C112" s="110"/>
      <c r="D112" s="105" t="s">
        <v>678</v>
      </c>
      <c r="E112" s="91"/>
    </row>
    <row r="113" s="67" customFormat="1" collapsed="1" spans="1:5">
      <c r="A113" s="94"/>
      <c r="B113" s="83" t="s">
        <v>199</v>
      </c>
      <c r="C113" s="113"/>
      <c r="D113" s="130" t="s">
        <v>139</v>
      </c>
      <c r="E113" s="114"/>
    </row>
    <row r="114" s="67" customFormat="1" hidden="1" outlineLevel="1" spans="1:5">
      <c r="A114" s="94"/>
      <c r="B114" s="109" t="s">
        <v>200</v>
      </c>
      <c r="C114" s="110"/>
      <c r="D114" s="123" t="s">
        <v>474</v>
      </c>
      <c r="E114" s="91"/>
    </row>
    <row r="115" s="67" customFormat="1" hidden="1" outlineLevel="1" spans="1:5">
      <c r="A115" s="94"/>
      <c r="B115" s="109" t="s">
        <v>201</v>
      </c>
      <c r="C115" s="110"/>
      <c r="D115" s="123" t="s">
        <v>679</v>
      </c>
      <c r="E115" s="91"/>
    </row>
    <row r="116" s="67" customFormat="1" ht="31" hidden="1" outlineLevel="1" spans="1:5">
      <c r="A116" s="94"/>
      <c r="B116" s="109" t="s">
        <v>202</v>
      </c>
      <c r="C116" s="110"/>
      <c r="D116" s="123" t="s">
        <v>680</v>
      </c>
      <c r="E116" s="91"/>
    </row>
    <row r="117" s="67" customFormat="1" hidden="1" outlineLevel="1" spans="1:5">
      <c r="A117" s="94"/>
      <c r="B117" s="109" t="s">
        <v>203</v>
      </c>
      <c r="C117" s="110"/>
      <c r="D117" s="123" t="s">
        <v>476</v>
      </c>
      <c r="E117" s="91"/>
    </row>
    <row r="118" s="67" customFormat="1" hidden="1" outlineLevel="1" spans="1:5">
      <c r="A118" s="94"/>
      <c r="B118" s="109" t="s">
        <v>204</v>
      </c>
      <c r="C118" s="218" t="s">
        <v>9</v>
      </c>
      <c r="D118" s="123" t="s">
        <v>681</v>
      </c>
      <c r="E118" s="91"/>
    </row>
    <row r="119" s="67" customFormat="1" hidden="1" outlineLevel="1" spans="1:5">
      <c r="A119" s="94"/>
      <c r="B119" s="109" t="s">
        <v>205</v>
      </c>
      <c r="C119" s="110" t="s">
        <v>103</v>
      </c>
      <c r="D119" s="123" t="s">
        <v>682</v>
      </c>
      <c r="E119" s="91"/>
    </row>
    <row r="120" s="67" customFormat="1" ht="77.5" hidden="1" outlineLevel="1" spans="1:5">
      <c r="A120" s="94"/>
      <c r="B120" s="109" t="s">
        <v>206</v>
      </c>
      <c r="C120" s="110"/>
      <c r="D120" s="123" t="s">
        <v>479</v>
      </c>
      <c r="E120" s="91"/>
    </row>
    <row r="121" s="67" customFormat="1" hidden="1" outlineLevel="1" spans="1:5">
      <c r="A121" s="94"/>
      <c r="B121" s="109" t="s">
        <v>207</v>
      </c>
      <c r="C121" s="110"/>
      <c r="D121" s="123" t="s">
        <v>349</v>
      </c>
      <c r="E121" s="91"/>
    </row>
    <row r="122" s="67" customFormat="1" hidden="1" outlineLevel="1" spans="1:5">
      <c r="A122" s="94"/>
      <c r="B122" s="109" t="s">
        <v>209</v>
      </c>
      <c r="C122" s="218" t="s">
        <v>9</v>
      </c>
      <c r="D122" s="123" t="s">
        <v>481</v>
      </c>
      <c r="E122" s="91"/>
    </row>
    <row r="123" s="67" customFormat="1" hidden="1" outlineLevel="1" spans="1:5">
      <c r="A123" s="94"/>
      <c r="B123" s="109" t="s">
        <v>211</v>
      </c>
      <c r="C123" s="218" t="s">
        <v>9</v>
      </c>
      <c r="D123" s="123" t="s">
        <v>483</v>
      </c>
      <c r="E123" s="91"/>
    </row>
    <row r="124" s="67" customFormat="1" hidden="1" outlineLevel="1" spans="1:5">
      <c r="A124" s="94"/>
      <c r="B124" s="109" t="s">
        <v>212</v>
      </c>
      <c r="C124" s="218" t="s">
        <v>213</v>
      </c>
      <c r="D124" s="123" t="s">
        <v>484</v>
      </c>
      <c r="E124" s="91"/>
    </row>
    <row r="125" s="67" customFormat="1" hidden="1" outlineLevel="1" spans="1:5">
      <c r="A125" s="94"/>
      <c r="B125" s="109" t="s">
        <v>214</v>
      </c>
      <c r="C125" s="110"/>
      <c r="D125" s="123" t="s">
        <v>683</v>
      </c>
      <c r="E125" s="91"/>
    </row>
    <row r="126" s="67" customFormat="1" hidden="1" outlineLevel="1" spans="1:5">
      <c r="A126" s="94"/>
      <c r="B126" s="109" t="s">
        <v>215</v>
      </c>
      <c r="C126" s="110"/>
      <c r="D126" s="123" t="s">
        <v>485</v>
      </c>
      <c r="E126" s="91"/>
    </row>
    <row r="127" s="67" customFormat="1" hidden="1" outlineLevel="1" spans="1:5">
      <c r="A127" s="94"/>
      <c r="B127" s="109" t="s">
        <v>216</v>
      </c>
      <c r="C127" s="110"/>
      <c r="D127" s="123" t="s">
        <v>486</v>
      </c>
      <c r="E127" s="91"/>
    </row>
    <row r="128" s="67" customFormat="1" hidden="1" outlineLevel="1" spans="1:5">
      <c r="A128" s="94"/>
      <c r="B128" s="109" t="s">
        <v>217</v>
      </c>
      <c r="C128" s="110"/>
      <c r="D128" s="123" t="s">
        <v>487</v>
      </c>
      <c r="E128" s="91"/>
    </row>
    <row r="129" s="67" customFormat="1" ht="31" hidden="1" outlineLevel="1" spans="1:5">
      <c r="A129" s="94"/>
      <c r="B129" s="109" t="s">
        <v>219</v>
      </c>
      <c r="C129" s="110"/>
      <c r="D129" s="123" t="s">
        <v>684</v>
      </c>
      <c r="E129" s="91"/>
    </row>
    <row r="130" s="67" customFormat="1" hidden="1" outlineLevel="1" spans="1:5">
      <c r="A130" s="94"/>
      <c r="B130" s="109" t="s">
        <v>220</v>
      </c>
      <c r="C130" s="218" t="s">
        <v>9</v>
      </c>
      <c r="D130" s="123" t="s">
        <v>490</v>
      </c>
      <c r="E130" s="91"/>
    </row>
    <row r="131" s="67" customFormat="1" ht="31" hidden="1" outlineLevel="1" spans="1:5">
      <c r="A131" s="94"/>
      <c r="B131" s="109" t="s">
        <v>221</v>
      </c>
      <c r="C131" s="218" t="s">
        <v>9</v>
      </c>
      <c r="D131" s="123" t="s">
        <v>685</v>
      </c>
      <c r="E131" s="91"/>
    </row>
    <row r="132" s="67" customFormat="1" hidden="1" outlineLevel="1" spans="1:5">
      <c r="A132" s="94"/>
      <c r="B132" s="109" t="s">
        <v>222</v>
      </c>
      <c r="C132" s="218" t="s">
        <v>9</v>
      </c>
      <c r="D132" s="123" t="s">
        <v>492</v>
      </c>
      <c r="E132" s="91"/>
    </row>
    <row r="133" s="67" customFormat="1" ht="46.5" hidden="1" outlineLevel="1" spans="1:5">
      <c r="A133" s="94"/>
      <c r="B133" s="109" t="s">
        <v>223</v>
      </c>
      <c r="C133" s="218" t="s">
        <v>9</v>
      </c>
      <c r="D133" s="123" t="s">
        <v>686</v>
      </c>
      <c r="E133" s="91"/>
    </row>
    <row r="134" s="67" customFormat="1" hidden="1" outlineLevel="1" spans="1:5">
      <c r="A134" s="94"/>
      <c r="B134" s="109" t="s">
        <v>224</v>
      </c>
      <c r="C134" s="218" t="s">
        <v>9</v>
      </c>
      <c r="D134" s="123" t="s">
        <v>494</v>
      </c>
      <c r="E134" s="91"/>
    </row>
    <row r="135" s="67" customFormat="1" ht="31" hidden="1" outlineLevel="1" spans="1:5">
      <c r="A135" s="94"/>
      <c r="B135" s="109" t="s">
        <v>225</v>
      </c>
      <c r="C135" s="110" t="s">
        <v>9</v>
      </c>
      <c r="D135" s="123" t="s">
        <v>687</v>
      </c>
      <c r="E135" s="91"/>
    </row>
    <row r="136" s="67" customFormat="1" hidden="1" outlineLevel="1" spans="1:5">
      <c r="A136" s="94"/>
      <c r="B136" s="109" t="s">
        <v>226</v>
      </c>
      <c r="C136" s="218" t="s">
        <v>9</v>
      </c>
      <c r="D136" s="123" t="s">
        <v>495</v>
      </c>
      <c r="E136" s="91"/>
    </row>
    <row r="137" s="67" customFormat="1" ht="31" hidden="1" outlineLevel="1" spans="1:5">
      <c r="A137" s="94"/>
      <c r="B137" s="131" t="s">
        <v>227</v>
      </c>
      <c r="C137" s="218" t="s">
        <v>9</v>
      </c>
      <c r="D137" s="105" t="s">
        <v>496</v>
      </c>
      <c r="E137" s="91"/>
    </row>
    <row r="138" s="67" customFormat="1" ht="31" hidden="1" outlineLevel="1" spans="1:5">
      <c r="A138" s="94"/>
      <c r="B138" s="131" t="s">
        <v>228</v>
      </c>
      <c r="C138" s="218" t="s">
        <v>9</v>
      </c>
      <c r="D138" s="105" t="s">
        <v>497</v>
      </c>
      <c r="E138" s="91"/>
    </row>
    <row r="139" s="67" customFormat="1" hidden="1" outlineLevel="1" spans="1:5">
      <c r="A139" s="94"/>
      <c r="B139" s="131" t="s">
        <v>688</v>
      </c>
      <c r="C139" s="218" t="s">
        <v>231</v>
      </c>
      <c r="D139" s="105" t="s">
        <v>689</v>
      </c>
      <c r="E139" s="91"/>
    </row>
    <row r="140" s="67" customFormat="1" hidden="1" outlineLevel="1" spans="1:5">
      <c r="A140" s="94"/>
      <c r="B140" s="131" t="s">
        <v>690</v>
      </c>
      <c r="C140" s="110"/>
      <c r="D140" s="105" t="s">
        <v>691</v>
      </c>
      <c r="E140" s="91"/>
    </row>
    <row r="141" s="67" customFormat="1" ht="46.5" hidden="1" outlineLevel="1" spans="1:5">
      <c r="A141" s="94"/>
      <c r="B141" s="131" t="s">
        <v>692</v>
      </c>
      <c r="C141" s="218" t="s">
        <v>9</v>
      </c>
      <c r="D141" s="105" t="s">
        <v>693</v>
      </c>
      <c r="E141" s="91"/>
    </row>
    <row r="142" s="67" customFormat="1" spans="1:5">
      <c r="A142" s="94"/>
      <c r="B142" s="83" t="s">
        <v>229</v>
      </c>
      <c r="C142" s="113"/>
      <c r="D142" s="113" t="s">
        <v>101</v>
      </c>
      <c r="E142" s="114"/>
    </row>
    <row r="143" s="67" customFormat="1" outlineLevel="1" spans="1:5">
      <c r="A143" s="94"/>
      <c r="B143" s="88" t="s">
        <v>694</v>
      </c>
      <c r="C143" s="217" t="s">
        <v>9</v>
      </c>
      <c r="D143" s="90" t="s">
        <v>695</v>
      </c>
      <c r="E143" s="91"/>
    </row>
    <row r="144" s="67" customFormat="1" ht="31" outlineLevel="1" spans="1:5">
      <c r="A144" s="94"/>
      <c r="B144" s="88" t="s">
        <v>696</v>
      </c>
      <c r="C144" s="95" t="s">
        <v>231</v>
      </c>
      <c r="D144" s="132">
        <v>286.04</v>
      </c>
      <c r="E144" s="91"/>
    </row>
    <row r="145" s="67" customFormat="1" ht="31" outlineLevel="1" spans="1:5">
      <c r="A145" s="94"/>
      <c r="B145" s="88" t="s">
        <v>697</v>
      </c>
      <c r="C145" s="95" t="s">
        <v>231</v>
      </c>
      <c r="D145" s="132">
        <v>178.78</v>
      </c>
      <c r="E145" s="91"/>
    </row>
    <row r="146" s="67" customFormat="1" ht="46.5" outlineLevel="1" spans="1:5">
      <c r="A146" s="94"/>
      <c r="B146" s="88" t="s">
        <v>698</v>
      </c>
      <c r="C146" s="95" t="s">
        <v>231</v>
      </c>
      <c r="D146" s="133" t="str">
        <f>TEXT(D144+D153+D155,"###.### ""+/-0.3
""")</f>
        <v>291.04 +/-0.3
</v>
      </c>
      <c r="E146" s="91"/>
    </row>
    <row r="147" s="67" customFormat="1" ht="46.5" outlineLevel="1" spans="1:5">
      <c r="A147" s="94"/>
      <c r="B147" s="88" t="s">
        <v>699</v>
      </c>
      <c r="C147" s="95" t="s">
        <v>231</v>
      </c>
      <c r="D147" s="133" t="s">
        <v>700</v>
      </c>
      <c r="E147" s="91"/>
    </row>
    <row r="148" s="67" customFormat="1" outlineLevel="1" spans="1:5">
      <c r="A148" s="94"/>
      <c r="B148" s="88" t="s">
        <v>701</v>
      </c>
      <c r="C148" s="95" t="s">
        <v>231</v>
      </c>
      <c r="D148" s="133" t="str">
        <f>TEXT(D145+D155+D156,"###.0## ""+/-0.3""")</f>
        <v>187.38 +/-0.3</v>
      </c>
      <c r="E148" s="91"/>
    </row>
    <row r="149" s="67" customFormat="1" ht="31" outlineLevel="1" spans="1:5">
      <c r="A149" s="94"/>
      <c r="B149" s="134" t="s">
        <v>702</v>
      </c>
      <c r="C149" s="95" t="s">
        <v>231</v>
      </c>
      <c r="D149" s="133" t="s">
        <v>139</v>
      </c>
      <c r="E149" s="91"/>
    </row>
    <row r="150" s="67" customFormat="1" outlineLevel="1" spans="1:5">
      <c r="A150" s="94"/>
      <c r="B150" s="124" t="s">
        <v>703</v>
      </c>
      <c r="C150" s="95" t="s">
        <v>231</v>
      </c>
      <c r="D150" s="132">
        <f>D144/2+D153</f>
        <v>145.52</v>
      </c>
      <c r="E150" s="91"/>
    </row>
    <row r="151" s="67" customFormat="1" outlineLevel="1" spans="1:5">
      <c r="A151" s="94"/>
      <c r="B151" s="124" t="s">
        <v>704</v>
      </c>
      <c r="C151" s="95" t="s">
        <v>231</v>
      </c>
      <c r="D151" s="132">
        <f>D145/2+D155</f>
        <v>91.89</v>
      </c>
      <c r="E151" s="91"/>
    </row>
    <row r="152" s="67" customFormat="1" outlineLevel="1" spans="1:5">
      <c r="A152" s="94"/>
      <c r="B152" s="124" t="s">
        <v>705</v>
      </c>
      <c r="C152" s="95" t="s">
        <v>231</v>
      </c>
      <c r="D152" s="132">
        <v>7.5</v>
      </c>
      <c r="E152" s="91"/>
    </row>
    <row r="153" s="67" customFormat="1" outlineLevel="1" spans="1:5">
      <c r="A153" s="94"/>
      <c r="B153" s="88" t="s">
        <v>706</v>
      </c>
      <c r="C153" s="95" t="s">
        <v>231</v>
      </c>
      <c r="D153" s="132">
        <v>2.5</v>
      </c>
      <c r="E153" s="91"/>
    </row>
    <row r="154" s="67" customFormat="1" outlineLevel="1" spans="1:5">
      <c r="A154" s="94"/>
      <c r="B154" s="88" t="s">
        <v>707</v>
      </c>
      <c r="C154" s="95" t="s">
        <v>231</v>
      </c>
      <c r="D154" s="132">
        <v>2.5</v>
      </c>
      <c r="E154" s="91"/>
    </row>
    <row r="155" s="67" customFormat="1" outlineLevel="1" spans="1:5">
      <c r="A155" s="94"/>
      <c r="B155" s="88" t="s">
        <v>708</v>
      </c>
      <c r="C155" s="95" t="s">
        <v>231</v>
      </c>
      <c r="D155" s="133">
        <v>2.5</v>
      </c>
      <c r="E155" s="91"/>
    </row>
    <row r="156" s="67" customFormat="1" outlineLevel="1" spans="1:5">
      <c r="A156" s="94"/>
      <c r="B156" s="88" t="s">
        <v>709</v>
      </c>
      <c r="C156" s="95" t="s">
        <v>231</v>
      </c>
      <c r="D156" s="132">
        <v>6.1</v>
      </c>
      <c r="E156" s="91"/>
    </row>
    <row r="157" s="67" customFormat="1" outlineLevel="1" spans="1:5">
      <c r="A157" s="94"/>
      <c r="B157" s="88" t="s">
        <v>710</v>
      </c>
      <c r="C157" s="95" t="s">
        <v>231</v>
      </c>
      <c r="D157" s="133" t="s">
        <v>711</v>
      </c>
      <c r="E157" s="91"/>
    </row>
    <row r="158" s="67" customFormat="1" outlineLevel="1" spans="1:5">
      <c r="A158" s="94"/>
      <c r="B158" s="88" t="s">
        <v>712</v>
      </c>
      <c r="C158" s="95" t="s">
        <v>231</v>
      </c>
      <c r="D158" s="132">
        <v>182</v>
      </c>
      <c r="E158" s="91"/>
    </row>
    <row r="159" s="67" customFormat="1" outlineLevel="1" spans="1:5">
      <c r="A159" s="94"/>
      <c r="B159" s="88" t="s">
        <v>713</v>
      </c>
      <c r="C159" s="95" t="s">
        <v>231</v>
      </c>
      <c r="D159" s="132" t="s">
        <v>714</v>
      </c>
      <c r="E159" s="91"/>
    </row>
    <row r="160" s="67" customFormat="1" outlineLevel="1" spans="1:5">
      <c r="A160" s="94"/>
      <c r="B160" s="88" t="s">
        <v>715</v>
      </c>
      <c r="C160" s="95" t="s">
        <v>231</v>
      </c>
      <c r="D160" s="132">
        <v>47.75</v>
      </c>
      <c r="E160" s="91"/>
    </row>
    <row r="161" s="67" customFormat="1" outlineLevel="1" spans="1:5">
      <c r="A161" s="94"/>
      <c r="B161" s="88" t="s">
        <v>716</v>
      </c>
      <c r="C161" s="95" t="s">
        <v>231</v>
      </c>
      <c r="D161" s="132">
        <v>55</v>
      </c>
      <c r="E161" s="91"/>
    </row>
    <row r="162" s="67" customFormat="1" outlineLevel="1" spans="1:5">
      <c r="A162" s="94"/>
      <c r="B162" s="88" t="s">
        <v>717</v>
      </c>
      <c r="C162" s="95" t="s">
        <v>231</v>
      </c>
      <c r="D162" s="132">
        <v>105.5</v>
      </c>
      <c r="E162" s="91"/>
    </row>
    <row r="163" s="67" customFormat="1" outlineLevel="1" spans="1:5">
      <c r="A163" s="94"/>
      <c r="B163" s="88" t="s">
        <v>718</v>
      </c>
      <c r="C163" s="95" t="s">
        <v>231</v>
      </c>
      <c r="D163" s="132" t="s">
        <v>257</v>
      </c>
      <c r="E163" s="91"/>
    </row>
    <row r="164" s="67" customFormat="1" outlineLevel="1" spans="1:5">
      <c r="A164" s="94"/>
      <c r="B164" s="88" t="s">
        <v>719</v>
      </c>
      <c r="C164" s="95" t="s">
        <v>231</v>
      </c>
      <c r="D164" s="132" t="s">
        <v>257</v>
      </c>
      <c r="E164" s="91"/>
    </row>
    <row r="165" s="67" customFormat="1" outlineLevel="1" spans="1:5">
      <c r="A165" s="94"/>
      <c r="B165" s="88" t="s">
        <v>720</v>
      </c>
      <c r="C165" s="95" t="s">
        <v>231</v>
      </c>
      <c r="D165" s="132" t="s">
        <v>257</v>
      </c>
      <c r="E165" s="91"/>
    </row>
    <row r="166" s="67" customFormat="1" outlineLevel="1" spans="1:5">
      <c r="A166" s="94"/>
      <c r="B166" s="88" t="s">
        <v>721</v>
      </c>
      <c r="C166" s="110" t="s">
        <v>231</v>
      </c>
      <c r="D166" s="132" t="s">
        <v>257</v>
      </c>
      <c r="E166" s="91"/>
    </row>
    <row r="167" s="67" customFormat="1" outlineLevel="1" spans="1:5">
      <c r="A167" s="94"/>
      <c r="B167" s="134" t="s">
        <v>722</v>
      </c>
      <c r="C167" s="110" t="s">
        <v>231</v>
      </c>
      <c r="D167" s="132" t="s">
        <v>723</v>
      </c>
      <c r="E167" s="91"/>
    </row>
    <row r="168" s="67" customFormat="1" outlineLevel="1" spans="1:5">
      <c r="A168" s="94"/>
      <c r="B168" s="134" t="s">
        <v>724</v>
      </c>
      <c r="C168" s="110" t="s">
        <v>231</v>
      </c>
      <c r="D168" s="132" t="s">
        <v>725</v>
      </c>
      <c r="E168" s="91"/>
    </row>
    <row r="169" s="67" customFormat="1" outlineLevel="1" spans="1:5">
      <c r="A169" s="94"/>
      <c r="B169" s="88" t="s">
        <v>726</v>
      </c>
      <c r="C169" s="95" t="s">
        <v>231</v>
      </c>
      <c r="D169" s="132" t="s">
        <v>252</v>
      </c>
      <c r="E169" s="91"/>
    </row>
    <row r="170" s="67" customFormat="1" outlineLevel="1" spans="1:5">
      <c r="A170" s="94"/>
      <c r="B170" s="88" t="s">
        <v>727</v>
      </c>
      <c r="C170" s="95" t="s">
        <v>231</v>
      </c>
      <c r="D170" s="132" t="s">
        <v>252</v>
      </c>
      <c r="E170" s="91"/>
    </row>
    <row r="171" s="67" customFormat="1" ht="31" outlineLevel="1" spans="1:5">
      <c r="A171" s="94"/>
      <c r="B171" s="136" t="s">
        <v>728</v>
      </c>
      <c r="C171" s="95" t="s">
        <v>231</v>
      </c>
      <c r="D171" s="137" t="s">
        <v>139</v>
      </c>
      <c r="E171" s="91"/>
    </row>
    <row r="172" s="67" customFormat="1" ht="31" outlineLevel="1" spans="1:5">
      <c r="A172" s="94"/>
      <c r="B172" s="136" t="s">
        <v>729</v>
      </c>
      <c r="C172" s="95" t="s">
        <v>231</v>
      </c>
      <c r="D172" s="138" t="s">
        <v>139</v>
      </c>
      <c r="E172" s="91"/>
    </row>
    <row r="173" s="67" customFormat="1" outlineLevel="1" spans="1:5">
      <c r="A173" s="94"/>
      <c r="B173" s="109" t="s">
        <v>266</v>
      </c>
      <c r="C173" s="218" t="s">
        <v>9</v>
      </c>
      <c r="D173" s="139" t="s">
        <v>267</v>
      </c>
      <c r="E173" s="91"/>
    </row>
    <row r="174" s="67" customFormat="1" ht="93" outlineLevel="1" spans="1:5">
      <c r="A174" s="94"/>
      <c r="B174" s="88" t="s">
        <v>268</v>
      </c>
      <c r="C174" s="95" t="s">
        <v>9</v>
      </c>
      <c r="D174" s="90" t="s">
        <v>730</v>
      </c>
      <c r="E174" s="91"/>
    </row>
    <row r="175" s="67" customFormat="1" ht="31" outlineLevel="1" spans="1:5">
      <c r="A175" s="94"/>
      <c r="B175" s="88" t="s">
        <v>731</v>
      </c>
      <c r="C175" s="95"/>
      <c r="D175" s="132" t="s">
        <v>732</v>
      </c>
      <c r="E175" s="91"/>
    </row>
    <row r="176" s="68" customFormat="1" ht="46.5" outlineLevel="1" spans="2:5">
      <c r="B176" s="124" t="s">
        <v>274</v>
      </c>
      <c r="C176" s="217" t="s">
        <v>9</v>
      </c>
      <c r="D176" s="90" t="s">
        <v>733</v>
      </c>
      <c r="E176" s="102"/>
    </row>
    <row r="177" s="68" customFormat="1" ht="79.4" customHeight="1" outlineLevel="1" spans="2:5">
      <c r="B177" s="88" t="s">
        <v>276</v>
      </c>
      <c r="C177" s="95"/>
      <c r="D177" s="140" t="s">
        <v>734</v>
      </c>
      <c r="E177" s="102"/>
    </row>
    <row r="178" s="68" customFormat="1" ht="31" outlineLevel="1" spans="2:5">
      <c r="B178" s="88" t="s">
        <v>735</v>
      </c>
      <c r="C178" s="108"/>
      <c r="D178" s="90" t="s">
        <v>736</v>
      </c>
      <c r="E178" s="102"/>
    </row>
    <row r="179" s="68" customFormat="1" outlineLevel="1" spans="2:5">
      <c r="B179" s="88" t="s">
        <v>278</v>
      </c>
      <c r="C179" s="95"/>
      <c r="D179" s="90" t="s">
        <v>279</v>
      </c>
      <c r="E179" s="91"/>
    </row>
    <row r="180" s="67" customFormat="1" spans="1:5">
      <c r="A180" s="141"/>
      <c r="B180" s="83" t="s">
        <v>282</v>
      </c>
      <c r="C180" s="113"/>
      <c r="D180" s="113"/>
      <c r="E180" s="114"/>
    </row>
    <row r="181" s="67" customFormat="1" outlineLevel="1" spans="1:5">
      <c r="A181" s="141"/>
      <c r="B181" s="88" t="s">
        <v>283</v>
      </c>
      <c r="C181" s="95" t="s">
        <v>9</v>
      </c>
      <c r="D181" s="105" t="s">
        <v>737</v>
      </c>
      <c r="E181" s="102"/>
    </row>
    <row r="182" s="67" customFormat="1" outlineLevel="1" spans="1:5">
      <c r="A182" s="141"/>
      <c r="B182" s="88" t="s">
        <v>285</v>
      </c>
      <c r="C182" s="95" t="s">
        <v>9</v>
      </c>
      <c r="D182" s="221" t="s">
        <v>738</v>
      </c>
      <c r="E182" s="102"/>
    </row>
    <row r="183" s="67" customFormat="1" outlineLevel="1" spans="1:5">
      <c r="A183" s="141"/>
      <c r="B183" s="88" t="s">
        <v>287</v>
      </c>
      <c r="C183" s="95" t="s">
        <v>288</v>
      </c>
      <c r="D183" s="90" t="s">
        <v>289</v>
      </c>
      <c r="E183" s="102"/>
    </row>
    <row r="184" s="67" customFormat="1" outlineLevel="1" spans="1:5">
      <c r="A184" s="141"/>
      <c r="B184" s="88" t="s">
        <v>290</v>
      </c>
      <c r="C184" s="95" t="s">
        <v>291</v>
      </c>
      <c r="D184" s="90" t="s">
        <v>292</v>
      </c>
      <c r="E184" s="102"/>
    </row>
    <row r="185" s="67" customFormat="1" outlineLevel="1" spans="1:5">
      <c r="A185" s="141"/>
      <c r="B185" s="88" t="s">
        <v>293</v>
      </c>
      <c r="C185" s="95" t="s">
        <v>291</v>
      </c>
      <c r="D185" s="90" t="s">
        <v>294</v>
      </c>
      <c r="E185" s="102"/>
    </row>
    <row r="186" s="67" customFormat="1" outlineLevel="1" spans="1:5">
      <c r="A186" s="141"/>
      <c r="B186" s="88" t="s">
        <v>295</v>
      </c>
      <c r="C186" s="95" t="s">
        <v>9</v>
      </c>
      <c r="D186" s="90" t="s">
        <v>296</v>
      </c>
      <c r="E186" s="102"/>
    </row>
    <row r="187" s="67" customFormat="1" outlineLevel="1" spans="1:5">
      <c r="A187" s="141"/>
      <c r="B187" s="88" t="s">
        <v>297</v>
      </c>
      <c r="C187" s="95" t="s">
        <v>9</v>
      </c>
      <c r="D187" s="90" t="s">
        <v>296</v>
      </c>
      <c r="E187" s="102"/>
    </row>
    <row r="188" s="67" customFormat="1" outlineLevel="1" spans="1:5">
      <c r="A188" s="141"/>
      <c r="B188" s="88" t="s">
        <v>298</v>
      </c>
      <c r="C188" s="95" t="s">
        <v>9</v>
      </c>
      <c r="D188" s="90" t="s">
        <v>296</v>
      </c>
      <c r="E188" s="102"/>
    </row>
    <row r="189" s="67" customFormat="1" ht="31" outlineLevel="1" spans="1:5">
      <c r="A189" s="141"/>
      <c r="B189" s="88" t="s">
        <v>299</v>
      </c>
      <c r="C189" s="95" t="s">
        <v>9</v>
      </c>
      <c r="D189" s="90" t="s">
        <v>300</v>
      </c>
      <c r="E189" s="102"/>
    </row>
    <row r="190" s="67" customFormat="1" outlineLevel="1" spans="1:5">
      <c r="A190" s="141"/>
      <c r="B190" s="88" t="s">
        <v>301</v>
      </c>
      <c r="C190" s="95" t="s">
        <v>9</v>
      </c>
      <c r="D190" s="142" t="s">
        <v>302</v>
      </c>
      <c r="E190" s="102"/>
    </row>
    <row r="191" s="67" customFormat="1" ht="46.5" outlineLevel="1" spans="1:5">
      <c r="A191" s="141"/>
      <c r="B191" s="88" t="s">
        <v>303</v>
      </c>
      <c r="C191" s="95" t="s">
        <v>9</v>
      </c>
      <c r="D191" s="90" t="s">
        <v>739</v>
      </c>
      <c r="E191" s="102"/>
    </row>
    <row r="192" s="67" customFormat="1" outlineLevel="1" spans="1:5">
      <c r="A192" s="141"/>
      <c r="B192" s="88" t="s">
        <v>305</v>
      </c>
      <c r="C192" s="95" t="s">
        <v>9</v>
      </c>
      <c r="D192" s="90" t="s">
        <v>296</v>
      </c>
      <c r="E192" s="143"/>
    </row>
    <row r="193" s="67" customFormat="1" outlineLevel="1" spans="1:5">
      <c r="A193" s="141"/>
      <c r="B193" s="88" t="s">
        <v>306</v>
      </c>
      <c r="C193" s="95" t="s">
        <v>9</v>
      </c>
      <c r="D193" s="90" t="s">
        <v>307</v>
      </c>
      <c r="E193" s="143"/>
    </row>
    <row r="194" s="67" customFormat="1" outlineLevel="1" spans="1:5">
      <c r="A194" s="141"/>
      <c r="B194" s="88" t="s">
        <v>740</v>
      </c>
      <c r="C194" s="95" t="s">
        <v>9</v>
      </c>
      <c r="D194" s="90" t="s">
        <v>296</v>
      </c>
      <c r="E194" s="143"/>
    </row>
    <row r="195" s="67" customFormat="1" outlineLevel="1" spans="1:5">
      <c r="A195" s="141"/>
      <c r="B195" s="88" t="s">
        <v>741</v>
      </c>
      <c r="C195" s="89"/>
      <c r="D195" s="90" t="s">
        <v>22</v>
      </c>
      <c r="E195" s="143"/>
    </row>
    <row r="196" s="67" customFormat="1" outlineLevel="1" spans="1:5">
      <c r="A196" s="141"/>
      <c r="B196" s="88" t="s">
        <v>311</v>
      </c>
      <c r="C196" s="95" t="s">
        <v>9</v>
      </c>
      <c r="D196" s="90" t="s">
        <v>312</v>
      </c>
      <c r="E196" s="143"/>
    </row>
    <row r="197" s="67" customFormat="1" outlineLevel="1" spans="1:5">
      <c r="A197" s="141"/>
      <c r="B197" s="88" t="s">
        <v>313</v>
      </c>
      <c r="C197" s="95" t="s">
        <v>9</v>
      </c>
      <c r="D197" s="90" t="s">
        <v>742</v>
      </c>
      <c r="E197" s="143"/>
    </row>
    <row r="198" s="67" customFormat="1" outlineLevel="1" spans="1:5">
      <c r="A198" s="141"/>
      <c r="B198" s="88" t="s">
        <v>315</v>
      </c>
      <c r="C198" s="95" t="s">
        <v>9</v>
      </c>
      <c r="D198" s="90" t="s">
        <v>743</v>
      </c>
      <c r="E198" s="143"/>
    </row>
    <row r="199" s="67" customFormat="1" outlineLevel="1" spans="1:5">
      <c r="A199" s="141"/>
      <c r="B199" s="88" t="s">
        <v>317</v>
      </c>
      <c r="C199" s="95" t="s">
        <v>9</v>
      </c>
      <c r="D199" s="90" t="s">
        <v>742</v>
      </c>
      <c r="E199" s="143"/>
    </row>
    <row r="200" s="67" customFormat="1" outlineLevel="1" spans="1:5">
      <c r="A200" s="141"/>
      <c r="B200" s="88" t="s">
        <v>318</v>
      </c>
      <c r="C200" s="95" t="s">
        <v>9</v>
      </c>
      <c r="D200" s="90" t="s">
        <v>744</v>
      </c>
      <c r="E200" s="91"/>
    </row>
    <row r="201" s="67" customFormat="1" ht="46.5" outlineLevel="1" spans="1:5">
      <c r="A201" s="141"/>
      <c r="B201" s="88" t="s">
        <v>745</v>
      </c>
      <c r="C201" s="95" t="s">
        <v>9</v>
      </c>
      <c r="D201" s="90" t="s">
        <v>746</v>
      </c>
      <c r="E201" s="102"/>
    </row>
    <row r="202" s="67" customFormat="1" outlineLevel="1" spans="1:5">
      <c r="A202" s="141"/>
      <c r="B202" s="88" t="s">
        <v>324</v>
      </c>
      <c r="C202" s="95" t="s">
        <v>325</v>
      </c>
      <c r="D202" s="90">
        <v>18</v>
      </c>
      <c r="E202" s="143"/>
    </row>
    <row r="203" s="67" customFormat="1" ht="46.5" outlineLevel="1" spans="1:5">
      <c r="A203" s="141"/>
      <c r="B203" s="88" t="s">
        <v>328</v>
      </c>
      <c r="C203" s="95" t="s">
        <v>9</v>
      </c>
      <c r="D203" s="90" t="s">
        <v>747</v>
      </c>
      <c r="E203" s="143"/>
    </row>
    <row r="204" s="67" customFormat="1" outlineLevel="1" spans="1:5">
      <c r="A204" s="141"/>
      <c r="B204" s="88" t="s">
        <v>748</v>
      </c>
      <c r="C204" s="217" t="s">
        <v>9</v>
      </c>
      <c r="D204" s="90" t="s">
        <v>749</v>
      </c>
      <c r="E204" s="144"/>
    </row>
    <row r="205" s="67" customFormat="1" outlineLevel="1" spans="1:5">
      <c r="A205" s="141"/>
      <c r="B205" s="88" t="s">
        <v>750</v>
      </c>
      <c r="C205" s="217" t="s">
        <v>9</v>
      </c>
      <c r="D205" s="90" t="s">
        <v>751</v>
      </c>
      <c r="E205" s="144"/>
    </row>
    <row r="206" s="67" customFormat="1" outlineLevel="1" spans="1:5">
      <c r="A206" s="141"/>
      <c r="B206" s="88" t="s">
        <v>752</v>
      </c>
      <c r="C206" s="217" t="s">
        <v>9</v>
      </c>
      <c r="D206" s="90" t="s">
        <v>753</v>
      </c>
      <c r="E206" s="144"/>
    </row>
    <row r="207" s="67" customFormat="1" outlineLevel="1" spans="1:5">
      <c r="A207" s="141"/>
      <c r="B207" s="88" t="s">
        <v>331</v>
      </c>
      <c r="C207" s="95" t="s">
        <v>9</v>
      </c>
      <c r="D207" s="90" t="s">
        <v>754</v>
      </c>
      <c r="E207" s="144"/>
    </row>
    <row r="208" s="67" customFormat="1" ht="46.5" outlineLevel="1" spans="1:5">
      <c r="A208" s="141"/>
      <c r="B208" s="88" t="s">
        <v>755</v>
      </c>
      <c r="C208" s="95" t="s">
        <v>9</v>
      </c>
      <c r="D208" s="90" t="s">
        <v>756</v>
      </c>
      <c r="E208" s="144"/>
    </row>
    <row r="209" s="67" customFormat="1" ht="46.5" outlineLevel="1" spans="1:5">
      <c r="A209" s="141"/>
      <c r="B209" s="88" t="s">
        <v>757</v>
      </c>
      <c r="C209" s="95" t="s">
        <v>9</v>
      </c>
      <c r="D209" s="90" t="s">
        <v>758</v>
      </c>
      <c r="E209" s="144"/>
    </row>
    <row r="210" s="67" customFormat="1" ht="46.5" outlineLevel="1" spans="1:5">
      <c r="A210" s="94"/>
      <c r="B210" s="109" t="s">
        <v>169</v>
      </c>
      <c r="C210" s="110" t="s">
        <v>9</v>
      </c>
      <c r="D210" s="105" t="s">
        <v>759</v>
      </c>
      <c r="E210" s="91"/>
    </row>
    <row r="211" s="67" customFormat="1" ht="46.5" outlineLevel="1" spans="1:5">
      <c r="A211" s="94"/>
      <c r="B211" s="109" t="s">
        <v>170</v>
      </c>
      <c r="C211" s="110" t="s">
        <v>9</v>
      </c>
      <c r="D211" s="105" t="s">
        <v>760</v>
      </c>
      <c r="E211" s="91"/>
    </row>
    <row r="212" s="67" customFormat="1" ht="46.5" outlineLevel="1" spans="1:5">
      <c r="A212" s="94"/>
      <c r="B212" s="109" t="s">
        <v>218</v>
      </c>
      <c r="C212" s="218" t="s">
        <v>9</v>
      </c>
      <c r="D212" s="123" t="s">
        <v>488</v>
      </c>
      <c r="E212" s="91"/>
    </row>
    <row r="213" s="67" customFormat="1" spans="1:5">
      <c r="A213" s="141"/>
      <c r="B213" s="83" t="s">
        <v>333</v>
      </c>
      <c r="C213" s="113"/>
      <c r="D213" s="130"/>
      <c r="E213" s="145"/>
    </row>
    <row r="214" s="67" customFormat="1" outlineLevel="1" spans="1:5">
      <c r="A214" s="141"/>
      <c r="B214" s="88" t="s">
        <v>334</v>
      </c>
      <c r="C214" s="217" t="s">
        <v>9</v>
      </c>
      <c r="D214" s="146" t="s">
        <v>761</v>
      </c>
      <c r="E214" s="147"/>
    </row>
    <row r="215" s="67" customFormat="1" outlineLevel="1" spans="1:5">
      <c r="A215" s="141"/>
      <c r="B215" s="88" t="s">
        <v>336</v>
      </c>
      <c r="C215" s="217" t="s">
        <v>9</v>
      </c>
      <c r="D215" s="146" t="s">
        <v>762</v>
      </c>
      <c r="E215" s="104"/>
    </row>
    <row r="216" s="67" customFormat="1" outlineLevel="1" spans="1:5">
      <c r="A216" s="141"/>
      <c r="B216" s="88" t="s">
        <v>338</v>
      </c>
      <c r="C216" s="217" t="s">
        <v>9</v>
      </c>
      <c r="D216" s="146" t="s">
        <v>763</v>
      </c>
      <c r="E216" s="104"/>
    </row>
    <row r="217" s="67" customFormat="1" outlineLevel="1" spans="1:5">
      <c r="A217" s="141"/>
      <c r="B217" s="88" t="s">
        <v>340</v>
      </c>
      <c r="C217" s="217" t="s">
        <v>9</v>
      </c>
      <c r="D217" s="148" t="s">
        <v>764</v>
      </c>
      <c r="E217" s="104"/>
    </row>
    <row r="218" s="67" customFormat="1" outlineLevel="1" spans="1:5">
      <c r="A218" s="141"/>
      <c r="B218" s="88" t="s">
        <v>342</v>
      </c>
      <c r="C218" s="217" t="s">
        <v>9</v>
      </c>
      <c r="D218" s="148" t="s">
        <v>765</v>
      </c>
      <c r="E218" s="104"/>
    </row>
    <row r="219" s="67" customFormat="1" spans="1:5">
      <c r="A219" s="141"/>
      <c r="B219" s="83" t="s">
        <v>344</v>
      </c>
      <c r="C219" s="113"/>
      <c r="D219" s="149"/>
      <c r="E219" s="145"/>
    </row>
    <row r="220" s="67" customFormat="1" outlineLevel="1" spans="1:5">
      <c r="A220" s="141"/>
      <c r="B220" s="88" t="s">
        <v>348</v>
      </c>
      <c r="C220" s="95" t="s">
        <v>9</v>
      </c>
      <c r="D220" s="90" t="s">
        <v>349</v>
      </c>
      <c r="E220" s="93"/>
    </row>
    <row r="221" s="67" customFormat="1" outlineLevel="1" spans="1:5">
      <c r="A221" s="141"/>
      <c r="B221" s="88" t="s">
        <v>350</v>
      </c>
      <c r="C221" s="95" t="s">
        <v>9</v>
      </c>
      <c r="D221" s="90" t="s">
        <v>349</v>
      </c>
      <c r="E221" s="93"/>
    </row>
    <row r="222" s="69" customFormat="1" spans="2:5">
      <c r="B222" s="69" t="s">
        <v>355</v>
      </c>
      <c r="C222" s="150"/>
      <c r="D222" s="72"/>
      <c r="E222" s="73"/>
    </row>
    <row r="223" s="69" customFormat="1" spans="2:5">
      <c r="B223" s="69" t="s">
        <v>356</v>
      </c>
      <c r="C223" s="150"/>
      <c r="D223" s="72"/>
      <c r="E223" s="73"/>
    </row>
    <row r="224" s="69" customFormat="1" spans="2:5">
      <c r="B224" s="150"/>
      <c r="D224" s="72"/>
      <c r="E224" s="73"/>
    </row>
    <row r="225" s="67" customFormat="1" spans="1:5">
      <c r="A225" s="94"/>
      <c r="B225" s="151" t="s">
        <v>357</v>
      </c>
      <c r="C225" s="84"/>
      <c r="D225" s="84"/>
      <c r="E225" s="114"/>
    </row>
    <row r="226" s="67" customFormat="1" outlineLevel="1" spans="1:5">
      <c r="A226" s="87"/>
      <c r="B226" s="88" t="s">
        <v>13</v>
      </c>
      <c r="C226" s="95" t="s">
        <v>9</v>
      </c>
      <c r="D226" s="90" t="s">
        <v>766</v>
      </c>
      <c r="E226" s="91"/>
    </row>
    <row r="227" s="67" customFormat="1" outlineLevel="1" spans="1:5">
      <c r="A227" s="87"/>
      <c r="B227" s="88" t="s">
        <v>15</v>
      </c>
      <c r="C227" s="95"/>
      <c r="D227" s="90" t="s">
        <v>16</v>
      </c>
      <c r="E227" s="91"/>
    </row>
    <row r="228" s="67" customFormat="1" outlineLevel="1" spans="1:5">
      <c r="A228" s="94"/>
      <c r="B228" s="88" t="s">
        <v>19</v>
      </c>
      <c r="C228" s="95" t="s">
        <v>9</v>
      </c>
      <c r="D228" s="90" t="s">
        <v>20</v>
      </c>
      <c r="E228" s="91"/>
    </row>
    <row r="229" s="67" customFormat="1" ht="46.5" outlineLevel="1" spans="1:5">
      <c r="A229" s="94"/>
      <c r="B229" s="88" t="s">
        <v>67</v>
      </c>
      <c r="C229" s="95" t="s">
        <v>9</v>
      </c>
      <c r="D229" s="90" t="s">
        <v>767</v>
      </c>
      <c r="E229" s="91"/>
    </row>
    <row r="230" s="67" customFormat="1" outlineLevel="1" spans="1:5">
      <c r="A230" s="94"/>
      <c r="B230" s="88" t="s">
        <v>768</v>
      </c>
      <c r="C230" s="95" t="s">
        <v>231</v>
      </c>
      <c r="D230" s="90" t="s">
        <v>769</v>
      </c>
      <c r="E230" s="91"/>
    </row>
    <row r="231" s="67" customFormat="1" outlineLevel="1" spans="1:5">
      <c r="A231" s="94"/>
      <c r="B231" s="88" t="s">
        <v>770</v>
      </c>
      <c r="C231" s="95" t="s">
        <v>231</v>
      </c>
      <c r="D231" s="139" t="s">
        <v>769</v>
      </c>
      <c r="E231" s="91"/>
    </row>
    <row r="232" s="68" customFormat="1" outlineLevel="1" spans="2:5">
      <c r="B232" s="109" t="s">
        <v>280</v>
      </c>
      <c r="C232" s="110" t="s">
        <v>231</v>
      </c>
      <c r="D232" s="105" t="s">
        <v>281</v>
      </c>
      <c r="E232" s="91"/>
    </row>
    <row r="233" s="67" customFormat="1" outlineLevel="1" spans="1:5">
      <c r="A233" s="94"/>
      <c r="B233" s="124" t="s">
        <v>360</v>
      </c>
      <c r="C233" s="95" t="s">
        <v>9</v>
      </c>
      <c r="D233" s="148" t="s">
        <v>61</v>
      </c>
      <c r="E233" s="91"/>
    </row>
    <row r="234" s="67" customFormat="1" outlineLevel="1" spans="1:5">
      <c r="A234" s="94"/>
      <c r="B234" s="124" t="s">
        <v>361</v>
      </c>
      <c r="C234" s="95" t="s">
        <v>9</v>
      </c>
      <c r="D234" s="148" t="s">
        <v>61</v>
      </c>
      <c r="E234" s="91"/>
    </row>
    <row r="235" s="67" customFormat="1" outlineLevel="1" spans="1:5">
      <c r="A235" s="94"/>
      <c r="B235" s="124" t="s">
        <v>362</v>
      </c>
      <c r="C235" s="95" t="s">
        <v>9</v>
      </c>
      <c r="D235" s="148" t="s">
        <v>61</v>
      </c>
      <c r="E235" s="91"/>
    </row>
    <row r="236" s="67" customFormat="1" outlineLevel="1" spans="1:5">
      <c r="A236" s="94"/>
      <c r="B236" s="124" t="s">
        <v>363</v>
      </c>
      <c r="C236" s="95" t="s">
        <v>9</v>
      </c>
      <c r="D236" s="148" t="s">
        <v>61</v>
      </c>
      <c r="E236" s="91"/>
    </row>
    <row r="237" s="67" customFormat="1" ht="31" outlineLevel="1" spans="1:5">
      <c r="A237" s="94"/>
      <c r="B237" s="124" t="s">
        <v>364</v>
      </c>
      <c r="C237" s="95" t="s">
        <v>9</v>
      </c>
      <c r="D237" s="148" t="s">
        <v>365</v>
      </c>
      <c r="E237" s="91"/>
    </row>
    <row r="238" s="67" customFormat="1" ht="31" outlineLevel="1" spans="1:5">
      <c r="A238" s="94"/>
      <c r="B238" s="124" t="s">
        <v>366</v>
      </c>
      <c r="C238" s="95" t="s">
        <v>9</v>
      </c>
      <c r="D238" s="148" t="s">
        <v>365</v>
      </c>
      <c r="E238" s="91"/>
    </row>
    <row r="239" s="67" customFormat="1" ht="31" outlineLevel="1" spans="1:5">
      <c r="A239" s="94"/>
      <c r="B239" s="124" t="s">
        <v>367</v>
      </c>
      <c r="C239" s="95" t="s">
        <v>9</v>
      </c>
      <c r="D239" s="148" t="s">
        <v>368</v>
      </c>
      <c r="E239" s="91"/>
    </row>
    <row r="240" s="67" customFormat="1" ht="31" outlineLevel="1" spans="1:5">
      <c r="A240" s="94"/>
      <c r="B240" s="124" t="s">
        <v>369</v>
      </c>
      <c r="C240" s="95" t="s">
        <v>9</v>
      </c>
      <c r="D240" s="148" t="s">
        <v>370</v>
      </c>
      <c r="E240" s="91"/>
    </row>
    <row r="241" s="67" customFormat="1" outlineLevel="1" spans="1:5">
      <c r="A241" s="94"/>
      <c r="B241" s="124" t="s">
        <v>371</v>
      </c>
      <c r="C241" s="95" t="s">
        <v>9</v>
      </c>
      <c r="D241" s="148" t="s">
        <v>61</v>
      </c>
      <c r="E241" s="91"/>
    </row>
    <row r="242" s="67" customFormat="1" outlineLevel="1" spans="1:5">
      <c r="A242" s="94"/>
      <c r="B242" s="124" t="s">
        <v>372</v>
      </c>
      <c r="C242" s="95" t="s">
        <v>9</v>
      </c>
      <c r="D242" s="148" t="s">
        <v>61</v>
      </c>
      <c r="E242" s="91"/>
    </row>
    <row r="243" s="67" customFormat="1" outlineLevel="1" spans="1:5">
      <c r="A243" s="94"/>
      <c r="B243" s="124" t="s">
        <v>373</v>
      </c>
      <c r="C243" s="95" t="s">
        <v>9</v>
      </c>
      <c r="D243" s="148" t="s">
        <v>61</v>
      </c>
      <c r="E243" s="91"/>
    </row>
    <row r="244" s="67" customFormat="1" outlineLevel="1" spans="1:5">
      <c r="A244" s="94"/>
      <c r="B244" s="124" t="s">
        <v>374</v>
      </c>
      <c r="C244" s="95" t="s">
        <v>9</v>
      </c>
      <c r="D244" s="148" t="s">
        <v>61</v>
      </c>
      <c r="E244" s="91"/>
    </row>
    <row r="245" s="67" customFormat="1" outlineLevel="1" spans="1:5">
      <c r="A245" s="94"/>
      <c r="B245" s="124" t="s">
        <v>375</v>
      </c>
      <c r="C245" s="95" t="s">
        <v>9</v>
      </c>
      <c r="D245" s="148" t="s">
        <v>61</v>
      </c>
      <c r="E245" s="91"/>
    </row>
    <row r="246" s="67" customFormat="1" outlineLevel="1" spans="1:5">
      <c r="A246" s="94"/>
      <c r="B246" s="124" t="s">
        <v>376</v>
      </c>
      <c r="C246" s="95" t="s">
        <v>9</v>
      </c>
      <c r="D246" s="148" t="s">
        <v>61</v>
      </c>
      <c r="E246" s="91"/>
    </row>
    <row r="247" s="67" customFormat="1" outlineLevel="1" spans="1:5">
      <c r="A247" s="94"/>
      <c r="B247" s="124" t="s">
        <v>377</v>
      </c>
      <c r="C247" s="95" t="s">
        <v>9</v>
      </c>
      <c r="D247" s="148" t="s">
        <v>61</v>
      </c>
      <c r="E247" s="91"/>
    </row>
    <row r="248" s="67" customFormat="1" outlineLevel="1" spans="1:5">
      <c r="A248" s="94"/>
      <c r="B248" s="124" t="s">
        <v>378</v>
      </c>
      <c r="C248" s="95" t="s">
        <v>9</v>
      </c>
      <c r="D248" s="148" t="s">
        <v>61</v>
      </c>
      <c r="E248" s="91"/>
    </row>
    <row r="249" s="67" customFormat="1" outlineLevel="1" spans="1:5">
      <c r="A249" s="94"/>
      <c r="B249" s="124" t="s">
        <v>379</v>
      </c>
      <c r="C249" s="95" t="s">
        <v>9</v>
      </c>
      <c r="D249" s="148" t="s">
        <v>61</v>
      </c>
      <c r="E249" s="91"/>
    </row>
    <row r="250" s="67" customFormat="1" outlineLevel="1" spans="1:5">
      <c r="A250" s="94"/>
      <c r="B250" s="124" t="s">
        <v>380</v>
      </c>
      <c r="C250" s="95"/>
      <c r="D250" s="148" t="s">
        <v>381</v>
      </c>
      <c r="E250" s="91"/>
    </row>
    <row r="251" s="67" customFormat="1" outlineLevel="1" spans="1:5">
      <c r="A251" s="94"/>
      <c r="B251" s="124" t="s">
        <v>382</v>
      </c>
      <c r="C251" s="95" t="s">
        <v>9</v>
      </c>
      <c r="D251" s="148" t="s">
        <v>61</v>
      </c>
      <c r="E251" s="91"/>
    </row>
    <row r="252" s="67" customFormat="1" outlineLevel="1" spans="1:5">
      <c r="A252" s="94"/>
      <c r="B252" s="124" t="s">
        <v>383</v>
      </c>
      <c r="C252" s="95" t="s">
        <v>9</v>
      </c>
      <c r="D252" s="148" t="s">
        <v>61</v>
      </c>
      <c r="E252" s="91"/>
    </row>
    <row r="253" s="67" customFormat="1" outlineLevel="1" spans="1:5">
      <c r="A253" s="94"/>
      <c r="B253" s="124" t="s">
        <v>384</v>
      </c>
      <c r="C253" s="95" t="s">
        <v>9</v>
      </c>
      <c r="D253" s="148" t="s">
        <v>61</v>
      </c>
      <c r="E253" s="91"/>
    </row>
    <row r="254" s="67" customFormat="1" outlineLevel="1" spans="1:5">
      <c r="A254" s="94"/>
      <c r="B254" s="124" t="s">
        <v>385</v>
      </c>
      <c r="C254" s="95" t="s">
        <v>9</v>
      </c>
      <c r="D254" s="148" t="s">
        <v>61</v>
      </c>
      <c r="E254" s="91"/>
    </row>
    <row r="255" s="67" customFormat="1" outlineLevel="1" spans="1:5">
      <c r="A255" s="94"/>
      <c r="B255" s="124" t="s">
        <v>386</v>
      </c>
      <c r="C255" s="95" t="s">
        <v>9</v>
      </c>
      <c r="D255" s="148" t="s">
        <v>61</v>
      </c>
      <c r="E255" s="91"/>
    </row>
    <row r="256" s="67" customFormat="1" outlineLevel="1" spans="1:5">
      <c r="A256" s="94"/>
      <c r="B256" s="124" t="s">
        <v>387</v>
      </c>
      <c r="C256" s="95" t="s">
        <v>9</v>
      </c>
      <c r="D256" s="148" t="s">
        <v>61</v>
      </c>
      <c r="E256" s="91"/>
    </row>
    <row r="257" s="67" customFormat="1" outlineLevel="1" spans="1:5">
      <c r="A257" s="94"/>
      <c r="B257" s="124" t="s">
        <v>388</v>
      </c>
      <c r="C257" s="95" t="s">
        <v>9</v>
      </c>
      <c r="D257" s="148" t="s">
        <v>61</v>
      </c>
      <c r="E257" s="91"/>
    </row>
    <row r="258" s="67" customFormat="1" ht="31" outlineLevel="1" spans="1:5">
      <c r="A258" s="94"/>
      <c r="B258" s="124" t="s">
        <v>389</v>
      </c>
      <c r="C258" s="95" t="s">
        <v>9</v>
      </c>
      <c r="D258" s="148" t="s">
        <v>390</v>
      </c>
      <c r="E258" s="91"/>
    </row>
    <row r="259" s="67" customFormat="1" outlineLevel="1" spans="1:5">
      <c r="A259" s="94"/>
      <c r="B259" s="124" t="s">
        <v>391</v>
      </c>
      <c r="C259" s="95" t="s">
        <v>9</v>
      </c>
      <c r="D259" s="148" t="s">
        <v>61</v>
      </c>
      <c r="E259" s="91"/>
    </row>
    <row r="260" s="67" customFormat="1" outlineLevel="1" spans="1:5">
      <c r="A260" s="94"/>
      <c r="B260" s="124" t="s">
        <v>392</v>
      </c>
      <c r="C260" s="95" t="s">
        <v>9</v>
      </c>
      <c r="D260" s="148" t="s">
        <v>61</v>
      </c>
      <c r="E260" s="91"/>
    </row>
    <row r="261" s="67" customFormat="1" outlineLevel="1" spans="1:5">
      <c r="A261" s="94"/>
      <c r="B261" s="124" t="s">
        <v>393</v>
      </c>
      <c r="C261" s="95" t="s">
        <v>9</v>
      </c>
      <c r="D261" s="148" t="s">
        <v>61</v>
      </c>
      <c r="E261" s="91"/>
    </row>
    <row r="262" s="67" customFormat="1" outlineLevel="1" spans="1:5">
      <c r="A262" s="94"/>
      <c r="B262" s="124" t="s">
        <v>394</v>
      </c>
      <c r="C262" s="95" t="s">
        <v>9</v>
      </c>
      <c r="D262" s="148" t="s">
        <v>61</v>
      </c>
      <c r="E262" s="91"/>
    </row>
    <row r="263" s="67" customFormat="1" outlineLevel="1" spans="1:5">
      <c r="A263" s="94"/>
      <c r="B263" s="109" t="s">
        <v>155</v>
      </c>
      <c r="C263" s="110" t="s">
        <v>9</v>
      </c>
      <c r="D263" s="105" t="s">
        <v>150</v>
      </c>
      <c r="E263" s="91"/>
    </row>
    <row r="264" s="67" customFormat="1" outlineLevel="1" spans="1:5">
      <c r="A264" s="94"/>
      <c r="B264" s="109" t="s">
        <v>156</v>
      </c>
      <c r="C264" s="110" t="s">
        <v>9</v>
      </c>
      <c r="D264" s="105" t="s">
        <v>150</v>
      </c>
      <c r="E264" s="91"/>
    </row>
    <row r="265" s="67" customFormat="1" outlineLevel="1" spans="1:5">
      <c r="A265" s="94"/>
      <c r="B265" s="109" t="s">
        <v>159</v>
      </c>
      <c r="C265" s="110" t="s">
        <v>9</v>
      </c>
      <c r="D265" s="105" t="s">
        <v>150</v>
      </c>
      <c r="E265" s="91"/>
    </row>
    <row r="266" s="67" customFormat="1" outlineLevel="1" spans="1:5">
      <c r="A266" s="94"/>
      <c r="B266" s="109" t="s">
        <v>160</v>
      </c>
      <c r="C266" s="110" t="s">
        <v>9</v>
      </c>
      <c r="D266" s="105" t="s">
        <v>161</v>
      </c>
      <c r="E266" s="91"/>
    </row>
    <row r="267" s="67" customFormat="1" outlineLevel="1" spans="1:5">
      <c r="A267" s="94"/>
      <c r="B267" s="109" t="s">
        <v>157</v>
      </c>
      <c r="C267" s="110" t="s">
        <v>9</v>
      </c>
      <c r="D267" s="105" t="s">
        <v>150</v>
      </c>
      <c r="E267" s="91"/>
    </row>
    <row r="268" s="67" customFormat="1" outlineLevel="1" spans="1:5">
      <c r="A268" s="94"/>
      <c r="B268" s="124" t="s">
        <v>395</v>
      </c>
      <c r="C268" s="95" t="s">
        <v>9</v>
      </c>
      <c r="D268" s="148" t="s">
        <v>61</v>
      </c>
      <c r="E268" s="91"/>
    </row>
    <row r="269" s="67" customFormat="1" outlineLevel="1" spans="1:5">
      <c r="A269" s="94"/>
      <c r="B269" s="124" t="s">
        <v>396</v>
      </c>
      <c r="C269" s="95"/>
      <c r="D269" s="148" t="s">
        <v>61</v>
      </c>
      <c r="E269" s="91"/>
    </row>
    <row r="270" s="67" customFormat="1" outlineLevel="1" spans="1:5">
      <c r="A270" s="94"/>
      <c r="B270" s="124" t="s">
        <v>397</v>
      </c>
      <c r="C270" s="95" t="s">
        <v>9</v>
      </c>
      <c r="D270" s="148" t="s">
        <v>61</v>
      </c>
      <c r="E270" s="91"/>
    </row>
    <row r="271" s="67" customFormat="1" outlineLevel="1" spans="1:5">
      <c r="A271" s="94"/>
      <c r="B271" s="124" t="s">
        <v>398</v>
      </c>
      <c r="C271" s="95" t="s">
        <v>9</v>
      </c>
      <c r="D271" s="148" t="s">
        <v>61</v>
      </c>
      <c r="E271" s="91"/>
    </row>
    <row r="272" s="67" customFormat="1" outlineLevel="1" spans="1:5">
      <c r="A272" s="94"/>
      <c r="B272" s="124" t="s">
        <v>399</v>
      </c>
      <c r="C272" s="95" t="s">
        <v>9</v>
      </c>
      <c r="D272" s="148" t="s">
        <v>61</v>
      </c>
      <c r="E272" s="91"/>
    </row>
    <row r="273" s="67" customFormat="1" outlineLevel="1" spans="1:5">
      <c r="A273" s="94"/>
      <c r="B273" s="124" t="s">
        <v>400</v>
      </c>
      <c r="C273" s="95" t="s">
        <v>9</v>
      </c>
      <c r="D273" s="148" t="s">
        <v>61</v>
      </c>
      <c r="E273" s="91"/>
    </row>
    <row r="274" s="69" customFormat="1" outlineLevel="1" spans="2:5">
      <c r="B274" s="124" t="s">
        <v>401</v>
      </c>
      <c r="C274" s="95" t="s">
        <v>9</v>
      </c>
      <c r="D274" s="148" t="s">
        <v>61</v>
      </c>
      <c r="E274" s="91"/>
    </row>
    <row r="275" s="69" customFormat="1" outlineLevel="1" spans="2:5">
      <c r="B275" s="124" t="s">
        <v>402</v>
      </c>
      <c r="C275" s="95" t="s">
        <v>9</v>
      </c>
      <c r="D275" s="148" t="s">
        <v>61</v>
      </c>
      <c r="E275" s="91"/>
    </row>
    <row r="276" s="69" customFormat="1" ht="31" outlineLevel="1" spans="2:5">
      <c r="B276" s="124" t="s">
        <v>403</v>
      </c>
      <c r="C276" s="95" t="s">
        <v>9</v>
      </c>
      <c r="D276" s="148" t="s">
        <v>404</v>
      </c>
      <c r="E276" s="91"/>
    </row>
    <row r="277" s="69" customFormat="1" ht="31" outlineLevel="1" spans="2:5">
      <c r="B277" s="124" t="s">
        <v>405</v>
      </c>
      <c r="C277" s="95" t="s">
        <v>9</v>
      </c>
      <c r="D277" s="148" t="s">
        <v>406</v>
      </c>
      <c r="E277" s="91"/>
    </row>
    <row r="278" s="69" customFormat="1" outlineLevel="1" spans="2:5">
      <c r="B278" s="124" t="s">
        <v>407</v>
      </c>
      <c r="C278" s="95" t="s">
        <v>9</v>
      </c>
      <c r="D278" s="148" t="s">
        <v>61</v>
      </c>
      <c r="E278" s="91"/>
    </row>
    <row r="279" s="69" customFormat="1" outlineLevel="1" spans="2:5">
      <c r="B279" s="124" t="s">
        <v>408</v>
      </c>
      <c r="C279" s="95" t="s">
        <v>9</v>
      </c>
      <c r="D279" s="148" t="s">
        <v>409</v>
      </c>
      <c r="E279" s="91"/>
    </row>
    <row r="280" s="69" customFormat="1" outlineLevel="1" spans="2:5">
      <c r="B280" s="124" t="s">
        <v>410</v>
      </c>
      <c r="C280" s="95" t="s">
        <v>9</v>
      </c>
      <c r="D280" s="148" t="s">
        <v>411</v>
      </c>
      <c r="E280" s="91"/>
    </row>
    <row r="281" s="69" customFormat="1" ht="31" outlineLevel="1" spans="2:5">
      <c r="B281" s="124" t="s">
        <v>412</v>
      </c>
      <c r="C281" s="95" t="s">
        <v>9</v>
      </c>
      <c r="D281" s="148" t="s">
        <v>413</v>
      </c>
      <c r="E281" s="91"/>
    </row>
    <row r="282" s="69" customFormat="1" ht="31" outlineLevel="1" spans="2:5">
      <c r="B282" s="124" t="s">
        <v>414</v>
      </c>
      <c r="C282" s="95" t="s">
        <v>9</v>
      </c>
      <c r="D282" s="148" t="s">
        <v>415</v>
      </c>
      <c r="E282" s="91"/>
    </row>
    <row r="283" s="69" customFormat="1" ht="31" outlineLevel="1" spans="2:5">
      <c r="B283" s="124" t="s">
        <v>416</v>
      </c>
      <c r="C283" s="95" t="s">
        <v>9</v>
      </c>
      <c r="D283" s="148" t="s">
        <v>417</v>
      </c>
      <c r="E283" s="91"/>
    </row>
    <row r="284" s="69" customFormat="1" ht="31" outlineLevel="1" spans="2:5">
      <c r="B284" s="124" t="s">
        <v>418</v>
      </c>
      <c r="C284" s="95" t="s">
        <v>9</v>
      </c>
      <c r="D284" s="148" t="s">
        <v>419</v>
      </c>
      <c r="E284" s="91"/>
    </row>
    <row r="285" s="69" customFormat="1" ht="31" outlineLevel="1" spans="2:5">
      <c r="B285" s="124" t="s">
        <v>420</v>
      </c>
      <c r="C285" s="95" t="s">
        <v>9</v>
      </c>
      <c r="D285" s="148" t="s">
        <v>421</v>
      </c>
      <c r="E285" s="91"/>
    </row>
    <row r="286" s="69" customFormat="1" outlineLevel="1" spans="2:5">
      <c r="B286" s="124" t="s">
        <v>422</v>
      </c>
      <c r="C286" s="95" t="s">
        <v>423</v>
      </c>
      <c r="D286" s="90" t="s">
        <v>424</v>
      </c>
      <c r="E286" s="91"/>
    </row>
    <row r="287" s="69" customFormat="1" outlineLevel="1" spans="2:5">
      <c r="B287" s="124" t="s">
        <v>290</v>
      </c>
      <c r="C287" s="95" t="s">
        <v>291</v>
      </c>
      <c r="D287" s="90" t="s">
        <v>292</v>
      </c>
      <c r="E287" s="91"/>
    </row>
    <row r="288" s="69" customFormat="1" ht="31" outlineLevel="1" spans="2:5">
      <c r="B288" s="124" t="s">
        <v>425</v>
      </c>
      <c r="C288" s="95" t="s">
        <v>9</v>
      </c>
      <c r="D288" s="148" t="s">
        <v>426</v>
      </c>
      <c r="E288" s="91"/>
    </row>
    <row r="289" s="69" customFormat="1" ht="31" outlineLevel="1" spans="2:5">
      <c r="B289" s="124" t="s">
        <v>427</v>
      </c>
      <c r="C289" s="95" t="s">
        <v>9</v>
      </c>
      <c r="D289" s="148" t="s">
        <v>428</v>
      </c>
      <c r="E289" s="91"/>
    </row>
    <row r="290" s="69" customFormat="1" ht="31" outlineLevel="1" spans="2:5">
      <c r="B290" s="124" t="s">
        <v>429</v>
      </c>
      <c r="C290" s="95" t="s">
        <v>9</v>
      </c>
      <c r="D290" s="148" t="s">
        <v>430</v>
      </c>
      <c r="E290" s="91"/>
    </row>
    <row r="291" s="69" customFormat="1" ht="31" outlineLevel="1" spans="2:5">
      <c r="B291" s="124" t="s">
        <v>431</v>
      </c>
      <c r="C291" s="95" t="s">
        <v>9</v>
      </c>
      <c r="D291" s="148" t="s">
        <v>432</v>
      </c>
      <c r="E291" s="91"/>
    </row>
    <row r="292" s="69" customFormat="1" ht="31" outlineLevel="1" spans="2:5">
      <c r="B292" s="124" t="s">
        <v>433</v>
      </c>
      <c r="C292" s="95" t="s">
        <v>9</v>
      </c>
      <c r="D292" s="148" t="s">
        <v>434</v>
      </c>
      <c r="E292" s="91"/>
    </row>
    <row r="293" s="69" customFormat="1" ht="31" outlineLevel="1" spans="2:5">
      <c r="B293" s="124" t="s">
        <v>435</v>
      </c>
      <c r="C293" s="95" t="s">
        <v>9</v>
      </c>
      <c r="D293" s="148" t="s">
        <v>436</v>
      </c>
      <c r="E293" s="91"/>
    </row>
    <row r="294" s="69" customFormat="1" ht="31" outlineLevel="1" spans="2:5">
      <c r="B294" s="124" t="s">
        <v>437</v>
      </c>
      <c r="C294" s="95" t="s">
        <v>9</v>
      </c>
      <c r="D294" s="148" t="s">
        <v>438</v>
      </c>
      <c r="E294" s="91"/>
    </row>
    <row r="295" s="69" customFormat="1" ht="31" outlineLevel="1" spans="2:5">
      <c r="B295" s="124" t="s">
        <v>439</v>
      </c>
      <c r="C295" s="95" t="s">
        <v>9</v>
      </c>
      <c r="D295" s="148" t="s">
        <v>440</v>
      </c>
      <c r="E295" s="91"/>
    </row>
    <row r="296" s="69" customFormat="1" ht="31" outlineLevel="1" spans="2:5">
      <c r="B296" s="124" t="s">
        <v>441</v>
      </c>
      <c r="C296" s="95" t="s">
        <v>9</v>
      </c>
      <c r="D296" s="148" t="s">
        <v>442</v>
      </c>
      <c r="E296" s="91"/>
    </row>
    <row r="297" ht="31" outlineLevel="1" spans="2:5">
      <c r="B297" s="124" t="s">
        <v>443</v>
      </c>
      <c r="C297" s="95" t="s">
        <v>9</v>
      </c>
      <c r="D297" s="148" t="s">
        <v>444</v>
      </c>
      <c r="E297" s="91"/>
    </row>
    <row r="298" ht="31" outlineLevel="1" spans="2:5">
      <c r="B298" s="124" t="s">
        <v>445</v>
      </c>
      <c r="C298" s="95" t="s">
        <v>9</v>
      </c>
      <c r="D298" s="148" t="s">
        <v>446</v>
      </c>
      <c r="E298" s="91"/>
    </row>
    <row r="299" ht="31" outlineLevel="1" spans="2:5">
      <c r="B299" s="124" t="s">
        <v>447</v>
      </c>
      <c r="C299" s="95" t="s">
        <v>9</v>
      </c>
      <c r="D299" s="148" t="s">
        <v>448</v>
      </c>
      <c r="E299" s="91"/>
    </row>
    <row r="300" ht="31" outlineLevel="1" spans="2:5">
      <c r="B300" s="124" t="s">
        <v>449</v>
      </c>
      <c r="C300" s="95" t="s">
        <v>9</v>
      </c>
      <c r="D300" s="148" t="s">
        <v>450</v>
      </c>
      <c r="E300" s="91"/>
    </row>
    <row r="301" ht="31" outlineLevel="1" spans="2:5">
      <c r="B301" s="124" t="s">
        <v>451</v>
      </c>
      <c r="C301" s="95" t="s">
        <v>9</v>
      </c>
      <c r="D301" s="148" t="s">
        <v>452</v>
      </c>
      <c r="E301" s="91"/>
    </row>
    <row r="302" ht="31" outlineLevel="1" spans="2:5">
      <c r="B302" s="124" t="s">
        <v>453</v>
      </c>
      <c r="C302" s="95" t="s">
        <v>9</v>
      </c>
      <c r="D302" s="148" t="s">
        <v>454</v>
      </c>
      <c r="E302" s="91"/>
    </row>
    <row r="303" outlineLevel="1" spans="2:5">
      <c r="B303" s="124" t="s">
        <v>455</v>
      </c>
      <c r="C303" s="95" t="s">
        <v>456</v>
      </c>
      <c r="D303" s="148" t="s">
        <v>457</v>
      </c>
      <c r="E303" s="91"/>
    </row>
    <row r="304" s="67" customFormat="1" outlineLevel="1" spans="1:5">
      <c r="A304" s="94"/>
      <c r="B304" s="109" t="s">
        <v>168</v>
      </c>
      <c r="C304" s="110" t="s">
        <v>9</v>
      </c>
      <c r="D304" s="105" t="s">
        <v>771</v>
      </c>
      <c r="E304" s="91"/>
    </row>
    <row r="305" s="67" customFormat="1" ht="31" outlineLevel="1" spans="1:5">
      <c r="A305" s="94"/>
      <c r="B305" s="109" t="s">
        <v>171</v>
      </c>
      <c r="C305" s="110" t="s">
        <v>9</v>
      </c>
      <c r="D305" s="105" t="s">
        <v>772</v>
      </c>
      <c r="E305" s="91"/>
    </row>
    <row r="306" s="67" customFormat="1" outlineLevel="1" spans="1:5">
      <c r="A306" s="94"/>
      <c r="B306" s="109" t="s">
        <v>172</v>
      </c>
      <c r="C306" s="110" t="s">
        <v>47</v>
      </c>
      <c r="D306" s="105" t="s">
        <v>773</v>
      </c>
      <c r="E306" s="91"/>
    </row>
    <row r="307" s="67" customFormat="1" outlineLevel="1" spans="1:5">
      <c r="A307" s="94"/>
      <c r="B307" s="109" t="s">
        <v>173</v>
      </c>
      <c r="C307" s="110" t="s">
        <v>47</v>
      </c>
      <c r="D307" s="105" t="s">
        <v>774</v>
      </c>
      <c r="E307" s="91"/>
    </row>
    <row r="308" s="67" customFormat="1" ht="46.5" outlineLevel="1" spans="1:5">
      <c r="A308" s="94"/>
      <c r="B308" s="109" t="s">
        <v>174</v>
      </c>
      <c r="C308" s="110" t="s">
        <v>9</v>
      </c>
      <c r="D308" s="105" t="s">
        <v>775</v>
      </c>
      <c r="E308" s="91"/>
    </row>
    <row r="309" s="67" customFormat="1" ht="31" outlineLevel="1" spans="1:5">
      <c r="A309" s="94"/>
      <c r="B309" s="109" t="s">
        <v>175</v>
      </c>
      <c r="C309" s="110" t="s">
        <v>9</v>
      </c>
      <c r="D309" s="105" t="s">
        <v>776</v>
      </c>
      <c r="E309" s="91"/>
    </row>
    <row r="310" s="67" customFormat="1" ht="62" outlineLevel="1" spans="1:5">
      <c r="A310" s="94"/>
      <c r="B310" s="109" t="s">
        <v>176</v>
      </c>
      <c r="C310" s="110" t="s">
        <v>9</v>
      </c>
      <c r="D310" s="105" t="s">
        <v>777</v>
      </c>
      <c r="E310" s="91"/>
    </row>
    <row r="311" s="67" customFormat="1" ht="46.5" outlineLevel="1" spans="1:5">
      <c r="A311" s="94"/>
      <c r="B311" s="109" t="s">
        <v>177</v>
      </c>
      <c r="C311" s="110" t="s">
        <v>9</v>
      </c>
      <c r="D311" s="105" t="s">
        <v>778</v>
      </c>
      <c r="E311" s="91"/>
    </row>
    <row r="312" s="67" customFormat="1" ht="31" outlineLevel="1" spans="1:5">
      <c r="A312" s="94"/>
      <c r="B312" s="109" t="s">
        <v>178</v>
      </c>
      <c r="C312" s="110" t="s">
        <v>9</v>
      </c>
      <c r="D312" s="105" t="s">
        <v>779</v>
      </c>
      <c r="E312" s="91"/>
    </row>
    <row r="313" s="67" customFormat="1" outlineLevel="1" spans="1:5">
      <c r="A313" s="94"/>
      <c r="B313" s="109" t="s">
        <v>179</v>
      </c>
      <c r="C313" s="110" t="s">
        <v>9</v>
      </c>
      <c r="D313" s="105" t="s">
        <v>780</v>
      </c>
      <c r="E313" s="91"/>
    </row>
    <row r="314" s="67" customFormat="1" ht="31" outlineLevel="1" spans="1:5">
      <c r="A314" s="94"/>
      <c r="B314" s="109" t="s">
        <v>187</v>
      </c>
      <c r="C314" s="110" t="s">
        <v>9</v>
      </c>
      <c r="D314" s="105" t="s">
        <v>781</v>
      </c>
      <c r="E314" s="91"/>
    </row>
    <row r="315" s="67" customFormat="1" outlineLevel="1" spans="1:5">
      <c r="A315" s="94"/>
      <c r="B315" s="109" t="s">
        <v>208</v>
      </c>
      <c r="C315" s="218" t="s">
        <v>9</v>
      </c>
      <c r="D315" s="123" t="s">
        <v>480</v>
      </c>
      <c r="E315" s="91"/>
    </row>
    <row r="316" s="67" customFormat="1" ht="31" outlineLevel="1" spans="1:5">
      <c r="A316" s="94"/>
      <c r="B316" s="124" t="s">
        <v>210</v>
      </c>
      <c r="C316" s="95"/>
      <c r="D316" s="148" t="s">
        <v>482</v>
      </c>
      <c r="E316" s="91"/>
    </row>
    <row r="317" s="67" customFormat="1" outlineLevel="1" spans="1:5">
      <c r="A317" s="141"/>
      <c r="B317" s="88" t="s">
        <v>345</v>
      </c>
      <c r="C317" s="95" t="s">
        <v>9</v>
      </c>
      <c r="D317" s="90" t="s">
        <v>346</v>
      </c>
      <c r="E317" s="93"/>
    </row>
    <row r="318" s="67" customFormat="1" outlineLevel="1" spans="1:5">
      <c r="A318" s="141"/>
      <c r="B318" s="88" t="s">
        <v>347</v>
      </c>
      <c r="C318" s="95" t="s">
        <v>9</v>
      </c>
      <c r="D318" s="90" t="s">
        <v>346</v>
      </c>
      <c r="E318" s="93"/>
    </row>
    <row r="319" s="67" customFormat="1" outlineLevel="1" spans="1:5">
      <c r="A319" s="141"/>
      <c r="B319" s="88" t="s">
        <v>351</v>
      </c>
      <c r="C319" s="95"/>
      <c r="D319" s="90" t="s">
        <v>352</v>
      </c>
      <c r="E319" s="93"/>
    </row>
    <row r="320" s="67" customFormat="1" outlineLevel="1" spans="1:5">
      <c r="A320" s="141"/>
      <c r="B320" s="88" t="s">
        <v>353</v>
      </c>
      <c r="C320" s="95"/>
      <c r="D320" s="90" t="s">
        <v>354</v>
      </c>
      <c r="E320" s="91"/>
    </row>
  </sheetData>
  <hyperlinks>
    <hyperlink ref="D190" r:id="rId1" display="Lenovo Engineering Specification 41A7731"/>
  </hyperlink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E324"/>
  <sheetViews>
    <sheetView zoomScale="55" zoomScaleNormal="55" workbookViewId="0">
      <pane xSplit="3" ySplit="5" topLeftCell="D146" activePane="bottomRight" state="frozenSplit"/>
      <selection/>
      <selection pane="topRight"/>
      <selection pane="bottomLeft"/>
      <selection pane="bottomRight" activeCell="D162" sqref="D162:D163"/>
    </sheetView>
  </sheetViews>
  <sheetFormatPr defaultColWidth="8.86363636363636" defaultRowHeight="15.5" outlineLevelCol="4"/>
  <cols>
    <col min="1" max="1" width="9" style="70" customWidth="1"/>
    <col min="2" max="2" width="68.3636363636364" style="71" customWidth="1"/>
    <col min="3" max="3" width="15.3636363636364" style="70" customWidth="1"/>
    <col min="4" max="4" width="72.6363636363636" style="72" customWidth="1"/>
    <col min="5" max="5" width="56" style="73" customWidth="1"/>
    <col min="6" max="6" width="8.86363636363636" style="70" customWidth="1"/>
    <col min="7" max="16384" width="8.86363636363636" style="70"/>
  </cols>
  <sheetData>
    <row r="1" ht="17.15" customHeight="1" spans="2:3">
      <c r="B1" s="74" t="s">
        <v>782</v>
      </c>
      <c r="C1" s="75"/>
    </row>
    <row r="2" s="65" customFormat="1" ht="18" customHeight="1" spans="1:5">
      <c r="A2" s="76"/>
      <c r="B2" s="229" t="s">
        <v>1</v>
      </c>
      <c r="C2" s="78"/>
      <c r="D2" s="78"/>
      <c r="E2" s="79"/>
    </row>
    <row r="3" s="65" customFormat="1" ht="17.45" customHeight="1" spans="1:5">
      <c r="A3" s="76"/>
      <c r="B3" s="229" t="s">
        <v>2</v>
      </c>
      <c r="C3" s="78"/>
      <c r="D3" s="78"/>
      <c r="E3" s="79"/>
    </row>
    <row r="4" s="65" customFormat="1" ht="12" customHeight="1" spans="1:5">
      <c r="A4" s="76"/>
      <c r="B4" s="80"/>
      <c r="C4" s="78"/>
      <c r="D4" s="78"/>
      <c r="E4" s="79"/>
    </row>
    <row r="5" spans="2:5">
      <c r="B5" s="81" t="s">
        <v>3</v>
      </c>
      <c r="C5" s="81" t="s">
        <v>4</v>
      </c>
      <c r="D5" s="81" t="str">
        <f>Case!B4</f>
        <v>13.3" 16:10 2K IPS AG 2.4t B2.5/6.5 Flat 400nit 100%sRGB</v>
      </c>
      <c r="E5" s="82" t="s">
        <v>5</v>
      </c>
    </row>
    <row r="6" s="66" customFormat="1" ht="20" spans="2:5">
      <c r="B6" s="83" t="s">
        <v>6</v>
      </c>
      <c r="C6" s="84"/>
      <c r="D6" s="85"/>
      <c r="E6" s="86"/>
    </row>
    <row r="7" s="67" customFormat="1" outlineLevel="1" spans="1:5">
      <c r="A7" s="87"/>
      <c r="B7" s="88" t="s">
        <v>608</v>
      </c>
      <c r="C7" s="89"/>
      <c r="D7" s="90"/>
      <c r="E7" s="91"/>
    </row>
    <row r="8" s="67" customFormat="1" outlineLevel="1" spans="1:5">
      <c r="A8" s="87"/>
      <c r="B8" s="88" t="s">
        <v>10</v>
      </c>
      <c r="C8" s="89" t="s">
        <v>11</v>
      </c>
      <c r="D8" s="92">
        <v>13.3</v>
      </c>
      <c r="E8" s="91"/>
    </row>
    <row r="9" s="67" customFormat="1" outlineLevel="1" spans="1:5">
      <c r="A9" s="87"/>
      <c r="B9" s="88" t="s">
        <v>12</v>
      </c>
      <c r="C9" s="216" t="s">
        <v>9</v>
      </c>
      <c r="D9" s="90" t="s">
        <v>609</v>
      </c>
      <c r="E9" s="93"/>
    </row>
    <row r="10" s="67" customFormat="1" outlineLevel="1" spans="1:5">
      <c r="A10" s="94"/>
      <c r="B10" s="88" t="s">
        <v>17</v>
      </c>
      <c r="C10" s="95" t="s">
        <v>9</v>
      </c>
      <c r="D10" s="90" t="s">
        <v>18</v>
      </c>
      <c r="E10" s="91"/>
    </row>
    <row r="11" s="67" customFormat="1" outlineLevel="1" spans="1:5">
      <c r="A11" s="94"/>
      <c r="B11" s="88" t="s">
        <v>21</v>
      </c>
      <c r="C11" s="95" t="s">
        <v>9</v>
      </c>
      <c r="D11" s="96" t="s">
        <v>22</v>
      </c>
      <c r="E11" s="91"/>
    </row>
    <row r="12" s="67" customFormat="1" outlineLevel="1" spans="1:5">
      <c r="A12" s="94"/>
      <c r="B12" s="88" t="s">
        <v>23</v>
      </c>
      <c r="C12" s="95" t="s">
        <v>9</v>
      </c>
      <c r="D12" s="96" t="s">
        <v>22</v>
      </c>
      <c r="E12" s="91"/>
    </row>
    <row r="13" s="67" customFormat="1" outlineLevel="1" spans="1:5">
      <c r="A13" s="94"/>
      <c r="B13" s="88" t="s">
        <v>24</v>
      </c>
      <c r="C13" s="95" t="s">
        <v>25</v>
      </c>
      <c r="D13" s="97" t="s">
        <v>783</v>
      </c>
      <c r="E13" s="98"/>
    </row>
    <row r="14" s="67" customFormat="1" outlineLevel="1" spans="1:5">
      <c r="A14" s="94"/>
      <c r="B14" s="99" t="s">
        <v>27</v>
      </c>
      <c r="C14" s="95" t="s">
        <v>25</v>
      </c>
      <c r="D14" s="97" t="s">
        <v>784</v>
      </c>
      <c r="E14" s="93"/>
    </row>
    <row r="15" s="67" customFormat="1" outlineLevel="1" spans="1:5">
      <c r="A15" s="94"/>
      <c r="B15" s="99" t="s">
        <v>29</v>
      </c>
      <c r="C15" s="95"/>
      <c r="D15" s="90" t="s">
        <v>30</v>
      </c>
      <c r="E15" s="93"/>
    </row>
    <row r="16" s="67" customFormat="1" outlineLevel="1" spans="1:5">
      <c r="A16" s="94"/>
      <c r="B16" s="99" t="s">
        <v>31</v>
      </c>
      <c r="C16" s="95"/>
      <c r="D16" s="90" t="s">
        <v>30</v>
      </c>
      <c r="E16" s="93"/>
    </row>
    <row r="17" s="67" customFormat="1" outlineLevel="1" spans="1:5">
      <c r="A17" s="94"/>
      <c r="B17" s="99" t="s">
        <v>32</v>
      </c>
      <c r="C17" s="95" t="s">
        <v>33</v>
      </c>
      <c r="D17" s="90" t="s">
        <v>34</v>
      </c>
      <c r="E17" s="93"/>
    </row>
    <row r="18" s="67" customFormat="1" outlineLevel="1" spans="1:5">
      <c r="A18" s="94"/>
      <c r="B18" s="100" t="s">
        <v>35</v>
      </c>
      <c r="C18" s="95" t="s">
        <v>9</v>
      </c>
      <c r="D18" s="101" t="s">
        <v>36</v>
      </c>
      <c r="E18" s="93"/>
    </row>
    <row r="19" s="67" customFormat="1" outlineLevel="1" spans="1:5">
      <c r="A19" s="94"/>
      <c r="B19" s="99" t="s">
        <v>37</v>
      </c>
      <c r="C19" s="95" t="s">
        <v>9</v>
      </c>
      <c r="D19" s="90" t="s">
        <v>38</v>
      </c>
      <c r="E19" s="91"/>
    </row>
    <row r="20" s="67" customFormat="1" outlineLevel="1" spans="1:5">
      <c r="A20" s="94"/>
      <c r="B20" s="88" t="s">
        <v>39</v>
      </c>
      <c r="C20" s="95" t="s">
        <v>40</v>
      </c>
      <c r="D20" s="90" t="s">
        <v>41</v>
      </c>
      <c r="E20" s="102"/>
    </row>
    <row r="21" s="67" customFormat="1" outlineLevel="1" spans="1:5">
      <c r="A21" s="94"/>
      <c r="B21" s="88" t="s">
        <v>42</v>
      </c>
      <c r="C21" s="95" t="s">
        <v>40</v>
      </c>
      <c r="D21" s="90" t="s">
        <v>43</v>
      </c>
      <c r="E21" s="102"/>
    </row>
    <row r="22" s="67" customFormat="1" outlineLevel="1" spans="1:5">
      <c r="A22" s="94"/>
      <c r="B22" s="88" t="s">
        <v>44</v>
      </c>
      <c r="C22" s="217" t="s">
        <v>9</v>
      </c>
      <c r="D22" s="103" t="s">
        <v>785</v>
      </c>
      <c r="E22" s="104"/>
    </row>
    <row r="23" s="67" customFormat="1" outlineLevel="1" spans="1:5">
      <c r="A23" s="94"/>
      <c r="B23" s="88" t="s">
        <v>611</v>
      </c>
      <c r="C23" s="217" t="s">
        <v>9</v>
      </c>
      <c r="D23" s="105" t="s">
        <v>612</v>
      </c>
      <c r="E23" s="104"/>
    </row>
    <row r="24" s="67" customFormat="1" outlineLevel="1" spans="1:5">
      <c r="A24" s="94"/>
      <c r="B24" s="88" t="s">
        <v>517</v>
      </c>
      <c r="C24" s="95" t="s">
        <v>47</v>
      </c>
      <c r="D24" s="106" t="s">
        <v>786</v>
      </c>
      <c r="E24" s="93"/>
    </row>
    <row r="25" s="67" customFormat="1" outlineLevel="1" spans="1:5">
      <c r="A25" s="94"/>
      <c r="B25" s="88" t="s">
        <v>49</v>
      </c>
      <c r="C25" s="217" t="s">
        <v>9</v>
      </c>
      <c r="D25" s="106" t="s">
        <v>787</v>
      </c>
      <c r="E25" s="93"/>
    </row>
    <row r="26" s="67" customFormat="1" outlineLevel="1" spans="1:5">
      <c r="A26" s="94"/>
      <c r="B26" s="88" t="s">
        <v>51</v>
      </c>
      <c r="C26" s="217" t="s">
        <v>9</v>
      </c>
      <c r="D26" s="106" t="s">
        <v>520</v>
      </c>
      <c r="E26" s="93"/>
    </row>
    <row r="27" s="67" customFormat="1" outlineLevel="1" spans="1:5">
      <c r="A27" s="94"/>
      <c r="B27" s="88" t="s">
        <v>53</v>
      </c>
      <c r="C27" s="217" t="s">
        <v>9</v>
      </c>
      <c r="D27" s="106" t="s">
        <v>788</v>
      </c>
      <c r="E27" s="93"/>
    </row>
    <row r="28" s="67" customFormat="1" ht="46.5" outlineLevel="1" spans="1:5">
      <c r="A28" s="94"/>
      <c r="B28" s="88" t="s">
        <v>55</v>
      </c>
      <c r="C28" s="217" t="s">
        <v>9</v>
      </c>
      <c r="D28" s="106" t="s">
        <v>789</v>
      </c>
      <c r="E28" s="93"/>
    </row>
    <row r="29" s="67" customFormat="1" outlineLevel="1" spans="1:5">
      <c r="A29" s="94"/>
      <c r="B29" s="107" t="s">
        <v>614</v>
      </c>
      <c r="C29" s="226" t="s">
        <v>9</v>
      </c>
      <c r="D29" s="96" t="s">
        <v>615</v>
      </c>
      <c r="E29" s="93"/>
    </row>
    <row r="30" s="67" customFormat="1" ht="46.5" outlineLevel="1" spans="1:5">
      <c r="A30" s="94"/>
      <c r="B30" s="107" t="s">
        <v>616</v>
      </c>
      <c r="C30" s="226" t="s">
        <v>9</v>
      </c>
      <c r="D30" s="106" t="s">
        <v>790</v>
      </c>
      <c r="E30" s="93"/>
    </row>
    <row r="31" s="67" customFormat="1" outlineLevel="1" spans="1:5">
      <c r="A31" s="94"/>
      <c r="B31" s="88" t="s">
        <v>617</v>
      </c>
      <c r="C31" s="95" t="s">
        <v>40</v>
      </c>
      <c r="D31" s="90" t="s">
        <v>618</v>
      </c>
      <c r="E31" s="91"/>
    </row>
    <row r="32" s="67" customFormat="1" outlineLevel="1" spans="1:5">
      <c r="A32" s="94"/>
      <c r="B32" s="88" t="s">
        <v>619</v>
      </c>
      <c r="C32" s="95" t="s">
        <v>40</v>
      </c>
      <c r="D32" s="90" t="s">
        <v>618</v>
      </c>
      <c r="E32" s="91"/>
    </row>
    <row r="33" s="67" customFormat="1" ht="31" outlineLevel="1" spans="1:5">
      <c r="A33" s="94"/>
      <c r="B33" s="88" t="s">
        <v>62</v>
      </c>
      <c r="C33" s="95" t="s">
        <v>63</v>
      </c>
      <c r="D33" s="90" t="s">
        <v>620</v>
      </c>
      <c r="E33" s="91"/>
    </row>
    <row r="34" s="67" customFormat="1" ht="31" outlineLevel="1" spans="1:5">
      <c r="A34" s="94"/>
      <c r="B34" s="109" t="s">
        <v>65</v>
      </c>
      <c r="C34" s="110" t="s">
        <v>621</v>
      </c>
      <c r="D34" s="105" t="s">
        <v>622</v>
      </c>
      <c r="E34" s="91"/>
    </row>
    <row r="35" s="67" customFormat="1" outlineLevel="1" spans="1:5">
      <c r="A35" s="94"/>
      <c r="B35" s="88" t="s">
        <v>623</v>
      </c>
      <c r="C35" s="95" t="s">
        <v>9</v>
      </c>
      <c r="D35" s="90" t="s">
        <v>624</v>
      </c>
      <c r="E35" s="91"/>
    </row>
    <row r="36" s="67" customFormat="1" outlineLevel="1" spans="1:5">
      <c r="A36" s="94"/>
      <c r="B36" s="88" t="s">
        <v>69</v>
      </c>
      <c r="C36" s="95" t="s">
        <v>9</v>
      </c>
      <c r="D36" s="90" t="s">
        <v>70</v>
      </c>
      <c r="E36" s="91"/>
    </row>
    <row r="37" s="67" customFormat="1" outlineLevel="1" spans="1:5">
      <c r="A37" s="94"/>
      <c r="B37" s="88" t="s">
        <v>71</v>
      </c>
      <c r="C37" s="95" t="s">
        <v>9</v>
      </c>
      <c r="D37" s="90" t="s">
        <v>72</v>
      </c>
      <c r="E37" s="111"/>
    </row>
    <row r="38" s="67" customFormat="1" outlineLevel="1" spans="1:5">
      <c r="A38" s="94"/>
      <c r="B38" s="88" t="s">
        <v>73</v>
      </c>
      <c r="C38" s="95" t="s">
        <v>9</v>
      </c>
      <c r="D38" s="90" t="s">
        <v>625</v>
      </c>
      <c r="E38" s="91"/>
    </row>
    <row r="39" s="67" customFormat="1" outlineLevel="1" spans="1:5">
      <c r="A39" s="94"/>
      <c r="B39" s="88" t="s">
        <v>75</v>
      </c>
      <c r="C39" s="95" t="s">
        <v>76</v>
      </c>
      <c r="D39" s="90" t="s">
        <v>77</v>
      </c>
      <c r="E39" s="91"/>
    </row>
    <row r="40" s="67" customFormat="1" outlineLevel="1" spans="1:5">
      <c r="A40" s="94"/>
      <c r="B40" s="88" t="s">
        <v>78</v>
      </c>
      <c r="C40" s="95" t="s">
        <v>9</v>
      </c>
      <c r="D40" s="96" t="s">
        <v>626</v>
      </c>
      <c r="E40" s="91"/>
    </row>
    <row r="41" s="67" customFormat="1" outlineLevel="1" spans="1:5">
      <c r="A41" s="94"/>
      <c r="B41" s="88" t="s">
        <v>79</v>
      </c>
      <c r="C41" s="95" t="s">
        <v>9</v>
      </c>
      <c r="D41" s="90" t="s">
        <v>627</v>
      </c>
      <c r="E41" s="91"/>
    </row>
    <row r="42" s="67" customFormat="1" outlineLevel="1" spans="1:5">
      <c r="A42" s="94"/>
      <c r="B42" s="109" t="s">
        <v>81</v>
      </c>
      <c r="C42" s="110" t="s">
        <v>82</v>
      </c>
      <c r="D42" s="105" t="s">
        <v>83</v>
      </c>
      <c r="E42" s="91"/>
    </row>
    <row r="43" s="67" customFormat="1" outlineLevel="1" spans="1:5">
      <c r="A43" s="94"/>
      <c r="B43" s="109" t="s">
        <v>84</v>
      </c>
      <c r="C43" s="110" t="s">
        <v>82</v>
      </c>
      <c r="D43" s="112" t="s">
        <v>83</v>
      </c>
      <c r="E43" s="91"/>
    </row>
    <row r="44" s="67" customFormat="1" outlineLevel="1" spans="1:5">
      <c r="A44" s="94"/>
      <c r="B44" s="88" t="s">
        <v>86</v>
      </c>
      <c r="C44" s="95" t="s">
        <v>9</v>
      </c>
      <c r="D44" s="96" t="s">
        <v>87</v>
      </c>
      <c r="E44" s="102"/>
    </row>
    <row r="45" s="67" customFormat="1" outlineLevel="1" spans="1:5">
      <c r="A45" s="94"/>
      <c r="B45" s="88" t="s">
        <v>88</v>
      </c>
      <c r="C45" s="95" t="s">
        <v>89</v>
      </c>
      <c r="D45" s="90" t="s">
        <v>90</v>
      </c>
      <c r="E45" s="102"/>
    </row>
    <row r="46" s="67" customFormat="1" ht="31" outlineLevel="1" spans="1:5">
      <c r="A46" s="94"/>
      <c r="B46" s="88" t="s">
        <v>628</v>
      </c>
      <c r="C46" s="95" t="s">
        <v>89</v>
      </c>
      <c r="D46" s="90" t="s">
        <v>92</v>
      </c>
      <c r="E46" s="102"/>
    </row>
    <row r="47" s="67" customFormat="1" outlineLevel="1" spans="1:5">
      <c r="A47" s="94"/>
      <c r="B47" s="88" t="s">
        <v>93</v>
      </c>
      <c r="C47" s="95" t="s">
        <v>94</v>
      </c>
      <c r="D47" s="90" t="s">
        <v>95</v>
      </c>
      <c r="E47" s="102"/>
    </row>
    <row r="48" s="67" customFormat="1" outlineLevel="1" spans="1:5">
      <c r="A48" s="94"/>
      <c r="B48" s="88" t="s">
        <v>96</v>
      </c>
      <c r="C48" s="95" t="s">
        <v>33</v>
      </c>
      <c r="D48" s="97" t="s">
        <v>791</v>
      </c>
      <c r="E48" s="91"/>
    </row>
    <row r="49" s="67" customFormat="1" ht="31" outlineLevel="1" spans="1:5">
      <c r="A49" s="94"/>
      <c r="B49" s="88" t="s">
        <v>98</v>
      </c>
      <c r="C49" s="95"/>
      <c r="D49" s="90" t="s">
        <v>630</v>
      </c>
      <c r="E49" s="91"/>
    </row>
    <row r="50" s="67" customFormat="1" ht="46.5" outlineLevel="1" spans="1:5">
      <c r="A50" s="94"/>
      <c r="B50" s="88" t="s">
        <v>631</v>
      </c>
      <c r="C50" s="95"/>
      <c r="D50" s="90" t="s">
        <v>632</v>
      </c>
      <c r="E50" s="91"/>
    </row>
    <row r="51" s="67" customFormat="1" spans="1:5">
      <c r="A51" s="94"/>
      <c r="B51" s="83" t="s">
        <v>100</v>
      </c>
      <c r="C51" s="113"/>
      <c r="D51" s="113" t="s">
        <v>101</v>
      </c>
      <c r="E51" s="114"/>
    </row>
    <row r="52" s="67" customFormat="1" outlineLevel="1" spans="1:5">
      <c r="A52" s="94"/>
      <c r="B52" s="88" t="s">
        <v>102</v>
      </c>
      <c r="C52" s="95" t="s">
        <v>103</v>
      </c>
      <c r="D52" s="115" t="s">
        <v>792</v>
      </c>
      <c r="E52" s="116"/>
    </row>
    <row r="53" s="67" customFormat="1" outlineLevel="1" spans="1:5">
      <c r="A53" s="94"/>
      <c r="B53" s="88" t="s">
        <v>105</v>
      </c>
      <c r="C53" s="117" t="s">
        <v>103</v>
      </c>
      <c r="D53" s="115" t="s">
        <v>634</v>
      </c>
      <c r="E53" s="116"/>
    </row>
    <row r="54" s="67" customFormat="1" outlineLevel="1" spans="1:5">
      <c r="A54" s="94"/>
      <c r="B54" s="88" t="s">
        <v>107</v>
      </c>
      <c r="C54" s="95" t="s">
        <v>103</v>
      </c>
      <c r="D54" s="115" t="s">
        <v>635</v>
      </c>
      <c r="E54" s="118"/>
    </row>
    <row r="55" s="67" customFormat="1" outlineLevel="1" spans="1:5">
      <c r="A55" s="94"/>
      <c r="B55" s="88" t="s">
        <v>111</v>
      </c>
      <c r="C55" s="95" t="s">
        <v>103</v>
      </c>
      <c r="D55" s="115" t="s">
        <v>793</v>
      </c>
      <c r="E55" s="119"/>
    </row>
    <row r="56" s="67" customFormat="1" outlineLevel="1" spans="1:5">
      <c r="A56" s="94"/>
      <c r="B56" s="88" t="s">
        <v>113</v>
      </c>
      <c r="C56" s="95" t="s">
        <v>103</v>
      </c>
      <c r="D56" s="115" t="s">
        <v>794</v>
      </c>
      <c r="E56" s="119"/>
    </row>
    <row r="57" s="67" customFormat="1" outlineLevel="1" spans="1:5">
      <c r="A57" s="94"/>
      <c r="B57" s="88" t="s">
        <v>638</v>
      </c>
      <c r="C57" s="108" t="s">
        <v>103</v>
      </c>
      <c r="D57" s="115" t="s">
        <v>795</v>
      </c>
      <c r="E57" s="119"/>
    </row>
    <row r="58" s="67" customFormat="1" ht="31" outlineLevel="1" spans="1:5">
      <c r="A58" s="94"/>
      <c r="B58" s="88" t="s">
        <v>639</v>
      </c>
      <c r="C58" s="95" t="s">
        <v>103</v>
      </c>
      <c r="D58" s="115" t="s">
        <v>556</v>
      </c>
      <c r="E58" s="119"/>
    </row>
    <row r="59" s="67" customFormat="1" ht="31" outlineLevel="1" spans="1:5">
      <c r="A59" s="94"/>
      <c r="B59" s="88" t="s">
        <v>117</v>
      </c>
      <c r="C59" s="95" t="s">
        <v>118</v>
      </c>
      <c r="D59" s="96" t="s">
        <v>641</v>
      </c>
      <c r="E59" s="91"/>
    </row>
    <row r="60" s="67" customFormat="1" outlineLevel="1" spans="1:5">
      <c r="A60" s="94"/>
      <c r="B60" s="88" t="s">
        <v>120</v>
      </c>
      <c r="C60" s="95" t="s">
        <v>118</v>
      </c>
      <c r="D60" s="96" t="s">
        <v>121</v>
      </c>
      <c r="E60" s="91"/>
    </row>
    <row r="61" s="67" customFormat="1" outlineLevel="1" spans="1:5">
      <c r="A61" s="94"/>
      <c r="B61" s="88" t="s">
        <v>642</v>
      </c>
      <c r="C61" s="95" t="s">
        <v>103</v>
      </c>
      <c r="D61" s="120" t="s">
        <v>123</v>
      </c>
      <c r="E61" s="119"/>
    </row>
    <row r="62" s="67" customFormat="1" outlineLevel="1" spans="1:5">
      <c r="A62" s="94"/>
      <c r="B62" s="88" t="s">
        <v>643</v>
      </c>
      <c r="C62" s="121" t="s">
        <v>644</v>
      </c>
      <c r="D62" s="120" t="s">
        <v>645</v>
      </c>
      <c r="E62" s="119"/>
    </row>
    <row r="63" s="67" customFormat="1" ht="31" outlineLevel="1" spans="1:5">
      <c r="A63" s="94"/>
      <c r="B63" s="88" t="s">
        <v>646</v>
      </c>
      <c r="C63" s="121" t="s">
        <v>647</v>
      </c>
      <c r="D63" s="120" t="s">
        <v>648</v>
      </c>
      <c r="E63" s="119"/>
    </row>
    <row r="64" s="67" customFormat="1" spans="1:5">
      <c r="A64" s="94"/>
      <c r="B64" s="83" t="s">
        <v>124</v>
      </c>
      <c r="C64" s="113"/>
      <c r="D64" s="113"/>
      <c r="E64" s="114"/>
    </row>
    <row r="65" s="67" customFormat="1" outlineLevel="1" spans="1:5">
      <c r="A65" s="94"/>
      <c r="B65" s="109" t="s">
        <v>125</v>
      </c>
      <c r="C65" s="110" t="s">
        <v>9</v>
      </c>
      <c r="D65" s="112" t="s">
        <v>536</v>
      </c>
      <c r="E65" s="91"/>
    </row>
    <row r="66" s="67" customFormat="1" ht="46.5" outlineLevel="1" spans="1:5">
      <c r="A66" s="94"/>
      <c r="B66" s="109" t="s">
        <v>127</v>
      </c>
      <c r="C66" s="110" t="s">
        <v>9</v>
      </c>
      <c r="D66" s="101" t="s">
        <v>649</v>
      </c>
      <c r="E66" s="93"/>
    </row>
    <row r="67" s="67" customFormat="1" outlineLevel="1" spans="1:5">
      <c r="A67" s="94"/>
      <c r="B67" s="122" t="s">
        <v>129</v>
      </c>
      <c r="C67" s="110" t="s">
        <v>9</v>
      </c>
      <c r="D67" s="123" t="s">
        <v>650</v>
      </c>
      <c r="E67" s="91"/>
    </row>
    <row r="68" s="67" customFormat="1" outlineLevel="1" spans="1:5">
      <c r="A68" s="94"/>
      <c r="B68" s="109" t="s">
        <v>131</v>
      </c>
      <c r="C68" s="110" t="s">
        <v>9</v>
      </c>
      <c r="D68" s="105" t="s">
        <v>132</v>
      </c>
      <c r="E68" s="91"/>
    </row>
    <row r="69" s="67" customFormat="1" outlineLevel="1" spans="1:5">
      <c r="A69" s="94"/>
      <c r="B69" s="109" t="s">
        <v>133</v>
      </c>
      <c r="C69" s="110" t="s">
        <v>9</v>
      </c>
      <c r="D69" s="105" t="s">
        <v>134</v>
      </c>
      <c r="E69" s="91"/>
    </row>
    <row r="70" s="67" customFormat="1" outlineLevel="1" spans="1:5">
      <c r="A70" s="94"/>
      <c r="B70" s="124" t="s">
        <v>135</v>
      </c>
      <c r="C70" s="110" t="s">
        <v>9</v>
      </c>
      <c r="D70" s="90" t="s">
        <v>22</v>
      </c>
      <c r="E70" s="91"/>
    </row>
    <row r="71" s="67" customFormat="1" ht="62" outlineLevel="1" spans="1:5">
      <c r="A71" s="94"/>
      <c r="B71" s="109" t="s">
        <v>136</v>
      </c>
      <c r="C71" s="110" t="s">
        <v>9</v>
      </c>
      <c r="D71" s="105" t="s">
        <v>651</v>
      </c>
      <c r="E71" s="91"/>
    </row>
    <row r="72" s="67" customFormat="1" ht="31" outlineLevel="1" spans="1:5">
      <c r="A72" s="94"/>
      <c r="B72" s="124" t="s">
        <v>140</v>
      </c>
      <c r="C72" s="110" t="s">
        <v>9</v>
      </c>
      <c r="D72" s="125" t="s">
        <v>796</v>
      </c>
      <c r="E72" s="91"/>
    </row>
    <row r="73" s="67" customFormat="1" ht="31" outlineLevel="1" spans="1:5">
      <c r="A73" s="94"/>
      <c r="B73" s="124" t="s">
        <v>652</v>
      </c>
      <c r="C73" s="217" t="s">
        <v>9</v>
      </c>
      <c r="D73" s="101" t="s">
        <v>653</v>
      </c>
      <c r="E73" s="91"/>
    </row>
    <row r="74" s="67" customFormat="1" outlineLevel="1" spans="1:5">
      <c r="A74" s="94"/>
      <c r="B74" s="124" t="s">
        <v>142</v>
      </c>
      <c r="C74" s="110" t="s">
        <v>9</v>
      </c>
      <c r="D74" s="101" t="s">
        <v>139</v>
      </c>
      <c r="E74" s="91"/>
    </row>
    <row r="75" s="67" customFormat="1" outlineLevel="1" spans="1:5">
      <c r="A75" s="94"/>
      <c r="B75" s="124" t="s">
        <v>143</v>
      </c>
      <c r="C75" s="110"/>
      <c r="D75" s="101" t="s">
        <v>139</v>
      </c>
      <c r="E75" s="91"/>
    </row>
    <row r="76" s="67" customFormat="1" outlineLevel="1" spans="1:5">
      <c r="A76" s="94"/>
      <c r="B76" s="124" t="s">
        <v>144</v>
      </c>
      <c r="C76" s="110" t="s">
        <v>9</v>
      </c>
      <c r="D76" s="101" t="s">
        <v>139</v>
      </c>
      <c r="E76" s="91"/>
    </row>
    <row r="77" s="67" customFormat="1" outlineLevel="1" spans="1:5">
      <c r="A77" s="94"/>
      <c r="B77" s="124" t="s">
        <v>145</v>
      </c>
      <c r="C77" s="110" t="s">
        <v>9</v>
      </c>
      <c r="D77" s="101" t="s">
        <v>139</v>
      </c>
      <c r="E77" s="91"/>
    </row>
    <row r="78" s="67" customFormat="1" outlineLevel="1" spans="1:5">
      <c r="A78" s="94"/>
      <c r="B78" s="124" t="s">
        <v>146</v>
      </c>
      <c r="C78" s="110" t="s">
        <v>9</v>
      </c>
      <c r="D78" s="101" t="s">
        <v>139</v>
      </c>
      <c r="E78" s="91"/>
    </row>
    <row r="79" s="67" customFormat="1" outlineLevel="1" spans="1:5">
      <c r="A79" s="94"/>
      <c r="B79" s="109" t="s">
        <v>147</v>
      </c>
      <c r="C79" s="110" t="s">
        <v>9</v>
      </c>
      <c r="D79" s="112" t="s">
        <v>542</v>
      </c>
      <c r="E79" s="91"/>
    </row>
    <row r="80" s="67" customFormat="1" outlineLevel="1" spans="1:5">
      <c r="A80" s="94"/>
      <c r="B80" s="124" t="s">
        <v>149</v>
      </c>
      <c r="C80" s="110" t="s">
        <v>9</v>
      </c>
      <c r="D80" s="125" t="s">
        <v>797</v>
      </c>
      <c r="E80" s="91"/>
    </row>
    <row r="81" s="67" customFormat="1" outlineLevel="1" spans="1:5">
      <c r="A81" s="94"/>
      <c r="B81" s="109" t="s">
        <v>655</v>
      </c>
      <c r="C81" s="110" t="s">
        <v>9</v>
      </c>
      <c r="D81" s="101" t="s">
        <v>22</v>
      </c>
      <c r="E81" s="91"/>
    </row>
    <row r="82" s="67" customFormat="1" outlineLevel="1" spans="1:5">
      <c r="A82" s="94"/>
      <c r="B82" s="124" t="s">
        <v>152</v>
      </c>
      <c r="C82" s="110" t="s">
        <v>9</v>
      </c>
      <c r="D82" s="101" t="s">
        <v>22</v>
      </c>
      <c r="E82" s="91"/>
    </row>
    <row r="83" s="67" customFormat="1" outlineLevel="1" spans="1:5">
      <c r="A83" s="94"/>
      <c r="B83" s="109" t="s">
        <v>153</v>
      </c>
      <c r="C83" s="110" t="s">
        <v>9</v>
      </c>
      <c r="D83" s="105" t="s">
        <v>22</v>
      </c>
      <c r="E83" s="91"/>
    </row>
    <row r="84" s="67" customFormat="1" outlineLevel="1" spans="1:5">
      <c r="A84" s="94"/>
      <c r="B84" s="109" t="s">
        <v>656</v>
      </c>
      <c r="C84" s="218" t="s">
        <v>9</v>
      </c>
      <c r="D84" s="105" t="s">
        <v>139</v>
      </c>
      <c r="E84" s="91"/>
    </row>
    <row r="85" s="67" customFormat="1" outlineLevel="1" spans="1:5">
      <c r="A85" s="94"/>
      <c r="B85" s="109" t="s">
        <v>657</v>
      </c>
      <c r="C85" s="110"/>
      <c r="D85" s="105" t="s">
        <v>139</v>
      </c>
      <c r="E85" s="91"/>
    </row>
    <row r="86" s="67" customFormat="1" outlineLevel="1" spans="1:5">
      <c r="A86" s="94"/>
      <c r="B86" s="109" t="s">
        <v>658</v>
      </c>
      <c r="C86" s="218" t="s">
        <v>9</v>
      </c>
      <c r="D86" s="105" t="s">
        <v>139</v>
      </c>
      <c r="E86" s="91"/>
    </row>
    <row r="87" s="67" customFormat="1" ht="93" outlineLevel="1" spans="1:5">
      <c r="A87" s="94"/>
      <c r="B87" s="109" t="s">
        <v>659</v>
      </c>
      <c r="C87" s="218" t="s">
        <v>9</v>
      </c>
      <c r="D87" s="112" t="s">
        <v>798</v>
      </c>
      <c r="E87" s="91"/>
    </row>
    <row r="88" s="67" customFormat="1" outlineLevel="1" spans="1:5">
      <c r="A88" s="94"/>
      <c r="B88" s="109" t="s">
        <v>154</v>
      </c>
      <c r="C88" s="110" t="s">
        <v>9</v>
      </c>
      <c r="D88" s="123" t="s">
        <v>22</v>
      </c>
      <c r="E88" s="126"/>
    </row>
    <row r="89" s="67" customFormat="1" outlineLevel="1" spans="1:5">
      <c r="A89" s="94"/>
      <c r="B89" s="109" t="s">
        <v>158</v>
      </c>
      <c r="C89" s="110" t="s">
        <v>9</v>
      </c>
      <c r="D89" s="105" t="s">
        <v>139</v>
      </c>
      <c r="E89" s="91"/>
    </row>
    <row r="90" s="67" customFormat="1" outlineLevel="1" spans="1:5">
      <c r="A90" s="94"/>
      <c r="B90" s="124" t="s">
        <v>162</v>
      </c>
      <c r="C90" s="218" t="s">
        <v>9</v>
      </c>
      <c r="D90" s="90" t="s">
        <v>139</v>
      </c>
      <c r="E90" s="91"/>
    </row>
    <row r="91" s="67" customFormat="1" outlineLevel="1" spans="1:5">
      <c r="A91" s="94"/>
      <c r="B91" s="124" t="s">
        <v>661</v>
      </c>
      <c r="C91" s="227" t="s">
        <v>9</v>
      </c>
      <c r="D91" s="90" t="s">
        <v>139</v>
      </c>
      <c r="E91" s="91"/>
    </row>
    <row r="92" s="67" customFormat="1" ht="46.5" outlineLevel="1" spans="1:5">
      <c r="A92" s="94"/>
      <c r="B92" s="109" t="s">
        <v>163</v>
      </c>
      <c r="C92" s="110" t="s">
        <v>118</v>
      </c>
      <c r="D92" s="228" t="s">
        <v>662</v>
      </c>
      <c r="E92" s="91"/>
    </row>
    <row r="93" s="67" customFormat="1" outlineLevel="1" spans="1:5">
      <c r="A93" s="94"/>
      <c r="B93" s="124" t="s">
        <v>165</v>
      </c>
      <c r="C93" s="110" t="s">
        <v>9</v>
      </c>
      <c r="D93" s="90" t="s">
        <v>22</v>
      </c>
      <c r="E93" s="91"/>
    </row>
    <row r="94" s="67" customFormat="1" ht="39" customHeight="1" outlineLevel="1" spans="1:5">
      <c r="A94" s="94"/>
      <c r="B94" s="109" t="s">
        <v>166</v>
      </c>
      <c r="C94" s="110" t="s">
        <v>9</v>
      </c>
      <c r="D94" s="97" t="s">
        <v>544</v>
      </c>
      <c r="E94" s="91"/>
    </row>
    <row r="95" s="67" customFormat="1" ht="39" customHeight="1" outlineLevel="1" spans="1:5">
      <c r="A95" s="94"/>
      <c r="B95" s="129" t="s">
        <v>663</v>
      </c>
      <c r="C95" s="227" t="s">
        <v>9</v>
      </c>
      <c r="D95" s="105" t="s">
        <v>664</v>
      </c>
      <c r="E95" s="91"/>
    </row>
    <row r="96" s="67" customFormat="1" ht="39" customHeight="1" outlineLevel="1" spans="1:5">
      <c r="A96" s="94"/>
      <c r="B96" s="129" t="s">
        <v>665</v>
      </c>
      <c r="C96" s="227" t="s">
        <v>9</v>
      </c>
      <c r="D96" s="105" t="s">
        <v>666</v>
      </c>
      <c r="E96" s="91"/>
    </row>
    <row r="97" s="67" customFormat="1" collapsed="1" spans="1:5">
      <c r="A97" s="94"/>
      <c r="B97" s="83" t="s">
        <v>167</v>
      </c>
      <c r="C97" s="113"/>
      <c r="D97" s="130" t="s">
        <v>139</v>
      </c>
      <c r="E97" s="114"/>
    </row>
    <row r="98" s="67" customFormat="1" ht="31" hidden="1" outlineLevel="1" spans="1:5">
      <c r="A98" s="94"/>
      <c r="B98" s="109" t="s">
        <v>180</v>
      </c>
      <c r="C98" s="110" t="s">
        <v>181</v>
      </c>
      <c r="D98" s="105" t="s">
        <v>667</v>
      </c>
      <c r="E98" s="91"/>
    </row>
    <row r="99" s="67" customFormat="1" ht="31" hidden="1" outlineLevel="1" spans="1:5">
      <c r="A99" s="94"/>
      <c r="B99" s="109" t="s">
        <v>182</v>
      </c>
      <c r="C99" s="110" t="s">
        <v>47</v>
      </c>
      <c r="D99" s="105" t="s">
        <v>668</v>
      </c>
      <c r="E99" s="91"/>
    </row>
    <row r="100" s="67" customFormat="1" ht="31" hidden="1" outlineLevel="1" spans="1:5">
      <c r="A100" s="94"/>
      <c r="B100" s="109" t="s">
        <v>183</v>
      </c>
      <c r="C100" s="110" t="s">
        <v>47</v>
      </c>
      <c r="D100" s="105" t="s">
        <v>669</v>
      </c>
      <c r="E100" s="91"/>
    </row>
    <row r="101" s="67" customFormat="1" ht="31" hidden="1" outlineLevel="1" spans="1:5">
      <c r="A101" s="94"/>
      <c r="B101" s="109" t="s">
        <v>184</v>
      </c>
      <c r="C101" s="110" t="s">
        <v>40</v>
      </c>
      <c r="D101" s="105" t="s">
        <v>670</v>
      </c>
      <c r="E101" s="91"/>
    </row>
    <row r="102" s="67" customFormat="1" ht="31" hidden="1" outlineLevel="1" spans="1:5">
      <c r="A102" s="94"/>
      <c r="B102" s="109" t="s">
        <v>185</v>
      </c>
      <c r="C102" s="110" t="s">
        <v>40</v>
      </c>
      <c r="D102" s="105" t="s">
        <v>671</v>
      </c>
      <c r="E102" s="91"/>
    </row>
    <row r="103" s="67" customFormat="1" ht="31" hidden="1" outlineLevel="1" spans="1:5">
      <c r="A103" s="94"/>
      <c r="B103" s="109" t="s">
        <v>186</v>
      </c>
      <c r="C103" s="110" t="s">
        <v>9</v>
      </c>
      <c r="D103" s="105" t="s">
        <v>672</v>
      </c>
      <c r="E103" s="91"/>
    </row>
    <row r="104" s="67" customFormat="1" ht="31" hidden="1" outlineLevel="1" spans="1:5">
      <c r="A104" s="94"/>
      <c r="B104" s="109" t="s">
        <v>188</v>
      </c>
      <c r="C104" s="110"/>
      <c r="D104" s="105" t="s">
        <v>673</v>
      </c>
      <c r="E104" s="91"/>
    </row>
    <row r="105" s="67" customFormat="1" ht="31" hidden="1" outlineLevel="1" spans="1:5">
      <c r="A105" s="94"/>
      <c r="B105" s="109" t="s">
        <v>189</v>
      </c>
      <c r="C105" s="110"/>
      <c r="D105" s="105" t="s">
        <v>673</v>
      </c>
      <c r="E105" s="91"/>
    </row>
    <row r="106" s="67" customFormat="1" ht="31" hidden="1" outlineLevel="1" spans="1:5">
      <c r="A106" s="94"/>
      <c r="B106" s="109" t="s">
        <v>190</v>
      </c>
      <c r="C106" s="110"/>
      <c r="D106" s="105" t="s">
        <v>673</v>
      </c>
      <c r="E106" s="91"/>
    </row>
    <row r="107" s="67" customFormat="1" ht="31" hidden="1" outlineLevel="1" spans="1:5">
      <c r="A107" s="94"/>
      <c r="B107" s="109" t="s">
        <v>191</v>
      </c>
      <c r="C107" s="110"/>
      <c r="D107" s="105" t="s">
        <v>673</v>
      </c>
      <c r="E107" s="91"/>
    </row>
    <row r="108" s="67" customFormat="1" ht="31" hidden="1" outlineLevel="1" spans="1:5">
      <c r="A108" s="94"/>
      <c r="B108" s="109" t="s">
        <v>192</v>
      </c>
      <c r="C108" s="110"/>
      <c r="D108" s="105" t="s">
        <v>673</v>
      </c>
      <c r="E108" s="91"/>
    </row>
    <row r="109" s="67" customFormat="1" ht="31" hidden="1" outlineLevel="1" spans="1:5">
      <c r="A109" s="94"/>
      <c r="B109" s="109" t="s">
        <v>193</v>
      </c>
      <c r="C109" s="110"/>
      <c r="D109" s="105" t="s">
        <v>673</v>
      </c>
      <c r="E109" s="91"/>
    </row>
    <row r="110" s="67" customFormat="1" ht="31" hidden="1" outlineLevel="1" spans="1:5">
      <c r="A110" s="94"/>
      <c r="B110" s="109" t="s">
        <v>194</v>
      </c>
      <c r="C110" s="110"/>
      <c r="D110" s="105" t="s">
        <v>673</v>
      </c>
      <c r="E110" s="91"/>
    </row>
    <row r="111" s="67" customFormat="1" ht="31" hidden="1" outlineLevel="1" spans="1:5">
      <c r="A111" s="94"/>
      <c r="B111" s="109" t="s">
        <v>195</v>
      </c>
      <c r="C111" s="110"/>
      <c r="D111" s="105" t="s">
        <v>673</v>
      </c>
      <c r="E111" s="91"/>
    </row>
    <row r="112" s="67" customFormat="1" ht="31" hidden="1" outlineLevel="1" spans="1:5">
      <c r="A112" s="94"/>
      <c r="B112" s="109" t="s">
        <v>196</v>
      </c>
      <c r="C112" s="110"/>
      <c r="D112" s="105" t="s">
        <v>673</v>
      </c>
      <c r="E112" s="91"/>
    </row>
    <row r="113" s="67" customFormat="1" ht="31" hidden="1" outlineLevel="1" spans="1:5">
      <c r="A113" s="94"/>
      <c r="B113" s="109" t="s">
        <v>197</v>
      </c>
      <c r="C113" s="110" t="s">
        <v>9</v>
      </c>
      <c r="D113" s="105" t="s">
        <v>674</v>
      </c>
      <c r="E113" s="91"/>
    </row>
    <row r="114" s="67" customFormat="1" ht="31" hidden="1" outlineLevel="1" spans="1:5">
      <c r="A114" s="94"/>
      <c r="B114" s="109" t="s">
        <v>133</v>
      </c>
      <c r="C114" s="110" t="s">
        <v>9</v>
      </c>
      <c r="D114" s="105" t="s">
        <v>675</v>
      </c>
      <c r="E114" s="91"/>
    </row>
    <row r="115" s="67" customFormat="1" ht="93" hidden="1" outlineLevel="1" spans="1:5">
      <c r="A115" s="94"/>
      <c r="B115" s="109" t="s">
        <v>198</v>
      </c>
      <c r="C115" s="110"/>
      <c r="D115" s="105" t="s">
        <v>676</v>
      </c>
      <c r="E115" s="91"/>
    </row>
    <row r="116" s="67" customFormat="1" hidden="1" outlineLevel="1" spans="1:5">
      <c r="A116" s="94"/>
      <c r="B116" s="109" t="s">
        <v>677</v>
      </c>
      <c r="C116" s="110"/>
      <c r="D116" s="105" t="s">
        <v>678</v>
      </c>
      <c r="E116" s="91"/>
    </row>
    <row r="117" s="67" customFormat="1" collapsed="1" spans="1:5">
      <c r="A117" s="94"/>
      <c r="B117" s="83" t="s">
        <v>199</v>
      </c>
      <c r="C117" s="113"/>
      <c r="D117" s="130" t="s">
        <v>139</v>
      </c>
      <c r="E117" s="114"/>
    </row>
    <row r="118" s="67" customFormat="1" hidden="1" outlineLevel="1" spans="1:5">
      <c r="A118" s="94"/>
      <c r="B118" s="109" t="s">
        <v>200</v>
      </c>
      <c r="C118" s="110"/>
      <c r="D118" s="123" t="s">
        <v>474</v>
      </c>
      <c r="E118" s="91"/>
    </row>
    <row r="119" s="67" customFormat="1" hidden="1" outlineLevel="1" spans="1:5">
      <c r="A119" s="94"/>
      <c r="B119" s="109" t="s">
        <v>201</v>
      </c>
      <c r="C119" s="110"/>
      <c r="D119" s="123" t="s">
        <v>679</v>
      </c>
      <c r="E119" s="91"/>
    </row>
    <row r="120" s="67" customFormat="1" ht="31" hidden="1" outlineLevel="1" spans="1:5">
      <c r="A120" s="94"/>
      <c r="B120" s="109" t="s">
        <v>202</v>
      </c>
      <c r="C120" s="110"/>
      <c r="D120" s="123" t="s">
        <v>680</v>
      </c>
      <c r="E120" s="91"/>
    </row>
    <row r="121" s="67" customFormat="1" hidden="1" outlineLevel="1" spans="1:5">
      <c r="A121" s="94"/>
      <c r="B121" s="109" t="s">
        <v>203</v>
      </c>
      <c r="C121" s="110"/>
      <c r="D121" s="123" t="s">
        <v>476</v>
      </c>
      <c r="E121" s="91"/>
    </row>
    <row r="122" s="67" customFormat="1" hidden="1" outlineLevel="1" spans="1:5">
      <c r="A122" s="94"/>
      <c r="B122" s="109" t="s">
        <v>204</v>
      </c>
      <c r="C122" s="218" t="s">
        <v>9</v>
      </c>
      <c r="D122" s="123" t="s">
        <v>681</v>
      </c>
      <c r="E122" s="91"/>
    </row>
    <row r="123" s="67" customFormat="1" hidden="1" outlineLevel="1" spans="1:5">
      <c r="A123" s="94"/>
      <c r="B123" s="109" t="s">
        <v>205</v>
      </c>
      <c r="C123" s="110" t="s">
        <v>103</v>
      </c>
      <c r="D123" s="123" t="s">
        <v>682</v>
      </c>
      <c r="E123" s="91"/>
    </row>
    <row r="124" s="67" customFormat="1" ht="77.5" hidden="1" outlineLevel="1" spans="1:5">
      <c r="A124" s="94"/>
      <c r="B124" s="109" t="s">
        <v>206</v>
      </c>
      <c r="C124" s="110"/>
      <c r="D124" s="123" t="s">
        <v>479</v>
      </c>
      <c r="E124" s="91"/>
    </row>
    <row r="125" s="67" customFormat="1" hidden="1" outlineLevel="1" spans="1:5">
      <c r="A125" s="94"/>
      <c r="B125" s="109" t="s">
        <v>207</v>
      </c>
      <c r="C125" s="110"/>
      <c r="D125" s="123" t="s">
        <v>349</v>
      </c>
      <c r="E125" s="91"/>
    </row>
    <row r="126" s="67" customFormat="1" hidden="1" outlineLevel="1" spans="1:5">
      <c r="A126" s="94"/>
      <c r="B126" s="109" t="s">
        <v>209</v>
      </c>
      <c r="C126" s="218" t="s">
        <v>9</v>
      </c>
      <c r="D126" s="123" t="s">
        <v>481</v>
      </c>
      <c r="E126" s="91"/>
    </row>
    <row r="127" s="67" customFormat="1" hidden="1" outlineLevel="1" spans="1:5">
      <c r="A127" s="94"/>
      <c r="B127" s="109" t="s">
        <v>211</v>
      </c>
      <c r="C127" s="218" t="s">
        <v>9</v>
      </c>
      <c r="D127" s="123" t="s">
        <v>483</v>
      </c>
      <c r="E127" s="91"/>
    </row>
    <row r="128" s="67" customFormat="1" hidden="1" outlineLevel="1" spans="1:5">
      <c r="A128" s="94"/>
      <c r="B128" s="109" t="s">
        <v>212</v>
      </c>
      <c r="C128" s="218" t="s">
        <v>213</v>
      </c>
      <c r="D128" s="123" t="s">
        <v>484</v>
      </c>
      <c r="E128" s="91"/>
    </row>
    <row r="129" s="67" customFormat="1" hidden="1" outlineLevel="1" spans="1:5">
      <c r="A129" s="94"/>
      <c r="B129" s="109" t="s">
        <v>214</v>
      </c>
      <c r="C129" s="110"/>
      <c r="D129" s="123" t="s">
        <v>683</v>
      </c>
      <c r="E129" s="91"/>
    </row>
    <row r="130" s="67" customFormat="1" hidden="1" outlineLevel="1" spans="1:5">
      <c r="A130" s="94"/>
      <c r="B130" s="109" t="s">
        <v>215</v>
      </c>
      <c r="C130" s="110"/>
      <c r="D130" s="123" t="s">
        <v>485</v>
      </c>
      <c r="E130" s="91"/>
    </row>
    <row r="131" s="67" customFormat="1" hidden="1" outlineLevel="1" spans="1:5">
      <c r="A131" s="94"/>
      <c r="B131" s="109" t="s">
        <v>216</v>
      </c>
      <c r="C131" s="110"/>
      <c r="D131" s="123" t="s">
        <v>486</v>
      </c>
      <c r="E131" s="91"/>
    </row>
    <row r="132" s="67" customFormat="1" hidden="1" outlineLevel="1" spans="1:5">
      <c r="A132" s="94"/>
      <c r="B132" s="109" t="s">
        <v>217</v>
      </c>
      <c r="C132" s="110"/>
      <c r="D132" s="123" t="s">
        <v>487</v>
      </c>
      <c r="E132" s="91"/>
    </row>
    <row r="133" s="67" customFormat="1" ht="31" hidden="1" outlineLevel="1" spans="1:5">
      <c r="A133" s="94"/>
      <c r="B133" s="109" t="s">
        <v>219</v>
      </c>
      <c r="C133" s="110"/>
      <c r="D133" s="123" t="s">
        <v>684</v>
      </c>
      <c r="E133" s="91"/>
    </row>
    <row r="134" s="67" customFormat="1" hidden="1" outlineLevel="1" spans="1:5">
      <c r="A134" s="94"/>
      <c r="B134" s="109" t="s">
        <v>220</v>
      </c>
      <c r="C134" s="218" t="s">
        <v>9</v>
      </c>
      <c r="D134" s="123" t="s">
        <v>490</v>
      </c>
      <c r="E134" s="91"/>
    </row>
    <row r="135" s="67" customFormat="1" ht="31" hidden="1" outlineLevel="1" spans="1:5">
      <c r="A135" s="94"/>
      <c r="B135" s="109" t="s">
        <v>221</v>
      </c>
      <c r="C135" s="218" t="s">
        <v>9</v>
      </c>
      <c r="D135" s="123" t="s">
        <v>685</v>
      </c>
      <c r="E135" s="91"/>
    </row>
    <row r="136" s="67" customFormat="1" hidden="1" outlineLevel="1" spans="1:5">
      <c r="A136" s="94"/>
      <c r="B136" s="109" t="s">
        <v>222</v>
      </c>
      <c r="C136" s="218" t="s">
        <v>9</v>
      </c>
      <c r="D136" s="123" t="s">
        <v>492</v>
      </c>
      <c r="E136" s="91"/>
    </row>
    <row r="137" s="67" customFormat="1" ht="46.5" hidden="1" outlineLevel="1" spans="1:5">
      <c r="A137" s="94"/>
      <c r="B137" s="109" t="s">
        <v>223</v>
      </c>
      <c r="C137" s="218" t="s">
        <v>9</v>
      </c>
      <c r="D137" s="123" t="s">
        <v>686</v>
      </c>
      <c r="E137" s="91"/>
    </row>
    <row r="138" s="67" customFormat="1" hidden="1" outlineLevel="1" spans="1:5">
      <c r="A138" s="94"/>
      <c r="B138" s="109" t="s">
        <v>224</v>
      </c>
      <c r="C138" s="218" t="s">
        <v>9</v>
      </c>
      <c r="D138" s="123" t="s">
        <v>494</v>
      </c>
      <c r="E138" s="91"/>
    </row>
    <row r="139" s="67" customFormat="1" ht="31" hidden="1" outlineLevel="1" spans="1:5">
      <c r="A139" s="94"/>
      <c r="B139" s="109" t="s">
        <v>225</v>
      </c>
      <c r="C139" s="110" t="s">
        <v>9</v>
      </c>
      <c r="D139" s="123" t="s">
        <v>687</v>
      </c>
      <c r="E139" s="91"/>
    </row>
    <row r="140" s="67" customFormat="1" hidden="1" outlineLevel="1" spans="1:5">
      <c r="A140" s="94"/>
      <c r="B140" s="109" t="s">
        <v>226</v>
      </c>
      <c r="C140" s="218" t="s">
        <v>9</v>
      </c>
      <c r="D140" s="123" t="s">
        <v>495</v>
      </c>
      <c r="E140" s="91"/>
    </row>
    <row r="141" s="67" customFormat="1" ht="31" hidden="1" outlineLevel="1" spans="1:5">
      <c r="A141" s="94"/>
      <c r="B141" s="131" t="s">
        <v>227</v>
      </c>
      <c r="C141" s="218" t="s">
        <v>9</v>
      </c>
      <c r="D141" s="105" t="s">
        <v>496</v>
      </c>
      <c r="E141" s="91"/>
    </row>
    <row r="142" s="67" customFormat="1" ht="31" hidden="1" outlineLevel="1" spans="1:5">
      <c r="A142" s="94"/>
      <c r="B142" s="131" t="s">
        <v>228</v>
      </c>
      <c r="C142" s="218" t="s">
        <v>9</v>
      </c>
      <c r="D142" s="105" t="s">
        <v>497</v>
      </c>
      <c r="E142" s="91"/>
    </row>
    <row r="143" s="67" customFormat="1" hidden="1" outlineLevel="1" spans="1:5">
      <c r="A143" s="94"/>
      <c r="B143" s="131" t="s">
        <v>688</v>
      </c>
      <c r="C143" s="218" t="s">
        <v>231</v>
      </c>
      <c r="D143" s="105" t="s">
        <v>689</v>
      </c>
      <c r="E143" s="91"/>
    </row>
    <row r="144" s="67" customFormat="1" hidden="1" outlineLevel="1" spans="1:5">
      <c r="A144" s="94"/>
      <c r="B144" s="131" t="s">
        <v>690</v>
      </c>
      <c r="C144" s="110"/>
      <c r="D144" s="105" t="s">
        <v>691</v>
      </c>
      <c r="E144" s="91"/>
    </row>
    <row r="145" s="67" customFormat="1" ht="46.5" hidden="1" outlineLevel="1" spans="1:5">
      <c r="A145" s="94"/>
      <c r="B145" s="131" t="s">
        <v>692</v>
      </c>
      <c r="C145" s="218" t="s">
        <v>9</v>
      </c>
      <c r="D145" s="105" t="s">
        <v>693</v>
      </c>
      <c r="E145" s="91"/>
    </row>
    <row r="146" s="67" customFormat="1" spans="1:5">
      <c r="A146" s="94"/>
      <c r="B146" s="83" t="s">
        <v>229</v>
      </c>
      <c r="C146" s="113"/>
      <c r="D146" s="113" t="s">
        <v>101</v>
      </c>
      <c r="E146" s="114"/>
    </row>
    <row r="147" s="67" customFormat="1" outlineLevel="1" spans="1:5">
      <c r="A147" s="94"/>
      <c r="B147" s="88" t="s">
        <v>694</v>
      </c>
      <c r="C147" s="217" t="s">
        <v>9</v>
      </c>
      <c r="D147" s="90" t="s">
        <v>695</v>
      </c>
      <c r="E147" s="91"/>
    </row>
    <row r="148" s="67" customFormat="1" ht="31" outlineLevel="1" spans="1:5">
      <c r="A148" s="94"/>
      <c r="B148" s="88" t="s">
        <v>696</v>
      </c>
      <c r="C148" s="95" t="s">
        <v>231</v>
      </c>
      <c r="D148" s="132">
        <v>286.04</v>
      </c>
      <c r="E148" s="91"/>
    </row>
    <row r="149" s="67" customFormat="1" ht="31" outlineLevel="1" spans="1:5">
      <c r="A149" s="94"/>
      <c r="B149" s="88" t="s">
        <v>697</v>
      </c>
      <c r="C149" s="95" t="s">
        <v>231</v>
      </c>
      <c r="D149" s="132">
        <v>178.78</v>
      </c>
      <c r="E149" s="91"/>
    </row>
    <row r="150" s="67" customFormat="1" ht="46.5" outlineLevel="1" spans="1:5">
      <c r="A150" s="94"/>
      <c r="B150" s="88" t="s">
        <v>698</v>
      </c>
      <c r="C150" s="95" t="s">
        <v>231</v>
      </c>
      <c r="D150" s="133" t="str">
        <f>TEXT(D148+D157+D159,"###.### ""+/-0.3
""")</f>
        <v>291.04 +/-0.3
</v>
      </c>
      <c r="E150" s="91"/>
    </row>
    <row r="151" s="67" customFormat="1" ht="46.5" outlineLevel="1" spans="1:5">
      <c r="A151" s="94"/>
      <c r="B151" s="88" t="s">
        <v>699</v>
      </c>
      <c r="C151" s="95" t="s">
        <v>231</v>
      </c>
      <c r="D151" s="133" t="s">
        <v>700</v>
      </c>
      <c r="E151" s="91"/>
    </row>
    <row r="152" s="67" customFormat="1" outlineLevel="1" spans="1:5">
      <c r="A152" s="94"/>
      <c r="B152" s="88" t="s">
        <v>701</v>
      </c>
      <c r="C152" s="95" t="s">
        <v>231</v>
      </c>
      <c r="D152" s="133" t="str">
        <f>TEXT(D149+D159+D160,"###.0## ""+/-0.3""")</f>
        <v>187.38 +/-0.3</v>
      </c>
      <c r="E152" s="91"/>
    </row>
    <row r="153" s="67" customFormat="1" ht="31" outlineLevel="1" spans="1:5">
      <c r="A153" s="94"/>
      <c r="B153" s="134" t="s">
        <v>702</v>
      </c>
      <c r="C153" s="95" t="s">
        <v>231</v>
      </c>
      <c r="D153" s="133" t="s">
        <v>139</v>
      </c>
      <c r="E153" s="91"/>
    </row>
    <row r="154" s="67" customFormat="1" outlineLevel="1" spans="1:5">
      <c r="A154" s="94"/>
      <c r="B154" s="124" t="s">
        <v>703</v>
      </c>
      <c r="C154" s="95" t="s">
        <v>231</v>
      </c>
      <c r="D154" s="132">
        <f>D148/2+D157</f>
        <v>145.52</v>
      </c>
      <c r="E154" s="91"/>
    </row>
    <row r="155" s="67" customFormat="1" outlineLevel="1" spans="1:5">
      <c r="A155" s="94"/>
      <c r="B155" s="124" t="s">
        <v>704</v>
      </c>
      <c r="C155" s="95" t="s">
        <v>231</v>
      </c>
      <c r="D155" s="132">
        <f>D149/2+D159</f>
        <v>91.89</v>
      </c>
      <c r="E155" s="91"/>
    </row>
    <row r="156" s="67" customFormat="1" outlineLevel="1" spans="1:5">
      <c r="A156" s="94"/>
      <c r="B156" s="124" t="s">
        <v>705</v>
      </c>
      <c r="C156" s="95" t="s">
        <v>231</v>
      </c>
      <c r="D156" s="132">
        <v>7.5</v>
      </c>
      <c r="E156" s="91"/>
    </row>
    <row r="157" s="67" customFormat="1" outlineLevel="1" spans="1:5">
      <c r="A157" s="94"/>
      <c r="B157" s="88" t="s">
        <v>706</v>
      </c>
      <c r="C157" s="95" t="s">
        <v>231</v>
      </c>
      <c r="D157" s="132">
        <v>2.5</v>
      </c>
      <c r="E157" s="91"/>
    </row>
    <row r="158" s="67" customFormat="1" outlineLevel="1" spans="1:5">
      <c r="A158" s="94"/>
      <c r="B158" s="88" t="s">
        <v>707</v>
      </c>
      <c r="C158" s="95" t="s">
        <v>231</v>
      </c>
      <c r="D158" s="132">
        <v>2.5</v>
      </c>
      <c r="E158" s="91"/>
    </row>
    <row r="159" s="67" customFormat="1" outlineLevel="1" spans="1:5">
      <c r="A159" s="94"/>
      <c r="B159" s="88" t="s">
        <v>708</v>
      </c>
      <c r="C159" s="95" t="s">
        <v>231</v>
      </c>
      <c r="D159" s="133">
        <v>2.5</v>
      </c>
      <c r="E159" s="91"/>
    </row>
    <row r="160" s="67" customFormat="1" outlineLevel="1" spans="1:5">
      <c r="A160" s="94"/>
      <c r="B160" s="88" t="s">
        <v>709</v>
      </c>
      <c r="C160" s="95" t="s">
        <v>231</v>
      </c>
      <c r="D160" s="132">
        <v>6.1</v>
      </c>
      <c r="E160" s="91"/>
    </row>
    <row r="161" s="67" customFormat="1" outlineLevel="1" spans="1:5">
      <c r="A161" s="94"/>
      <c r="B161" s="88" t="s">
        <v>710</v>
      </c>
      <c r="C161" s="95" t="s">
        <v>231</v>
      </c>
      <c r="D161" s="135" t="s">
        <v>799</v>
      </c>
      <c r="E161" s="91"/>
    </row>
    <row r="162" s="67" customFormat="1" outlineLevel="1" spans="1:5">
      <c r="A162" s="94"/>
      <c r="B162" s="88" t="s">
        <v>712</v>
      </c>
      <c r="C162" s="95" t="s">
        <v>231</v>
      </c>
      <c r="D162" s="115">
        <v>135</v>
      </c>
      <c r="E162" s="91"/>
    </row>
    <row r="163" s="67" customFormat="1" outlineLevel="1" spans="1:5">
      <c r="A163" s="94"/>
      <c r="B163" s="88" t="s">
        <v>713</v>
      </c>
      <c r="C163" s="95" t="s">
        <v>231</v>
      </c>
      <c r="D163" s="132" t="s">
        <v>714</v>
      </c>
      <c r="E163" s="91"/>
    </row>
    <row r="164" s="67" customFormat="1" outlineLevel="1" spans="1:5">
      <c r="A164" s="94"/>
      <c r="B164" s="88" t="s">
        <v>715</v>
      </c>
      <c r="C164" s="95" t="s">
        <v>231</v>
      </c>
      <c r="D164" s="132">
        <v>47.75</v>
      </c>
      <c r="E164" s="91"/>
    </row>
    <row r="165" s="67" customFormat="1" outlineLevel="1" spans="1:5">
      <c r="A165" s="94"/>
      <c r="B165" s="88" t="s">
        <v>716</v>
      </c>
      <c r="C165" s="95" t="s">
        <v>231</v>
      </c>
      <c r="D165" s="132">
        <v>55</v>
      </c>
      <c r="E165" s="91"/>
    </row>
    <row r="166" s="67" customFormat="1" outlineLevel="1" spans="1:5">
      <c r="A166" s="94"/>
      <c r="B166" s="88" t="s">
        <v>717</v>
      </c>
      <c r="C166" s="95" t="s">
        <v>231</v>
      </c>
      <c r="D166" s="132">
        <v>105.5</v>
      </c>
      <c r="E166" s="91"/>
    </row>
    <row r="167" s="67" customFormat="1" outlineLevel="1" spans="1:5">
      <c r="A167" s="94"/>
      <c r="B167" s="88" t="s">
        <v>718</v>
      </c>
      <c r="C167" s="95" t="s">
        <v>231</v>
      </c>
      <c r="D167" s="132" t="s">
        <v>257</v>
      </c>
      <c r="E167" s="91"/>
    </row>
    <row r="168" s="67" customFormat="1" outlineLevel="1" spans="1:5">
      <c r="A168" s="94"/>
      <c r="B168" s="88" t="s">
        <v>719</v>
      </c>
      <c r="C168" s="95" t="s">
        <v>231</v>
      </c>
      <c r="D168" s="132" t="s">
        <v>257</v>
      </c>
      <c r="E168" s="91"/>
    </row>
    <row r="169" s="67" customFormat="1" outlineLevel="1" spans="1:5">
      <c r="A169" s="94"/>
      <c r="B169" s="88" t="s">
        <v>720</v>
      </c>
      <c r="C169" s="95" t="s">
        <v>231</v>
      </c>
      <c r="D169" s="132" t="s">
        <v>257</v>
      </c>
      <c r="E169" s="91"/>
    </row>
    <row r="170" s="67" customFormat="1" outlineLevel="1" spans="1:5">
      <c r="A170" s="94"/>
      <c r="B170" s="88" t="s">
        <v>721</v>
      </c>
      <c r="C170" s="110" t="s">
        <v>231</v>
      </c>
      <c r="D170" s="132" t="s">
        <v>257</v>
      </c>
      <c r="E170" s="91"/>
    </row>
    <row r="171" s="67" customFormat="1" outlineLevel="1" spans="1:5">
      <c r="A171" s="94"/>
      <c r="B171" s="134" t="s">
        <v>722</v>
      </c>
      <c r="C171" s="110" t="s">
        <v>231</v>
      </c>
      <c r="D171" s="132" t="s">
        <v>725</v>
      </c>
      <c r="E171" s="91"/>
    </row>
    <row r="172" s="67" customFormat="1" outlineLevel="1" spans="1:5">
      <c r="A172" s="94"/>
      <c r="B172" s="134" t="s">
        <v>724</v>
      </c>
      <c r="C172" s="110" t="s">
        <v>231</v>
      </c>
      <c r="D172" s="132" t="s">
        <v>725</v>
      </c>
      <c r="E172" s="91"/>
    </row>
    <row r="173" s="67" customFormat="1" outlineLevel="1" spans="1:5">
      <c r="A173" s="94"/>
      <c r="B173" s="88" t="s">
        <v>726</v>
      </c>
      <c r="C173" s="95" t="s">
        <v>231</v>
      </c>
      <c r="D173" s="115" t="s">
        <v>458</v>
      </c>
      <c r="E173" s="91"/>
    </row>
    <row r="174" s="67" customFormat="1" outlineLevel="1" spans="1:5">
      <c r="A174" s="94"/>
      <c r="B174" s="88" t="s">
        <v>727</v>
      </c>
      <c r="C174" s="95" t="s">
        <v>231</v>
      </c>
      <c r="D174" s="115" t="s">
        <v>458</v>
      </c>
      <c r="E174" s="91"/>
    </row>
    <row r="175" s="67" customFormat="1" ht="31" outlineLevel="1" spans="1:5">
      <c r="A175" s="94"/>
      <c r="B175" s="136" t="s">
        <v>728</v>
      </c>
      <c r="C175" s="95" t="s">
        <v>231</v>
      </c>
      <c r="D175" s="137" t="s">
        <v>139</v>
      </c>
      <c r="E175" s="91"/>
    </row>
    <row r="176" s="67" customFormat="1" ht="31" outlineLevel="1" spans="1:5">
      <c r="A176" s="94"/>
      <c r="B176" s="136" t="s">
        <v>729</v>
      </c>
      <c r="C176" s="95" t="s">
        <v>231</v>
      </c>
      <c r="D176" s="138" t="s">
        <v>139</v>
      </c>
      <c r="E176" s="91"/>
    </row>
    <row r="177" s="67" customFormat="1" outlineLevel="1" spans="1:5">
      <c r="A177" s="94"/>
      <c r="B177" s="109" t="s">
        <v>266</v>
      </c>
      <c r="C177" s="218" t="s">
        <v>9</v>
      </c>
      <c r="D177" s="139" t="s">
        <v>267</v>
      </c>
      <c r="E177" s="91"/>
    </row>
    <row r="178" s="67" customFormat="1" ht="93" outlineLevel="1" spans="1:5">
      <c r="A178" s="94"/>
      <c r="B178" s="88" t="s">
        <v>268</v>
      </c>
      <c r="C178" s="95" t="s">
        <v>9</v>
      </c>
      <c r="D178" s="90" t="s">
        <v>730</v>
      </c>
      <c r="E178" s="91"/>
    </row>
    <row r="179" s="67" customFormat="1" ht="31" outlineLevel="1" spans="1:5">
      <c r="A179" s="94"/>
      <c r="B179" s="88" t="s">
        <v>731</v>
      </c>
      <c r="C179" s="95"/>
      <c r="D179" s="115" t="s">
        <v>462</v>
      </c>
      <c r="E179" s="91"/>
    </row>
    <row r="180" s="68" customFormat="1" ht="46.5" outlineLevel="1" spans="2:5">
      <c r="B180" s="124" t="s">
        <v>274</v>
      </c>
      <c r="C180" s="217" t="s">
        <v>9</v>
      </c>
      <c r="D180" s="90" t="s">
        <v>733</v>
      </c>
      <c r="E180" s="102"/>
    </row>
    <row r="181" s="68" customFormat="1" ht="79.4" customHeight="1" outlineLevel="1" spans="2:5">
      <c r="B181" s="88" t="s">
        <v>276</v>
      </c>
      <c r="C181" s="95"/>
      <c r="D181" s="140" t="s">
        <v>734</v>
      </c>
      <c r="E181" s="102"/>
    </row>
    <row r="182" s="68" customFormat="1" ht="79.4" customHeight="1" outlineLevel="1" spans="2:5">
      <c r="B182" s="88" t="s">
        <v>735</v>
      </c>
      <c r="C182" s="108"/>
      <c r="D182" s="90" t="s">
        <v>736</v>
      </c>
      <c r="E182" s="102"/>
    </row>
    <row r="183" s="68" customFormat="1" outlineLevel="1" spans="2:5">
      <c r="B183" s="88" t="s">
        <v>278</v>
      </c>
      <c r="C183" s="95"/>
      <c r="D183" s="90" t="s">
        <v>279</v>
      </c>
      <c r="E183" s="91"/>
    </row>
    <row r="184" s="67" customFormat="1" spans="1:5">
      <c r="A184" s="141"/>
      <c r="B184" s="83" t="s">
        <v>282</v>
      </c>
      <c r="C184" s="113"/>
      <c r="D184" s="113"/>
      <c r="E184" s="114"/>
    </row>
    <row r="185" s="67" customFormat="1" outlineLevel="1" spans="1:5">
      <c r="A185" s="141"/>
      <c r="B185" s="88" t="s">
        <v>283</v>
      </c>
      <c r="C185" s="95" t="s">
        <v>9</v>
      </c>
      <c r="D185" s="105" t="s">
        <v>737</v>
      </c>
      <c r="E185" s="102"/>
    </row>
    <row r="186" s="67" customFormat="1" outlineLevel="1" spans="1:5">
      <c r="A186" s="141"/>
      <c r="B186" s="88" t="s">
        <v>285</v>
      </c>
      <c r="C186" s="95" t="s">
        <v>9</v>
      </c>
      <c r="D186" s="221" t="s">
        <v>738</v>
      </c>
      <c r="E186" s="102"/>
    </row>
    <row r="187" s="67" customFormat="1" outlineLevel="1" spans="1:5">
      <c r="A187" s="141"/>
      <c r="B187" s="88" t="s">
        <v>287</v>
      </c>
      <c r="C187" s="95" t="s">
        <v>288</v>
      </c>
      <c r="D187" s="90" t="s">
        <v>289</v>
      </c>
      <c r="E187" s="102"/>
    </row>
    <row r="188" s="67" customFormat="1" outlineLevel="1" spans="1:5">
      <c r="A188" s="141"/>
      <c r="B188" s="88" t="s">
        <v>290</v>
      </c>
      <c r="C188" s="95" t="s">
        <v>291</v>
      </c>
      <c r="D188" s="90" t="s">
        <v>292</v>
      </c>
      <c r="E188" s="102"/>
    </row>
    <row r="189" s="67" customFormat="1" outlineLevel="1" spans="1:5">
      <c r="A189" s="141"/>
      <c r="B189" s="88" t="s">
        <v>293</v>
      </c>
      <c r="C189" s="95" t="s">
        <v>291</v>
      </c>
      <c r="D189" s="90" t="s">
        <v>294</v>
      </c>
      <c r="E189" s="102"/>
    </row>
    <row r="190" s="67" customFormat="1" outlineLevel="1" spans="1:5">
      <c r="A190" s="141"/>
      <c r="B190" s="88" t="s">
        <v>295</v>
      </c>
      <c r="C190" s="95" t="s">
        <v>9</v>
      </c>
      <c r="D190" s="90" t="s">
        <v>296</v>
      </c>
      <c r="E190" s="102"/>
    </row>
    <row r="191" s="67" customFormat="1" outlineLevel="1" spans="1:5">
      <c r="A191" s="141"/>
      <c r="B191" s="88" t="s">
        <v>297</v>
      </c>
      <c r="C191" s="95" t="s">
        <v>9</v>
      </c>
      <c r="D191" s="90" t="s">
        <v>296</v>
      </c>
      <c r="E191" s="102"/>
    </row>
    <row r="192" s="67" customFormat="1" outlineLevel="1" spans="1:5">
      <c r="A192" s="141"/>
      <c r="B192" s="88" t="s">
        <v>298</v>
      </c>
      <c r="C192" s="95" t="s">
        <v>9</v>
      </c>
      <c r="D192" s="90" t="s">
        <v>296</v>
      </c>
      <c r="E192" s="102"/>
    </row>
    <row r="193" s="67" customFormat="1" ht="31" outlineLevel="1" spans="1:5">
      <c r="A193" s="141"/>
      <c r="B193" s="88" t="s">
        <v>299</v>
      </c>
      <c r="C193" s="95" t="s">
        <v>9</v>
      </c>
      <c r="D193" s="90" t="s">
        <v>300</v>
      </c>
      <c r="E193" s="102"/>
    </row>
    <row r="194" s="67" customFormat="1" outlineLevel="1" spans="1:5">
      <c r="A194" s="141"/>
      <c r="B194" s="88" t="s">
        <v>301</v>
      </c>
      <c r="C194" s="95" t="s">
        <v>9</v>
      </c>
      <c r="D194" s="142" t="s">
        <v>302</v>
      </c>
      <c r="E194" s="102"/>
    </row>
    <row r="195" s="67" customFormat="1" ht="46.5" outlineLevel="1" spans="1:5">
      <c r="A195" s="141"/>
      <c r="B195" s="88" t="s">
        <v>303</v>
      </c>
      <c r="C195" s="95" t="s">
        <v>9</v>
      </c>
      <c r="D195" s="90" t="s">
        <v>739</v>
      </c>
      <c r="E195" s="102"/>
    </row>
    <row r="196" s="67" customFormat="1" outlineLevel="1" spans="1:5">
      <c r="A196" s="141"/>
      <c r="B196" s="88" t="s">
        <v>305</v>
      </c>
      <c r="C196" s="95" t="s">
        <v>9</v>
      </c>
      <c r="D196" s="90" t="s">
        <v>296</v>
      </c>
      <c r="E196" s="143"/>
    </row>
    <row r="197" s="67" customFormat="1" outlineLevel="1" spans="1:5">
      <c r="A197" s="141"/>
      <c r="B197" s="88" t="s">
        <v>306</v>
      </c>
      <c r="C197" s="95" t="s">
        <v>9</v>
      </c>
      <c r="D197" s="90" t="s">
        <v>307</v>
      </c>
      <c r="E197" s="143"/>
    </row>
    <row r="198" s="67" customFormat="1" outlineLevel="1" spans="1:5">
      <c r="A198" s="141"/>
      <c r="B198" s="88" t="s">
        <v>740</v>
      </c>
      <c r="C198" s="95" t="s">
        <v>9</v>
      </c>
      <c r="D198" s="90" t="s">
        <v>296</v>
      </c>
      <c r="E198" s="143"/>
    </row>
    <row r="199" s="67" customFormat="1" outlineLevel="1" spans="1:5">
      <c r="A199" s="141"/>
      <c r="B199" s="88" t="s">
        <v>741</v>
      </c>
      <c r="C199" s="89"/>
      <c r="D199" s="90" t="s">
        <v>22</v>
      </c>
      <c r="E199" s="143"/>
    </row>
    <row r="200" s="67" customFormat="1" outlineLevel="1" spans="1:5">
      <c r="A200" s="141"/>
      <c r="B200" s="88" t="s">
        <v>311</v>
      </c>
      <c r="C200" s="95" t="s">
        <v>9</v>
      </c>
      <c r="D200" s="90" t="s">
        <v>312</v>
      </c>
      <c r="E200" s="143"/>
    </row>
    <row r="201" s="67" customFormat="1" outlineLevel="1" spans="1:5">
      <c r="A201" s="141"/>
      <c r="B201" s="88" t="s">
        <v>313</v>
      </c>
      <c r="C201" s="95" t="s">
        <v>9</v>
      </c>
      <c r="D201" s="90" t="s">
        <v>742</v>
      </c>
      <c r="E201" s="143"/>
    </row>
    <row r="202" s="67" customFormat="1" outlineLevel="1" spans="1:5">
      <c r="A202" s="141"/>
      <c r="B202" s="88" t="s">
        <v>315</v>
      </c>
      <c r="C202" s="95" t="s">
        <v>9</v>
      </c>
      <c r="D202" s="90" t="s">
        <v>743</v>
      </c>
      <c r="E202" s="143"/>
    </row>
    <row r="203" s="67" customFormat="1" outlineLevel="1" spans="1:5">
      <c r="A203" s="141"/>
      <c r="B203" s="88" t="s">
        <v>317</v>
      </c>
      <c r="C203" s="95" t="s">
        <v>9</v>
      </c>
      <c r="D203" s="90" t="s">
        <v>742</v>
      </c>
      <c r="E203" s="143"/>
    </row>
    <row r="204" s="67" customFormat="1" outlineLevel="1" spans="1:5">
      <c r="A204" s="141"/>
      <c r="B204" s="88" t="s">
        <v>318</v>
      </c>
      <c r="C204" s="95" t="s">
        <v>9</v>
      </c>
      <c r="D204" s="90" t="s">
        <v>744</v>
      </c>
      <c r="E204" s="91"/>
    </row>
    <row r="205" s="67" customFormat="1" ht="46.5" outlineLevel="1" spans="1:5">
      <c r="A205" s="141"/>
      <c r="B205" s="88" t="s">
        <v>745</v>
      </c>
      <c r="C205" s="95" t="s">
        <v>9</v>
      </c>
      <c r="D205" s="90" t="s">
        <v>746</v>
      </c>
      <c r="E205" s="102"/>
    </row>
    <row r="206" s="67" customFormat="1" outlineLevel="1" spans="1:5">
      <c r="A206" s="141"/>
      <c r="B206" s="88" t="s">
        <v>324</v>
      </c>
      <c r="C206" s="95" t="s">
        <v>325</v>
      </c>
      <c r="D206" s="90">
        <v>18</v>
      </c>
      <c r="E206" s="143"/>
    </row>
    <row r="207" s="67" customFormat="1" ht="46.5" outlineLevel="1" spans="1:5">
      <c r="A207" s="141"/>
      <c r="B207" s="88" t="s">
        <v>328</v>
      </c>
      <c r="C207" s="95" t="s">
        <v>9</v>
      </c>
      <c r="D207" s="90" t="s">
        <v>747</v>
      </c>
      <c r="E207" s="143"/>
    </row>
    <row r="208" s="67" customFormat="1" outlineLevel="1" spans="1:5">
      <c r="A208" s="141"/>
      <c r="B208" s="88" t="s">
        <v>748</v>
      </c>
      <c r="C208" s="217" t="s">
        <v>9</v>
      </c>
      <c r="D208" s="90" t="s">
        <v>749</v>
      </c>
      <c r="E208" s="144"/>
    </row>
    <row r="209" s="67" customFormat="1" outlineLevel="1" spans="1:5">
      <c r="A209" s="141"/>
      <c r="B209" s="88" t="s">
        <v>750</v>
      </c>
      <c r="C209" s="217" t="s">
        <v>9</v>
      </c>
      <c r="D209" s="90" t="s">
        <v>751</v>
      </c>
      <c r="E209" s="144"/>
    </row>
    <row r="210" s="67" customFormat="1" outlineLevel="1" spans="1:5">
      <c r="A210" s="141"/>
      <c r="B210" s="88" t="s">
        <v>752</v>
      </c>
      <c r="C210" s="217" t="s">
        <v>9</v>
      </c>
      <c r="D210" s="90" t="s">
        <v>753</v>
      </c>
      <c r="E210" s="144"/>
    </row>
    <row r="211" s="67" customFormat="1" outlineLevel="1" spans="1:5">
      <c r="A211" s="141"/>
      <c r="B211" s="88" t="s">
        <v>331</v>
      </c>
      <c r="C211" s="95" t="s">
        <v>9</v>
      </c>
      <c r="D211" s="90" t="s">
        <v>754</v>
      </c>
      <c r="E211" s="144"/>
    </row>
    <row r="212" s="67" customFormat="1" ht="46.5" outlineLevel="1" spans="1:5">
      <c r="A212" s="141"/>
      <c r="B212" s="88" t="s">
        <v>755</v>
      </c>
      <c r="C212" s="95" t="s">
        <v>9</v>
      </c>
      <c r="D212" s="90" t="s">
        <v>756</v>
      </c>
      <c r="E212" s="144"/>
    </row>
    <row r="213" s="67" customFormat="1" ht="46.5" outlineLevel="1" spans="1:5">
      <c r="A213" s="141"/>
      <c r="B213" s="88" t="s">
        <v>757</v>
      </c>
      <c r="C213" s="95" t="s">
        <v>9</v>
      </c>
      <c r="D213" s="90" t="s">
        <v>758</v>
      </c>
      <c r="E213" s="144"/>
    </row>
    <row r="214" s="67" customFormat="1" ht="46.5" outlineLevel="1" spans="1:5">
      <c r="A214" s="94"/>
      <c r="B214" s="109" t="s">
        <v>169</v>
      </c>
      <c r="C214" s="110" t="s">
        <v>9</v>
      </c>
      <c r="D214" s="105" t="s">
        <v>759</v>
      </c>
      <c r="E214" s="91"/>
    </row>
    <row r="215" s="67" customFormat="1" ht="46.5" outlineLevel="1" spans="1:5">
      <c r="A215" s="94"/>
      <c r="B215" s="109" t="s">
        <v>170</v>
      </c>
      <c r="C215" s="110" t="s">
        <v>9</v>
      </c>
      <c r="D215" s="105" t="s">
        <v>760</v>
      </c>
      <c r="E215" s="91"/>
    </row>
    <row r="216" s="67" customFormat="1" ht="46.5" outlineLevel="1" spans="1:5">
      <c r="A216" s="94"/>
      <c r="B216" s="109" t="s">
        <v>218</v>
      </c>
      <c r="C216" s="218" t="s">
        <v>9</v>
      </c>
      <c r="D216" s="123" t="s">
        <v>488</v>
      </c>
      <c r="E216" s="91"/>
    </row>
    <row r="217" s="67" customFormat="1" spans="1:5">
      <c r="A217" s="141"/>
      <c r="B217" s="83" t="s">
        <v>333</v>
      </c>
      <c r="C217" s="113"/>
      <c r="D217" s="130"/>
      <c r="E217" s="145"/>
    </row>
    <row r="218" s="67" customFormat="1" outlineLevel="1" spans="1:5">
      <c r="A218" s="141"/>
      <c r="B218" s="88" t="s">
        <v>334</v>
      </c>
      <c r="C218" s="217" t="s">
        <v>9</v>
      </c>
      <c r="D218" s="146" t="s">
        <v>761</v>
      </c>
      <c r="E218" s="147"/>
    </row>
    <row r="219" s="67" customFormat="1" outlineLevel="1" spans="1:5">
      <c r="A219" s="141"/>
      <c r="B219" s="88" t="s">
        <v>336</v>
      </c>
      <c r="C219" s="217" t="s">
        <v>9</v>
      </c>
      <c r="D219" s="146" t="s">
        <v>762</v>
      </c>
      <c r="E219" s="104"/>
    </row>
    <row r="220" s="67" customFormat="1" outlineLevel="1" spans="1:5">
      <c r="A220" s="141"/>
      <c r="B220" s="88" t="s">
        <v>338</v>
      </c>
      <c r="C220" s="217" t="s">
        <v>9</v>
      </c>
      <c r="D220" s="146" t="s">
        <v>763</v>
      </c>
      <c r="E220" s="104"/>
    </row>
    <row r="221" s="67" customFormat="1" outlineLevel="1" spans="1:5">
      <c r="A221" s="141"/>
      <c r="B221" s="88" t="s">
        <v>340</v>
      </c>
      <c r="C221" s="217" t="s">
        <v>9</v>
      </c>
      <c r="D221" s="148" t="s">
        <v>764</v>
      </c>
      <c r="E221" s="104"/>
    </row>
    <row r="222" s="67" customFormat="1" outlineLevel="1" spans="1:5">
      <c r="A222" s="141"/>
      <c r="B222" s="88" t="s">
        <v>342</v>
      </c>
      <c r="C222" s="217" t="s">
        <v>9</v>
      </c>
      <c r="D222" s="148" t="s">
        <v>765</v>
      </c>
      <c r="E222" s="104"/>
    </row>
    <row r="223" s="67" customFormat="1" spans="1:5">
      <c r="A223" s="141"/>
      <c r="B223" s="83" t="s">
        <v>344</v>
      </c>
      <c r="C223" s="113"/>
      <c r="D223" s="149"/>
      <c r="E223" s="145"/>
    </row>
    <row r="224" s="67" customFormat="1" outlineLevel="1" spans="1:5">
      <c r="A224" s="141"/>
      <c r="B224" s="88" t="s">
        <v>348</v>
      </c>
      <c r="C224" s="95" t="s">
        <v>9</v>
      </c>
      <c r="D224" s="90" t="s">
        <v>349</v>
      </c>
      <c r="E224" s="93"/>
    </row>
    <row r="225" s="67" customFormat="1" outlineLevel="1" spans="1:5">
      <c r="A225" s="141"/>
      <c r="B225" s="88" t="s">
        <v>350</v>
      </c>
      <c r="C225" s="95" t="s">
        <v>9</v>
      </c>
      <c r="D225" s="90" t="s">
        <v>349</v>
      </c>
      <c r="E225" s="93"/>
    </row>
    <row r="226" s="69" customFormat="1" spans="2:5">
      <c r="B226" s="69" t="s">
        <v>355</v>
      </c>
      <c r="C226" s="150"/>
      <c r="D226" s="72"/>
      <c r="E226" s="73"/>
    </row>
    <row r="227" s="69" customFormat="1" spans="2:5">
      <c r="B227" s="69" t="s">
        <v>356</v>
      </c>
      <c r="C227" s="150"/>
      <c r="D227" s="72"/>
      <c r="E227" s="73"/>
    </row>
    <row r="228" s="69" customFormat="1" spans="2:5">
      <c r="B228" s="150"/>
      <c r="D228" s="72"/>
      <c r="E228" s="73"/>
    </row>
    <row r="229" s="67" customFormat="1" spans="1:5">
      <c r="A229" s="94"/>
      <c r="B229" s="151" t="s">
        <v>357</v>
      </c>
      <c r="C229" s="84"/>
      <c r="D229" s="84"/>
      <c r="E229" s="114"/>
    </row>
    <row r="230" s="67" customFormat="1" outlineLevel="1" spans="1:5">
      <c r="A230" s="87"/>
      <c r="B230" s="88" t="s">
        <v>13</v>
      </c>
      <c r="C230" s="95" t="s">
        <v>9</v>
      </c>
      <c r="D230" s="90" t="s">
        <v>766</v>
      </c>
      <c r="E230" s="91"/>
    </row>
    <row r="231" s="67" customFormat="1" outlineLevel="1" spans="1:5">
      <c r="A231" s="87"/>
      <c r="B231" s="88" t="s">
        <v>15</v>
      </c>
      <c r="C231" s="95"/>
      <c r="D231" s="90" t="s">
        <v>16</v>
      </c>
      <c r="E231" s="91"/>
    </row>
    <row r="232" s="67" customFormat="1" outlineLevel="1" spans="1:5">
      <c r="A232" s="94"/>
      <c r="B232" s="88" t="s">
        <v>19</v>
      </c>
      <c r="C232" s="95" t="s">
        <v>9</v>
      </c>
      <c r="D232" s="90" t="s">
        <v>20</v>
      </c>
      <c r="E232" s="91"/>
    </row>
    <row r="233" s="67" customFormat="1" ht="46.5" outlineLevel="1" spans="1:5">
      <c r="A233" s="94"/>
      <c r="B233" s="88" t="s">
        <v>67</v>
      </c>
      <c r="C233" s="95" t="s">
        <v>9</v>
      </c>
      <c r="D233" s="90" t="s">
        <v>767</v>
      </c>
      <c r="E233" s="91"/>
    </row>
    <row r="234" s="67" customFormat="1" outlineLevel="1" spans="1:5">
      <c r="A234" s="94"/>
      <c r="B234" s="88" t="s">
        <v>768</v>
      </c>
      <c r="C234" s="95" t="s">
        <v>231</v>
      </c>
      <c r="D234" s="90" t="s">
        <v>769</v>
      </c>
      <c r="E234" s="91"/>
    </row>
    <row r="235" s="67" customFormat="1" outlineLevel="1" spans="1:5">
      <c r="A235" s="94"/>
      <c r="B235" s="88" t="s">
        <v>770</v>
      </c>
      <c r="C235" s="95" t="s">
        <v>231</v>
      </c>
      <c r="D235" s="139" t="s">
        <v>769</v>
      </c>
      <c r="E235" s="91"/>
    </row>
    <row r="236" s="68" customFormat="1" outlineLevel="1" spans="2:5">
      <c r="B236" s="109" t="s">
        <v>280</v>
      </c>
      <c r="C236" s="110" t="s">
        <v>231</v>
      </c>
      <c r="D236" s="105" t="s">
        <v>281</v>
      </c>
      <c r="E236" s="91"/>
    </row>
    <row r="237" s="67" customFormat="1" outlineLevel="1" spans="1:5">
      <c r="A237" s="94"/>
      <c r="B237" s="124" t="s">
        <v>360</v>
      </c>
      <c r="C237" s="95" t="s">
        <v>9</v>
      </c>
      <c r="D237" s="148" t="s">
        <v>61</v>
      </c>
      <c r="E237" s="91"/>
    </row>
    <row r="238" s="67" customFormat="1" outlineLevel="1" spans="1:5">
      <c r="A238" s="94"/>
      <c r="B238" s="124" t="s">
        <v>361</v>
      </c>
      <c r="C238" s="95" t="s">
        <v>9</v>
      </c>
      <c r="D238" s="148" t="s">
        <v>61</v>
      </c>
      <c r="E238" s="91"/>
    </row>
    <row r="239" s="67" customFormat="1" outlineLevel="1" spans="1:5">
      <c r="A239" s="94"/>
      <c r="B239" s="124" t="s">
        <v>362</v>
      </c>
      <c r="C239" s="95" t="s">
        <v>9</v>
      </c>
      <c r="D239" s="148" t="s">
        <v>61</v>
      </c>
      <c r="E239" s="91"/>
    </row>
    <row r="240" s="67" customFormat="1" outlineLevel="1" spans="1:5">
      <c r="A240" s="94"/>
      <c r="B240" s="124" t="s">
        <v>363</v>
      </c>
      <c r="C240" s="95" t="s">
        <v>9</v>
      </c>
      <c r="D240" s="148" t="s">
        <v>61</v>
      </c>
      <c r="E240" s="91"/>
    </row>
    <row r="241" s="67" customFormat="1" ht="31" outlineLevel="1" spans="1:5">
      <c r="A241" s="94"/>
      <c r="B241" s="124" t="s">
        <v>364</v>
      </c>
      <c r="C241" s="95" t="s">
        <v>9</v>
      </c>
      <c r="D241" s="148" t="s">
        <v>365</v>
      </c>
      <c r="E241" s="91"/>
    </row>
    <row r="242" s="67" customFormat="1" ht="31" outlineLevel="1" spans="1:5">
      <c r="A242" s="94"/>
      <c r="B242" s="124" t="s">
        <v>366</v>
      </c>
      <c r="C242" s="95" t="s">
        <v>9</v>
      </c>
      <c r="D242" s="148" t="s">
        <v>365</v>
      </c>
      <c r="E242" s="91"/>
    </row>
    <row r="243" s="67" customFormat="1" ht="31" outlineLevel="1" spans="1:5">
      <c r="A243" s="94"/>
      <c r="B243" s="124" t="s">
        <v>367</v>
      </c>
      <c r="C243" s="95" t="s">
        <v>9</v>
      </c>
      <c r="D243" s="148" t="s">
        <v>368</v>
      </c>
      <c r="E243" s="91"/>
    </row>
    <row r="244" s="67" customFormat="1" ht="31" outlineLevel="1" spans="1:5">
      <c r="A244" s="94"/>
      <c r="B244" s="124" t="s">
        <v>369</v>
      </c>
      <c r="C244" s="95" t="s">
        <v>9</v>
      </c>
      <c r="D244" s="148" t="s">
        <v>370</v>
      </c>
      <c r="E244" s="91"/>
    </row>
    <row r="245" s="67" customFormat="1" outlineLevel="1" spans="1:5">
      <c r="A245" s="94"/>
      <c r="B245" s="124" t="s">
        <v>371</v>
      </c>
      <c r="C245" s="95" t="s">
        <v>9</v>
      </c>
      <c r="D245" s="148" t="s">
        <v>61</v>
      </c>
      <c r="E245" s="91"/>
    </row>
    <row r="246" s="67" customFormat="1" outlineLevel="1" spans="1:5">
      <c r="A246" s="94"/>
      <c r="B246" s="124" t="s">
        <v>372</v>
      </c>
      <c r="C246" s="95" t="s">
        <v>9</v>
      </c>
      <c r="D246" s="148" t="s">
        <v>61</v>
      </c>
      <c r="E246" s="91"/>
    </row>
    <row r="247" s="67" customFormat="1" outlineLevel="1" spans="1:5">
      <c r="A247" s="94"/>
      <c r="B247" s="124" t="s">
        <v>373</v>
      </c>
      <c r="C247" s="95" t="s">
        <v>9</v>
      </c>
      <c r="D247" s="148" t="s">
        <v>61</v>
      </c>
      <c r="E247" s="91"/>
    </row>
    <row r="248" s="67" customFormat="1" outlineLevel="1" spans="1:5">
      <c r="A248" s="94"/>
      <c r="B248" s="124" t="s">
        <v>374</v>
      </c>
      <c r="C248" s="95" t="s">
        <v>9</v>
      </c>
      <c r="D248" s="148" t="s">
        <v>61</v>
      </c>
      <c r="E248" s="91"/>
    </row>
    <row r="249" s="67" customFormat="1" outlineLevel="1" spans="1:5">
      <c r="A249" s="94"/>
      <c r="B249" s="124" t="s">
        <v>375</v>
      </c>
      <c r="C249" s="95" t="s">
        <v>9</v>
      </c>
      <c r="D249" s="148" t="s">
        <v>61</v>
      </c>
      <c r="E249" s="91"/>
    </row>
    <row r="250" s="67" customFormat="1" outlineLevel="1" spans="1:5">
      <c r="A250" s="94"/>
      <c r="B250" s="124" t="s">
        <v>376</v>
      </c>
      <c r="C250" s="95" t="s">
        <v>9</v>
      </c>
      <c r="D250" s="148" t="s">
        <v>61</v>
      </c>
      <c r="E250" s="91"/>
    </row>
    <row r="251" s="67" customFormat="1" outlineLevel="1" spans="1:5">
      <c r="A251" s="94"/>
      <c r="B251" s="124" t="s">
        <v>377</v>
      </c>
      <c r="C251" s="95" t="s">
        <v>9</v>
      </c>
      <c r="D251" s="148" t="s">
        <v>61</v>
      </c>
      <c r="E251" s="91"/>
    </row>
    <row r="252" s="67" customFormat="1" outlineLevel="1" spans="1:5">
      <c r="A252" s="94"/>
      <c r="B252" s="124" t="s">
        <v>378</v>
      </c>
      <c r="C252" s="95" t="s">
        <v>9</v>
      </c>
      <c r="D252" s="148" t="s">
        <v>61</v>
      </c>
      <c r="E252" s="91"/>
    </row>
    <row r="253" s="67" customFormat="1" outlineLevel="1" spans="1:5">
      <c r="A253" s="94"/>
      <c r="B253" s="124" t="s">
        <v>379</v>
      </c>
      <c r="C253" s="95" t="s">
        <v>9</v>
      </c>
      <c r="D253" s="148" t="s">
        <v>61</v>
      </c>
      <c r="E253" s="91"/>
    </row>
    <row r="254" s="67" customFormat="1" outlineLevel="1" spans="1:5">
      <c r="A254" s="94"/>
      <c r="B254" s="124" t="s">
        <v>380</v>
      </c>
      <c r="C254" s="95"/>
      <c r="D254" s="148" t="s">
        <v>381</v>
      </c>
      <c r="E254" s="91"/>
    </row>
    <row r="255" s="67" customFormat="1" outlineLevel="1" spans="1:5">
      <c r="A255" s="94"/>
      <c r="B255" s="124" t="s">
        <v>382</v>
      </c>
      <c r="C255" s="95" t="s">
        <v>9</v>
      </c>
      <c r="D255" s="148" t="s">
        <v>61</v>
      </c>
      <c r="E255" s="91"/>
    </row>
    <row r="256" s="67" customFormat="1" outlineLevel="1" spans="1:5">
      <c r="A256" s="94"/>
      <c r="B256" s="124" t="s">
        <v>383</v>
      </c>
      <c r="C256" s="95" t="s">
        <v>9</v>
      </c>
      <c r="D256" s="148" t="s">
        <v>61</v>
      </c>
      <c r="E256" s="91"/>
    </row>
    <row r="257" s="67" customFormat="1" outlineLevel="1" spans="1:5">
      <c r="A257" s="94"/>
      <c r="B257" s="124" t="s">
        <v>384</v>
      </c>
      <c r="C257" s="95" t="s">
        <v>9</v>
      </c>
      <c r="D257" s="148" t="s">
        <v>61</v>
      </c>
      <c r="E257" s="91"/>
    </row>
    <row r="258" s="67" customFormat="1" outlineLevel="1" spans="1:5">
      <c r="A258" s="94"/>
      <c r="B258" s="124" t="s">
        <v>385</v>
      </c>
      <c r="C258" s="95" t="s">
        <v>9</v>
      </c>
      <c r="D258" s="148" t="s">
        <v>61</v>
      </c>
      <c r="E258" s="91"/>
    </row>
    <row r="259" s="67" customFormat="1" outlineLevel="1" spans="1:5">
      <c r="A259" s="94"/>
      <c r="B259" s="124" t="s">
        <v>386</v>
      </c>
      <c r="C259" s="95" t="s">
        <v>9</v>
      </c>
      <c r="D259" s="148" t="s">
        <v>61</v>
      </c>
      <c r="E259" s="91"/>
    </row>
    <row r="260" s="67" customFormat="1" outlineLevel="1" spans="1:5">
      <c r="A260" s="94"/>
      <c r="B260" s="124" t="s">
        <v>387</v>
      </c>
      <c r="C260" s="95" t="s">
        <v>9</v>
      </c>
      <c r="D260" s="148" t="s">
        <v>61</v>
      </c>
      <c r="E260" s="91"/>
    </row>
    <row r="261" s="67" customFormat="1" outlineLevel="1" spans="1:5">
      <c r="A261" s="94"/>
      <c r="B261" s="124" t="s">
        <v>388</v>
      </c>
      <c r="C261" s="95" t="s">
        <v>9</v>
      </c>
      <c r="D261" s="148" t="s">
        <v>61</v>
      </c>
      <c r="E261" s="91"/>
    </row>
    <row r="262" s="67" customFormat="1" ht="31" outlineLevel="1" spans="1:5">
      <c r="A262" s="94"/>
      <c r="B262" s="124" t="s">
        <v>389</v>
      </c>
      <c r="C262" s="95" t="s">
        <v>9</v>
      </c>
      <c r="D262" s="148" t="s">
        <v>390</v>
      </c>
      <c r="E262" s="91"/>
    </row>
    <row r="263" s="67" customFormat="1" outlineLevel="1" spans="1:5">
      <c r="A263" s="94"/>
      <c r="B263" s="124" t="s">
        <v>391</v>
      </c>
      <c r="C263" s="95" t="s">
        <v>9</v>
      </c>
      <c r="D263" s="148" t="s">
        <v>61</v>
      </c>
      <c r="E263" s="91"/>
    </row>
    <row r="264" s="67" customFormat="1" outlineLevel="1" spans="1:5">
      <c r="A264" s="94"/>
      <c r="B264" s="124" t="s">
        <v>392</v>
      </c>
      <c r="C264" s="95" t="s">
        <v>9</v>
      </c>
      <c r="D264" s="148" t="s">
        <v>61</v>
      </c>
      <c r="E264" s="91"/>
    </row>
    <row r="265" s="67" customFormat="1" outlineLevel="1" spans="1:5">
      <c r="A265" s="94"/>
      <c r="B265" s="124" t="s">
        <v>393</v>
      </c>
      <c r="C265" s="95" t="s">
        <v>9</v>
      </c>
      <c r="D265" s="148" t="s">
        <v>61</v>
      </c>
      <c r="E265" s="91"/>
    </row>
    <row r="266" s="67" customFormat="1" outlineLevel="1" spans="1:5">
      <c r="A266" s="94"/>
      <c r="B266" s="124" t="s">
        <v>394</v>
      </c>
      <c r="C266" s="95" t="s">
        <v>9</v>
      </c>
      <c r="D266" s="148" t="s">
        <v>61</v>
      </c>
      <c r="E266" s="91"/>
    </row>
    <row r="267" s="67" customFormat="1" outlineLevel="1" spans="1:5">
      <c r="A267" s="94"/>
      <c r="B267" s="109" t="s">
        <v>155</v>
      </c>
      <c r="C267" s="110" t="s">
        <v>9</v>
      </c>
      <c r="D267" s="105" t="s">
        <v>150</v>
      </c>
      <c r="E267" s="91"/>
    </row>
    <row r="268" s="67" customFormat="1" outlineLevel="1" spans="1:5">
      <c r="A268" s="94"/>
      <c r="B268" s="109" t="s">
        <v>156</v>
      </c>
      <c r="C268" s="110" t="s">
        <v>9</v>
      </c>
      <c r="D268" s="105" t="s">
        <v>150</v>
      </c>
      <c r="E268" s="91"/>
    </row>
    <row r="269" s="67" customFormat="1" outlineLevel="1" spans="1:5">
      <c r="A269" s="94"/>
      <c r="B269" s="109" t="s">
        <v>159</v>
      </c>
      <c r="C269" s="110" t="s">
        <v>9</v>
      </c>
      <c r="D269" s="105" t="s">
        <v>150</v>
      </c>
      <c r="E269" s="91"/>
    </row>
    <row r="270" s="67" customFormat="1" outlineLevel="1" spans="1:5">
      <c r="A270" s="94"/>
      <c r="B270" s="109" t="s">
        <v>160</v>
      </c>
      <c r="C270" s="110" t="s">
        <v>9</v>
      </c>
      <c r="D270" s="105" t="s">
        <v>161</v>
      </c>
      <c r="E270" s="91"/>
    </row>
    <row r="271" s="67" customFormat="1" outlineLevel="1" spans="1:5">
      <c r="A271" s="94"/>
      <c r="B271" s="109" t="s">
        <v>157</v>
      </c>
      <c r="C271" s="110" t="s">
        <v>9</v>
      </c>
      <c r="D271" s="105" t="s">
        <v>150</v>
      </c>
      <c r="E271" s="91"/>
    </row>
    <row r="272" s="67" customFormat="1" outlineLevel="1" spans="1:5">
      <c r="A272" s="94"/>
      <c r="B272" s="124" t="s">
        <v>395</v>
      </c>
      <c r="C272" s="95" t="s">
        <v>9</v>
      </c>
      <c r="D272" s="148" t="s">
        <v>61</v>
      </c>
      <c r="E272" s="91"/>
    </row>
    <row r="273" s="67" customFormat="1" outlineLevel="1" spans="1:5">
      <c r="A273" s="94"/>
      <c r="B273" s="124" t="s">
        <v>396</v>
      </c>
      <c r="C273" s="95"/>
      <c r="D273" s="148" t="s">
        <v>61</v>
      </c>
      <c r="E273" s="91"/>
    </row>
    <row r="274" s="67" customFormat="1" outlineLevel="1" spans="1:5">
      <c r="A274" s="94"/>
      <c r="B274" s="124" t="s">
        <v>397</v>
      </c>
      <c r="C274" s="95" t="s">
        <v>9</v>
      </c>
      <c r="D274" s="148" t="s">
        <v>61</v>
      </c>
      <c r="E274" s="91"/>
    </row>
    <row r="275" s="67" customFormat="1" outlineLevel="1" spans="1:5">
      <c r="A275" s="94"/>
      <c r="B275" s="124" t="s">
        <v>398</v>
      </c>
      <c r="C275" s="95" t="s">
        <v>9</v>
      </c>
      <c r="D275" s="148" t="s">
        <v>61</v>
      </c>
      <c r="E275" s="91"/>
    </row>
    <row r="276" s="67" customFormat="1" outlineLevel="1" spans="1:5">
      <c r="A276" s="94"/>
      <c r="B276" s="124" t="s">
        <v>399</v>
      </c>
      <c r="C276" s="95" t="s">
        <v>9</v>
      </c>
      <c r="D276" s="148" t="s">
        <v>61</v>
      </c>
      <c r="E276" s="91"/>
    </row>
    <row r="277" s="67" customFormat="1" outlineLevel="1" spans="1:5">
      <c r="A277" s="94"/>
      <c r="B277" s="124" t="s">
        <v>400</v>
      </c>
      <c r="C277" s="95" t="s">
        <v>9</v>
      </c>
      <c r="D277" s="148" t="s">
        <v>61</v>
      </c>
      <c r="E277" s="91"/>
    </row>
    <row r="278" s="69" customFormat="1" outlineLevel="1" spans="2:5">
      <c r="B278" s="124" t="s">
        <v>401</v>
      </c>
      <c r="C278" s="95" t="s">
        <v>9</v>
      </c>
      <c r="D278" s="148" t="s">
        <v>61</v>
      </c>
      <c r="E278" s="91"/>
    </row>
    <row r="279" s="69" customFormat="1" outlineLevel="1" spans="2:5">
      <c r="B279" s="124" t="s">
        <v>402</v>
      </c>
      <c r="C279" s="95" t="s">
        <v>9</v>
      </c>
      <c r="D279" s="148" t="s">
        <v>61</v>
      </c>
      <c r="E279" s="91"/>
    </row>
    <row r="280" s="69" customFormat="1" ht="31" outlineLevel="1" spans="2:5">
      <c r="B280" s="124" t="s">
        <v>403</v>
      </c>
      <c r="C280" s="95" t="s">
        <v>9</v>
      </c>
      <c r="D280" s="148" t="s">
        <v>404</v>
      </c>
      <c r="E280" s="91"/>
    </row>
    <row r="281" s="69" customFormat="1" ht="31" outlineLevel="1" spans="2:5">
      <c r="B281" s="124" t="s">
        <v>405</v>
      </c>
      <c r="C281" s="95" t="s">
        <v>9</v>
      </c>
      <c r="D281" s="148" t="s">
        <v>406</v>
      </c>
      <c r="E281" s="91"/>
    </row>
    <row r="282" s="69" customFormat="1" outlineLevel="1" spans="2:5">
      <c r="B282" s="124" t="s">
        <v>407</v>
      </c>
      <c r="C282" s="95" t="s">
        <v>9</v>
      </c>
      <c r="D282" s="148" t="s">
        <v>61</v>
      </c>
      <c r="E282" s="91"/>
    </row>
    <row r="283" s="69" customFormat="1" outlineLevel="1" spans="2:5">
      <c r="B283" s="124" t="s">
        <v>408</v>
      </c>
      <c r="C283" s="95" t="s">
        <v>9</v>
      </c>
      <c r="D283" s="148" t="s">
        <v>409</v>
      </c>
      <c r="E283" s="91"/>
    </row>
    <row r="284" s="69" customFormat="1" outlineLevel="1" spans="2:5">
      <c r="B284" s="124" t="s">
        <v>410</v>
      </c>
      <c r="C284" s="95" t="s">
        <v>9</v>
      </c>
      <c r="D284" s="148" t="s">
        <v>411</v>
      </c>
      <c r="E284" s="91"/>
    </row>
    <row r="285" s="69" customFormat="1" ht="31" outlineLevel="1" spans="2:5">
      <c r="B285" s="124" t="s">
        <v>412</v>
      </c>
      <c r="C285" s="95" t="s">
        <v>9</v>
      </c>
      <c r="D285" s="148" t="s">
        <v>413</v>
      </c>
      <c r="E285" s="91"/>
    </row>
    <row r="286" s="69" customFormat="1" ht="31" outlineLevel="1" spans="2:5">
      <c r="B286" s="124" t="s">
        <v>414</v>
      </c>
      <c r="C286" s="95" t="s">
        <v>9</v>
      </c>
      <c r="D286" s="148" t="s">
        <v>415</v>
      </c>
      <c r="E286" s="91"/>
    </row>
    <row r="287" s="69" customFormat="1" ht="31" outlineLevel="1" spans="2:5">
      <c r="B287" s="124" t="s">
        <v>416</v>
      </c>
      <c r="C287" s="95" t="s">
        <v>9</v>
      </c>
      <c r="D287" s="148" t="s">
        <v>417</v>
      </c>
      <c r="E287" s="91"/>
    </row>
    <row r="288" s="69" customFormat="1" ht="31" outlineLevel="1" spans="2:5">
      <c r="B288" s="124" t="s">
        <v>418</v>
      </c>
      <c r="C288" s="95" t="s">
        <v>9</v>
      </c>
      <c r="D288" s="148" t="s">
        <v>419</v>
      </c>
      <c r="E288" s="91"/>
    </row>
    <row r="289" s="69" customFormat="1" ht="31" outlineLevel="1" spans="2:5">
      <c r="B289" s="124" t="s">
        <v>420</v>
      </c>
      <c r="C289" s="95" t="s">
        <v>9</v>
      </c>
      <c r="D289" s="148" t="s">
        <v>421</v>
      </c>
      <c r="E289" s="91"/>
    </row>
    <row r="290" s="69" customFormat="1" outlineLevel="1" spans="2:5">
      <c r="B290" s="124" t="s">
        <v>422</v>
      </c>
      <c r="C290" s="95" t="s">
        <v>423</v>
      </c>
      <c r="D290" s="90" t="s">
        <v>424</v>
      </c>
      <c r="E290" s="91"/>
    </row>
    <row r="291" s="69" customFormat="1" outlineLevel="1" spans="2:5">
      <c r="B291" s="124" t="s">
        <v>290</v>
      </c>
      <c r="C291" s="95" t="s">
        <v>291</v>
      </c>
      <c r="D291" s="90" t="s">
        <v>292</v>
      </c>
      <c r="E291" s="91"/>
    </row>
    <row r="292" s="69" customFormat="1" ht="31" outlineLevel="1" spans="2:5">
      <c r="B292" s="124" t="s">
        <v>425</v>
      </c>
      <c r="C292" s="95" t="s">
        <v>9</v>
      </c>
      <c r="D292" s="148" t="s">
        <v>426</v>
      </c>
      <c r="E292" s="91"/>
    </row>
    <row r="293" s="69" customFormat="1" ht="31" outlineLevel="1" spans="2:5">
      <c r="B293" s="124" t="s">
        <v>427</v>
      </c>
      <c r="C293" s="95" t="s">
        <v>9</v>
      </c>
      <c r="D293" s="148" t="s">
        <v>428</v>
      </c>
      <c r="E293" s="91"/>
    </row>
    <row r="294" s="69" customFormat="1" ht="31" outlineLevel="1" spans="2:5">
      <c r="B294" s="124" t="s">
        <v>429</v>
      </c>
      <c r="C294" s="95" t="s">
        <v>9</v>
      </c>
      <c r="D294" s="148" t="s">
        <v>430</v>
      </c>
      <c r="E294" s="91"/>
    </row>
    <row r="295" s="69" customFormat="1" ht="31" outlineLevel="1" spans="2:5">
      <c r="B295" s="124" t="s">
        <v>431</v>
      </c>
      <c r="C295" s="95" t="s">
        <v>9</v>
      </c>
      <c r="D295" s="148" t="s">
        <v>432</v>
      </c>
      <c r="E295" s="91"/>
    </row>
    <row r="296" s="69" customFormat="1" ht="31" outlineLevel="1" spans="2:5">
      <c r="B296" s="124" t="s">
        <v>433</v>
      </c>
      <c r="C296" s="95" t="s">
        <v>9</v>
      </c>
      <c r="D296" s="148" t="s">
        <v>434</v>
      </c>
      <c r="E296" s="91"/>
    </row>
    <row r="297" s="69" customFormat="1" ht="31" outlineLevel="1" spans="2:5">
      <c r="B297" s="124" t="s">
        <v>435</v>
      </c>
      <c r="C297" s="95" t="s">
        <v>9</v>
      </c>
      <c r="D297" s="148" t="s">
        <v>436</v>
      </c>
      <c r="E297" s="91"/>
    </row>
    <row r="298" s="69" customFormat="1" ht="31" outlineLevel="1" spans="2:5">
      <c r="B298" s="124" t="s">
        <v>437</v>
      </c>
      <c r="C298" s="95" t="s">
        <v>9</v>
      </c>
      <c r="D298" s="148" t="s">
        <v>438</v>
      </c>
      <c r="E298" s="91"/>
    </row>
    <row r="299" s="69" customFormat="1" ht="31" outlineLevel="1" spans="2:5">
      <c r="B299" s="124" t="s">
        <v>439</v>
      </c>
      <c r="C299" s="95" t="s">
        <v>9</v>
      </c>
      <c r="D299" s="148" t="s">
        <v>440</v>
      </c>
      <c r="E299" s="91"/>
    </row>
    <row r="300" s="69" customFormat="1" ht="31" outlineLevel="1" spans="2:5">
      <c r="B300" s="124" t="s">
        <v>441</v>
      </c>
      <c r="C300" s="95" t="s">
        <v>9</v>
      </c>
      <c r="D300" s="148" t="s">
        <v>442</v>
      </c>
      <c r="E300" s="91"/>
    </row>
    <row r="301" ht="31" outlineLevel="1" spans="2:5">
      <c r="B301" s="124" t="s">
        <v>443</v>
      </c>
      <c r="C301" s="95" t="s">
        <v>9</v>
      </c>
      <c r="D301" s="148" t="s">
        <v>444</v>
      </c>
      <c r="E301" s="91"/>
    </row>
    <row r="302" ht="31" outlineLevel="1" spans="2:5">
      <c r="B302" s="124" t="s">
        <v>445</v>
      </c>
      <c r="C302" s="95" t="s">
        <v>9</v>
      </c>
      <c r="D302" s="148" t="s">
        <v>446</v>
      </c>
      <c r="E302" s="91"/>
    </row>
    <row r="303" ht="31" outlineLevel="1" spans="2:5">
      <c r="B303" s="124" t="s">
        <v>447</v>
      </c>
      <c r="C303" s="95" t="s">
        <v>9</v>
      </c>
      <c r="D303" s="148" t="s">
        <v>448</v>
      </c>
      <c r="E303" s="91"/>
    </row>
    <row r="304" ht="31" outlineLevel="1" spans="2:5">
      <c r="B304" s="124" t="s">
        <v>449</v>
      </c>
      <c r="C304" s="95" t="s">
        <v>9</v>
      </c>
      <c r="D304" s="148" t="s">
        <v>450</v>
      </c>
      <c r="E304" s="91"/>
    </row>
    <row r="305" ht="31" outlineLevel="1" spans="2:5">
      <c r="B305" s="124" t="s">
        <v>451</v>
      </c>
      <c r="C305" s="95" t="s">
        <v>9</v>
      </c>
      <c r="D305" s="148" t="s">
        <v>452</v>
      </c>
      <c r="E305" s="91"/>
    </row>
    <row r="306" ht="31" outlineLevel="1" spans="2:5">
      <c r="B306" s="124" t="s">
        <v>453</v>
      </c>
      <c r="C306" s="95" t="s">
        <v>9</v>
      </c>
      <c r="D306" s="148" t="s">
        <v>454</v>
      </c>
      <c r="E306" s="91"/>
    </row>
    <row r="307" outlineLevel="1" spans="2:5">
      <c r="B307" s="124" t="s">
        <v>455</v>
      </c>
      <c r="C307" s="95" t="s">
        <v>456</v>
      </c>
      <c r="D307" s="148" t="s">
        <v>457</v>
      </c>
      <c r="E307" s="91"/>
    </row>
    <row r="308" s="67" customFormat="1" outlineLevel="1" spans="1:5">
      <c r="A308" s="94"/>
      <c r="B308" s="109" t="s">
        <v>168</v>
      </c>
      <c r="C308" s="110" t="s">
        <v>9</v>
      </c>
      <c r="D308" s="105" t="s">
        <v>771</v>
      </c>
      <c r="E308" s="91"/>
    </row>
    <row r="309" s="67" customFormat="1" ht="31" outlineLevel="1" spans="1:5">
      <c r="A309" s="94"/>
      <c r="B309" s="109" t="s">
        <v>171</v>
      </c>
      <c r="C309" s="110" t="s">
        <v>9</v>
      </c>
      <c r="D309" s="105" t="s">
        <v>772</v>
      </c>
      <c r="E309" s="91"/>
    </row>
    <row r="310" s="67" customFormat="1" outlineLevel="1" spans="1:5">
      <c r="A310" s="94"/>
      <c r="B310" s="109" t="s">
        <v>172</v>
      </c>
      <c r="C310" s="110" t="s">
        <v>47</v>
      </c>
      <c r="D310" s="105" t="s">
        <v>773</v>
      </c>
      <c r="E310" s="91"/>
    </row>
    <row r="311" s="67" customFormat="1" outlineLevel="1" spans="1:5">
      <c r="A311" s="94"/>
      <c r="B311" s="109" t="s">
        <v>173</v>
      </c>
      <c r="C311" s="110" t="s">
        <v>47</v>
      </c>
      <c r="D311" s="105" t="s">
        <v>774</v>
      </c>
      <c r="E311" s="91"/>
    </row>
    <row r="312" s="67" customFormat="1" ht="46.5" outlineLevel="1" spans="1:5">
      <c r="A312" s="94"/>
      <c r="B312" s="109" t="s">
        <v>174</v>
      </c>
      <c r="C312" s="110" t="s">
        <v>9</v>
      </c>
      <c r="D312" s="105" t="s">
        <v>775</v>
      </c>
      <c r="E312" s="91"/>
    </row>
    <row r="313" s="67" customFormat="1" ht="31" outlineLevel="1" spans="1:5">
      <c r="A313" s="94"/>
      <c r="B313" s="109" t="s">
        <v>175</v>
      </c>
      <c r="C313" s="110" t="s">
        <v>9</v>
      </c>
      <c r="D313" s="105" t="s">
        <v>776</v>
      </c>
      <c r="E313" s="91"/>
    </row>
    <row r="314" s="67" customFormat="1" ht="62" outlineLevel="1" spans="1:5">
      <c r="A314" s="94"/>
      <c r="B314" s="109" t="s">
        <v>176</v>
      </c>
      <c r="C314" s="110" t="s">
        <v>9</v>
      </c>
      <c r="D314" s="105" t="s">
        <v>777</v>
      </c>
      <c r="E314" s="91"/>
    </row>
    <row r="315" s="67" customFormat="1" ht="46.5" outlineLevel="1" spans="1:5">
      <c r="A315" s="94"/>
      <c r="B315" s="109" t="s">
        <v>177</v>
      </c>
      <c r="C315" s="110" t="s">
        <v>9</v>
      </c>
      <c r="D315" s="105" t="s">
        <v>778</v>
      </c>
      <c r="E315" s="91"/>
    </row>
    <row r="316" s="67" customFormat="1" ht="31" outlineLevel="1" spans="1:5">
      <c r="A316" s="94"/>
      <c r="B316" s="109" t="s">
        <v>178</v>
      </c>
      <c r="C316" s="110" t="s">
        <v>9</v>
      </c>
      <c r="D316" s="105" t="s">
        <v>779</v>
      </c>
      <c r="E316" s="91"/>
    </row>
    <row r="317" s="67" customFormat="1" outlineLevel="1" spans="1:5">
      <c r="A317" s="94"/>
      <c r="B317" s="109" t="s">
        <v>179</v>
      </c>
      <c r="C317" s="110" t="s">
        <v>9</v>
      </c>
      <c r="D317" s="105" t="s">
        <v>780</v>
      </c>
      <c r="E317" s="91"/>
    </row>
    <row r="318" s="67" customFormat="1" ht="31" outlineLevel="1" spans="1:5">
      <c r="A318" s="94"/>
      <c r="B318" s="109" t="s">
        <v>187</v>
      </c>
      <c r="C318" s="110" t="s">
        <v>9</v>
      </c>
      <c r="D318" s="105" t="s">
        <v>781</v>
      </c>
      <c r="E318" s="91"/>
    </row>
    <row r="319" s="67" customFormat="1" outlineLevel="1" spans="1:5">
      <c r="A319" s="94"/>
      <c r="B319" s="109" t="s">
        <v>208</v>
      </c>
      <c r="C319" s="218" t="s">
        <v>9</v>
      </c>
      <c r="D319" s="123" t="s">
        <v>480</v>
      </c>
      <c r="E319" s="91"/>
    </row>
    <row r="320" s="67" customFormat="1" ht="31" outlineLevel="1" spans="1:5">
      <c r="A320" s="94"/>
      <c r="B320" s="124" t="s">
        <v>210</v>
      </c>
      <c r="C320" s="95"/>
      <c r="D320" s="148" t="s">
        <v>482</v>
      </c>
      <c r="E320" s="91"/>
    </row>
    <row r="321" s="67" customFormat="1" outlineLevel="1" spans="1:5">
      <c r="A321" s="141"/>
      <c r="B321" s="88" t="s">
        <v>345</v>
      </c>
      <c r="C321" s="95" t="s">
        <v>9</v>
      </c>
      <c r="D321" s="90" t="s">
        <v>346</v>
      </c>
      <c r="E321" s="93"/>
    </row>
    <row r="322" s="67" customFormat="1" outlineLevel="1" spans="1:5">
      <c r="A322" s="141"/>
      <c r="B322" s="88" t="s">
        <v>347</v>
      </c>
      <c r="C322" s="95" t="s">
        <v>9</v>
      </c>
      <c r="D322" s="90" t="s">
        <v>346</v>
      </c>
      <c r="E322" s="93"/>
    </row>
    <row r="323" s="67" customFormat="1" outlineLevel="1" spans="1:5">
      <c r="A323" s="141"/>
      <c r="B323" s="88" t="s">
        <v>351</v>
      </c>
      <c r="C323" s="95"/>
      <c r="D323" s="90" t="s">
        <v>352</v>
      </c>
      <c r="E323" s="93"/>
    </row>
    <row r="324" s="67" customFormat="1" outlineLevel="1" spans="1:5">
      <c r="A324" s="141"/>
      <c r="B324" s="88" t="s">
        <v>353</v>
      </c>
      <c r="C324" s="95"/>
      <c r="D324" s="90" t="s">
        <v>354</v>
      </c>
      <c r="E324" s="91"/>
    </row>
  </sheetData>
  <hyperlinks>
    <hyperlink ref="D194" r:id="rId1" display="Lenovo Engineering Specification 41A7731"/>
  </hyperlink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9"/>
  <sheetViews>
    <sheetView zoomScale="151" zoomScaleNormal="151" workbookViewId="0">
      <selection activeCell="C21" sqref="C21"/>
    </sheetView>
  </sheetViews>
  <sheetFormatPr defaultColWidth="9" defaultRowHeight="13" outlineLevelCol="2"/>
  <cols>
    <col min="1" max="1" width="9" style="1"/>
    <col min="2" max="2" width="21.1363636363636" style="1" customWidth="1"/>
    <col min="3" max="3" width="67.6363636363636" style="1" customWidth="1"/>
    <col min="4" max="16384" width="9" style="1"/>
  </cols>
  <sheetData>
    <row r="1" spans="1:3">
      <c r="A1" s="60" t="s">
        <v>30</v>
      </c>
      <c r="B1" s="60" t="s">
        <v>800</v>
      </c>
      <c r="C1" s="60" t="s">
        <v>801</v>
      </c>
    </row>
    <row r="2" spans="1:3">
      <c r="A2" s="61">
        <v>1</v>
      </c>
      <c r="B2" s="61" t="s">
        <v>802</v>
      </c>
      <c r="C2" s="62" t="s">
        <v>803</v>
      </c>
    </row>
    <row r="3" spans="1:3">
      <c r="A3" s="61">
        <v>2</v>
      </c>
      <c r="B3" s="61" t="s">
        <v>804</v>
      </c>
      <c r="C3" s="62" t="s">
        <v>805</v>
      </c>
    </row>
    <row r="4" spans="1:3">
      <c r="A4" s="61">
        <v>3</v>
      </c>
      <c r="B4" s="61" t="s">
        <v>806</v>
      </c>
      <c r="C4" s="63" t="s">
        <v>807</v>
      </c>
    </row>
    <row r="5" spans="1:3">
      <c r="A5" s="61">
        <v>4</v>
      </c>
      <c r="B5" s="61" t="s">
        <v>808</v>
      </c>
      <c r="C5" s="62" t="s">
        <v>809</v>
      </c>
    </row>
    <row r="6" spans="1:3">
      <c r="A6" s="61">
        <v>5</v>
      </c>
      <c r="B6" s="61" t="s">
        <v>810</v>
      </c>
      <c r="C6" s="62"/>
    </row>
    <row r="7" spans="1:3">
      <c r="A7" s="61">
        <v>6</v>
      </c>
      <c r="B7" s="61" t="s">
        <v>811</v>
      </c>
      <c r="C7" s="62"/>
    </row>
    <row r="8" spans="1:3">
      <c r="A8" s="61">
        <v>7</v>
      </c>
      <c r="B8" s="61" t="s">
        <v>812</v>
      </c>
      <c r="C8" s="62" t="s">
        <v>813</v>
      </c>
    </row>
    <row r="9" spans="1:3">
      <c r="A9" s="61">
        <v>8</v>
      </c>
      <c r="B9" s="64" t="s">
        <v>814</v>
      </c>
      <c r="C9" s="62" t="s">
        <v>815</v>
      </c>
    </row>
    <row r="10" spans="1:3">
      <c r="A10" s="61">
        <v>9</v>
      </c>
      <c r="B10" s="61" t="s">
        <v>816</v>
      </c>
      <c r="C10" s="62" t="s">
        <v>817</v>
      </c>
    </row>
    <row r="11" spans="1:3">
      <c r="A11" s="61">
        <v>10</v>
      </c>
      <c r="B11" s="61" t="s">
        <v>818</v>
      </c>
      <c r="C11" s="62" t="s">
        <v>819</v>
      </c>
    </row>
    <row r="12" spans="1:3">
      <c r="A12" s="61">
        <v>11</v>
      </c>
      <c r="B12" s="61" t="s">
        <v>818</v>
      </c>
      <c r="C12" s="62" t="s">
        <v>820</v>
      </c>
    </row>
    <row r="13" spans="1:3">
      <c r="A13" s="61">
        <v>12</v>
      </c>
      <c r="B13" s="61"/>
      <c r="C13" s="62"/>
    </row>
    <row r="14" spans="1:3">
      <c r="A14" s="61">
        <v>13</v>
      </c>
      <c r="B14" s="61"/>
      <c r="C14" s="62"/>
    </row>
    <row r="15" spans="1:3">
      <c r="A15" s="61">
        <v>14</v>
      </c>
      <c r="B15" s="61"/>
      <c r="C15" s="63"/>
    </row>
    <row r="16" spans="1:3">
      <c r="A16" s="61">
        <v>15</v>
      </c>
      <c r="B16" s="61"/>
      <c r="C16" s="62"/>
    </row>
    <row r="17" spans="1:3">
      <c r="A17" s="61">
        <v>16</v>
      </c>
      <c r="B17" s="61"/>
      <c r="C17" s="62"/>
    </row>
    <row r="18" spans="1:3">
      <c r="A18" s="61">
        <v>17</v>
      </c>
      <c r="B18" s="61"/>
      <c r="C18" s="62"/>
    </row>
    <row r="19" spans="1:3">
      <c r="A19" s="61">
        <v>18</v>
      </c>
      <c r="B19" s="61"/>
      <c r="C19" s="62"/>
    </row>
  </sheetData>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68"/>
  <sheetViews>
    <sheetView showGridLines="0" zoomScale="72" zoomScaleNormal="72" workbookViewId="0">
      <selection activeCell="A1" sqref="A1"/>
    </sheetView>
  </sheetViews>
  <sheetFormatPr defaultColWidth="9" defaultRowHeight="16"/>
  <cols>
    <col min="1" max="1" width="2.86363636363636" style="27" customWidth="1"/>
    <col min="2" max="2" width="12.1363636363636" style="28" customWidth="1"/>
    <col min="3" max="3" width="16.8636363636364" style="27" customWidth="1"/>
    <col min="4" max="4" width="14.3636363636364" style="27" customWidth="1"/>
    <col min="5" max="7" width="6.86363636363636" style="27" customWidth="1"/>
    <col min="8" max="8" width="7.86363636363636" style="27" customWidth="1"/>
    <col min="9" max="11" width="6.86363636363636" style="27" customWidth="1"/>
    <col min="12" max="12" width="7.86363636363636" style="27" customWidth="1"/>
    <col min="13" max="15" width="6.86363636363636" style="27" customWidth="1"/>
    <col min="16" max="16" width="7.86363636363636" style="27" customWidth="1"/>
    <col min="17" max="18" width="9" style="27" customWidth="1"/>
    <col min="19" max="19" width="8.86363636363636" style="27" customWidth="1"/>
    <col min="20" max="21" width="11" style="27" customWidth="1"/>
    <col min="22" max="23" width="11.1363636363636" style="27" customWidth="1"/>
    <col min="24" max="25" width="11" style="27" customWidth="1"/>
    <col min="26" max="26" width="8.13636363636364" style="27" customWidth="1"/>
    <col min="27" max="27" width="18.3636363636364" style="27" customWidth="1"/>
    <col min="28" max="16384" width="9" style="27"/>
  </cols>
  <sheetData>
    <row r="1" ht="13.5" customHeight="1"/>
    <row r="2" ht="14.25" customHeight="1" spans="2:26">
      <c r="B2" s="29" t="s">
        <v>821</v>
      </c>
      <c r="C2" s="29"/>
      <c r="D2" s="29"/>
      <c r="E2" s="29" t="s">
        <v>822</v>
      </c>
      <c r="F2" s="29"/>
      <c r="G2" s="29"/>
      <c r="H2" s="29"/>
      <c r="I2" s="29"/>
      <c r="J2" s="29"/>
      <c r="K2" s="29"/>
      <c r="L2" s="29"/>
      <c r="M2" s="29"/>
      <c r="N2" s="29"/>
      <c r="O2" s="29"/>
      <c r="P2" s="29"/>
      <c r="Q2" s="29"/>
      <c r="R2" s="29"/>
      <c r="S2" s="29"/>
      <c r="T2" s="29"/>
      <c r="U2" s="29"/>
      <c r="V2" s="29"/>
      <c r="W2" s="29"/>
      <c r="X2" s="29"/>
      <c r="Y2" s="29"/>
      <c r="Z2" s="29" t="s">
        <v>823</v>
      </c>
    </row>
    <row r="3" spans="2:26">
      <c r="B3" s="29" t="s">
        <v>824</v>
      </c>
      <c r="C3" s="29" t="s">
        <v>825</v>
      </c>
      <c r="D3" s="29" t="s">
        <v>826</v>
      </c>
      <c r="E3" s="30" t="s">
        <v>827</v>
      </c>
      <c r="F3" s="30" t="s">
        <v>828</v>
      </c>
      <c r="G3" s="30" t="s">
        <v>829</v>
      </c>
      <c r="H3" s="30" t="s">
        <v>830</v>
      </c>
      <c r="I3" s="50" t="s">
        <v>831</v>
      </c>
      <c r="J3" s="50" t="s">
        <v>832</v>
      </c>
      <c r="K3" s="50" t="s">
        <v>833</v>
      </c>
      <c r="L3" s="50" t="s">
        <v>834</v>
      </c>
      <c r="M3" s="51" t="s">
        <v>835</v>
      </c>
      <c r="N3" s="51" t="s">
        <v>836</v>
      </c>
      <c r="O3" s="51" t="s">
        <v>837</v>
      </c>
      <c r="P3" s="51" t="s">
        <v>838</v>
      </c>
      <c r="Q3" s="56" t="s">
        <v>839</v>
      </c>
      <c r="R3" s="56" t="s">
        <v>840</v>
      </c>
      <c r="S3" s="56" t="s">
        <v>841</v>
      </c>
      <c r="T3" s="57" t="s">
        <v>842</v>
      </c>
      <c r="U3" s="57" t="s">
        <v>843</v>
      </c>
      <c r="V3" s="57" t="s">
        <v>844</v>
      </c>
      <c r="W3" s="57" t="s">
        <v>845</v>
      </c>
      <c r="X3" s="57" t="s">
        <v>846</v>
      </c>
      <c r="Y3" s="57" t="s">
        <v>847</v>
      </c>
      <c r="Z3" s="29"/>
    </row>
    <row r="4" ht="15" customHeight="1" spans="1:26">
      <c r="A4" s="31"/>
      <c r="B4" s="32" t="s">
        <v>848</v>
      </c>
      <c r="C4" s="32" t="s">
        <v>849</v>
      </c>
      <c r="D4" s="32" t="s">
        <v>850</v>
      </c>
      <c r="E4" s="33"/>
      <c r="F4" s="33"/>
      <c r="G4" s="33"/>
      <c r="H4" s="34"/>
      <c r="I4" s="33"/>
      <c r="J4" s="33"/>
      <c r="K4" s="33"/>
      <c r="L4" s="34"/>
      <c r="M4" s="33"/>
      <c r="N4" s="33"/>
      <c r="O4" s="33"/>
      <c r="P4" s="34"/>
      <c r="Q4" s="58"/>
      <c r="R4" s="58"/>
      <c r="S4" s="58"/>
      <c r="T4" s="58"/>
      <c r="U4" s="58"/>
      <c r="V4" s="58"/>
      <c r="W4" s="58"/>
      <c r="X4" s="58"/>
      <c r="Y4" s="58"/>
      <c r="Z4" s="59"/>
    </row>
    <row r="5" ht="15" customHeight="1" spans="1:26">
      <c r="A5" s="31"/>
      <c r="B5" s="32"/>
      <c r="C5" s="32"/>
      <c r="D5" s="32"/>
      <c r="E5" s="33"/>
      <c r="F5" s="33"/>
      <c r="G5" s="33"/>
      <c r="H5" s="34"/>
      <c r="I5" s="33"/>
      <c r="J5" s="33"/>
      <c r="K5" s="33"/>
      <c r="L5" s="34"/>
      <c r="M5" s="33"/>
      <c r="N5" s="33"/>
      <c r="O5" s="33"/>
      <c r="P5" s="34"/>
      <c r="Q5" s="58"/>
      <c r="R5" s="58"/>
      <c r="S5" s="58"/>
      <c r="T5" s="58"/>
      <c r="U5" s="58"/>
      <c r="V5" s="58"/>
      <c r="W5" s="58"/>
      <c r="X5" s="58"/>
      <c r="Y5" s="58"/>
      <c r="Z5" s="59"/>
    </row>
    <row r="6" ht="15" customHeight="1" spans="1:25">
      <c r="A6" s="31"/>
      <c r="C6" s="28"/>
      <c r="D6" s="28"/>
      <c r="E6" s="35"/>
      <c r="F6" s="35"/>
      <c r="G6" s="35"/>
      <c r="H6" s="36"/>
      <c r="I6" s="35"/>
      <c r="J6" s="35"/>
      <c r="K6" s="35"/>
      <c r="L6" s="36"/>
      <c r="M6" s="35"/>
      <c r="N6" s="35"/>
      <c r="O6" s="35"/>
      <c r="P6" s="36"/>
      <c r="Q6" s="39"/>
      <c r="R6" s="39"/>
      <c r="S6" s="39"/>
      <c r="T6" s="39"/>
      <c r="U6" s="39"/>
      <c r="V6" s="39"/>
      <c r="W6" s="39"/>
      <c r="X6" s="39"/>
      <c r="Y6" s="39"/>
    </row>
    <row r="7" spans="2:25">
      <c r="B7" s="37"/>
      <c r="C7" s="28"/>
      <c r="D7" s="38"/>
      <c r="E7" s="39"/>
      <c r="F7" s="39"/>
      <c r="G7" s="39"/>
      <c r="H7" s="38"/>
      <c r="I7" s="39"/>
      <c r="J7" s="39"/>
      <c r="K7" s="39"/>
      <c r="L7" s="38"/>
      <c r="M7" s="39"/>
      <c r="N7" s="39"/>
      <c r="O7" s="39"/>
      <c r="P7" s="38"/>
      <c r="Q7" s="39"/>
      <c r="R7" s="39"/>
      <c r="S7" s="39"/>
      <c r="T7" s="39"/>
      <c r="U7" s="39"/>
      <c r="V7" s="39"/>
      <c r="W7" s="39"/>
      <c r="X7" s="39"/>
      <c r="Y7" s="39"/>
    </row>
    <row r="9" spans="2:2">
      <c r="B9" s="40" t="s">
        <v>851</v>
      </c>
    </row>
    <row r="10" ht="16.75" spans="2:2">
      <c r="B10" s="27"/>
    </row>
    <row r="11" spans="2:19">
      <c r="B11" s="41"/>
      <c r="C11" s="42"/>
      <c r="D11" s="42"/>
      <c r="E11" s="42"/>
      <c r="F11" s="42"/>
      <c r="G11" s="43"/>
      <c r="I11" s="52"/>
      <c r="J11" s="42"/>
      <c r="K11" s="42"/>
      <c r="L11" s="42"/>
      <c r="M11" s="42"/>
      <c r="N11" s="42"/>
      <c r="O11" s="42"/>
      <c r="P11" s="42" t="s">
        <v>852</v>
      </c>
      <c r="Q11" s="42"/>
      <c r="R11" s="42"/>
      <c r="S11" s="43"/>
    </row>
    <row r="12" spans="2:19">
      <c r="B12" s="44" t="s">
        <v>853</v>
      </c>
      <c r="G12" s="45"/>
      <c r="I12" s="53" t="s">
        <v>854</v>
      </c>
      <c r="S12" s="45"/>
    </row>
    <row r="13" spans="2:19">
      <c r="B13" s="46"/>
      <c r="G13" s="45"/>
      <c r="I13" s="54"/>
      <c r="S13" s="45"/>
    </row>
    <row r="14" spans="2:19">
      <c r="B14" s="46"/>
      <c r="G14" s="45"/>
      <c r="I14" s="54"/>
      <c r="S14" s="45"/>
    </row>
    <row r="15" spans="2:19">
      <c r="B15" s="46"/>
      <c r="G15" s="45"/>
      <c r="I15" s="54"/>
      <c r="S15" s="45"/>
    </row>
    <row r="16" spans="2:19">
      <c r="B16" s="46"/>
      <c r="G16" s="45"/>
      <c r="I16" s="54"/>
      <c r="S16" s="45"/>
    </row>
    <row r="17" spans="2:19">
      <c r="B17" s="46"/>
      <c r="G17" s="45"/>
      <c r="I17" s="54"/>
      <c r="S17" s="45"/>
    </row>
    <row r="18" spans="2:19">
      <c r="B18" s="46"/>
      <c r="G18" s="45"/>
      <c r="I18" s="54"/>
      <c r="S18" s="45"/>
    </row>
    <row r="19" spans="2:19">
      <c r="B19" s="46"/>
      <c r="G19" s="45"/>
      <c r="I19" s="54"/>
      <c r="S19" s="45"/>
    </row>
    <row r="20" spans="2:19">
      <c r="B20" s="46"/>
      <c r="G20" s="45"/>
      <c r="I20" s="54"/>
      <c r="S20" s="45"/>
    </row>
    <row r="21" spans="2:19">
      <c r="B21" s="46"/>
      <c r="G21" s="45"/>
      <c r="I21" s="54"/>
      <c r="S21" s="45"/>
    </row>
    <row r="22" spans="2:19">
      <c r="B22" s="46"/>
      <c r="G22" s="45"/>
      <c r="I22" s="54"/>
      <c r="S22" s="45"/>
    </row>
    <row r="23" spans="2:19">
      <c r="B23" s="46"/>
      <c r="G23" s="45"/>
      <c r="I23" s="54"/>
      <c r="S23" s="45"/>
    </row>
    <row r="24" spans="2:19">
      <c r="B24" s="46"/>
      <c r="G24" s="45"/>
      <c r="I24" s="54"/>
      <c r="S24" s="45"/>
    </row>
    <row r="25" spans="2:19">
      <c r="B25" s="46"/>
      <c r="G25" s="45"/>
      <c r="I25" s="54"/>
      <c r="S25" s="45"/>
    </row>
    <row r="26" spans="2:19">
      <c r="B26" s="46"/>
      <c r="G26" s="45"/>
      <c r="I26" s="54"/>
      <c r="S26" s="45"/>
    </row>
    <row r="27" spans="2:19">
      <c r="B27" s="46"/>
      <c r="G27" s="45"/>
      <c r="I27" s="54"/>
      <c r="S27" s="45"/>
    </row>
    <row r="28" spans="2:19">
      <c r="B28" s="46"/>
      <c r="G28" s="45"/>
      <c r="I28" s="54"/>
      <c r="S28" s="45"/>
    </row>
    <row r="29" spans="2:19">
      <c r="B29" s="46"/>
      <c r="G29" s="45"/>
      <c r="I29" s="54"/>
      <c r="S29" s="45"/>
    </row>
    <row r="30" spans="2:19">
      <c r="B30" s="46"/>
      <c r="G30" s="45"/>
      <c r="I30" s="54"/>
      <c r="S30" s="45"/>
    </row>
    <row r="31" spans="2:19">
      <c r="B31" s="46"/>
      <c r="G31" s="45"/>
      <c r="I31" s="54"/>
      <c r="S31" s="45"/>
    </row>
    <row r="32" spans="2:19">
      <c r="B32" s="46"/>
      <c r="G32" s="45"/>
      <c r="I32" s="54"/>
      <c r="S32" s="45"/>
    </row>
    <row r="33" spans="2:19">
      <c r="B33" s="46"/>
      <c r="G33" s="45"/>
      <c r="I33" s="54"/>
      <c r="S33" s="45"/>
    </row>
    <row r="34" spans="2:19">
      <c r="B34" s="46"/>
      <c r="G34" s="45"/>
      <c r="I34" s="54"/>
      <c r="S34" s="45"/>
    </row>
    <row r="35" spans="2:19">
      <c r="B35" s="46"/>
      <c r="G35" s="45"/>
      <c r="I35" s="54"/>
      <c r="S35" s="45"/>
    </row>
    <row r="36" ht="16.75" spans="2:19">
      <c r="B36" s="47"/>
      <c r="C36" s="48"/>
      <c r="D36" s="48"/>
      <c r="E36" s="48"/>
      <c r="F36" s="48"/>
      <c r="G36" s="49"/>
      <c r="I36" s="55"/>
      <c r="J36" s="48"/>
      <c r="K36" s="48"/>
      <c r="L36" s="48"/>
      <c r="M36" s="48"/>
      <c r="N36" s="48"/>
      <c r="O36" s="48"/>
      <c r="P36" s="48"/>
      <c r="Q36" s="48"/>
      <c r="R36" s="48"/>
      <c r="S36" s="49"/>
    </row>
    <row r="38" spans="2:19">
      <c r="B38" s="41"/>
      <c r="C38" s="42"/>
      <c r="D38" s="42"/>
      <c r="E38" s="42"/>
      <c r="F38" s="42"/>
      <c r="G38" s="43"/>
      <c r="I38" s="52"/>
      <c r="J38" s="42"/>
      <c r="K38" s="42"/>
      <c r="L38" s="42"/>
      <c r="M38" s="42"/>
      <c r="N38" s="42"/>
      <c r="O38" s="42"/>
      <c r="P38" s="42"/>
      <c r="Q38" s="42"/>
      <c r="R38" s="42"/>
      <c r="S38" s="43"/>
    </row>
    <row r="39" spans="2:19">
      <c r="B39" s="44" t="s">
        <v>855</v>
      </c>
      <c r="G39" s="45"/>
      <c r="I39" s="53" t="s">
        <v>856</v>
      </c>
      <c r="S39" s="45"/>
    </row>
    <row r="40" spans="2:19">
      <c r="B40" s="46"/>
      <c r="G40" s="45"/>
      <c r="I40" s="54"/>
      <c r="S40" s="45"/>
    </row>
    <row r="41" spans="2:19">
      <c r="B41" s="46"/>
      <c r="G41" s="45"/>
      <c r="I41" s="54"/>
      <c r="S41" s="45"/>
    </row>
    <row r="42" spans="2:19">
      <c r="B42" s="46"/>
      <c r="G42" s="45"/>
      <c r="I42" s="54"/>
      <c r="S42" s="45"/>
    </row>
    <row r="43" spans="2:19">
      <c r="B43" s="46"/>
      <c r="G43" s="45"/>
      <c r="I43" s="54"/>
      <c r="S43" s="45"/>
    </row>
    <row r="44" spans="2:19">
      <c r="B44" s="46"/>
      <c r="G44" s="45"/>
      <c r="I44" s="54"/>
      <c r="S44" s="45"/>
    </row>
    <row r="45" spans="2:19">
      <c r="B45" s="46"/>
      <c r="G45" s="45"/>
      <c r="I45" s="54"/>
      <c r="S45" s="45"/>
    </row>
    <row r="46" spans="2:19">
      <c r="B46" s="46"/>
      <c r="G46" s="45"/>
      <c r="I46" s="54"/>
      <c r="S46" s="45"/>
    </row>
    <row r="47" spans="2:19">
      <c r="B47" s="46"/>
      <c r="G47" s="45"/>
      <c r="I47" s="54"/>
      <c r="S47" s="45"/>
    </row>
    <row r="48" spans="2:19">
      <c r="B48" s="46"/>
      <c r="G48" s="45"/>
      <c r="I48" s="54"/>
      <c r="S48" s="45"/>
    </row>
    <row r="49" spans="2:19">
      <c r="B49" s="46"/>
      <c r="G49" s="45"/>
      <c r="I49" s="54"/>
      <c r="S49" s="45"/>
    </row>
    <row r="50" spans="2:19">
      <c r="B50" s="46"/>
      <c r="G50" s="45"/>
      <c r="I50" s="54"/>
      <c r="S50" s="45"/>
    </row>
    <row r="51" spans="2:19">
      <c r="B51" s="46"/>
      <c r="G51" s="45"/>
      <c r="I51" s="54"/>
      <c r="S51" s="45"/>
    </row>
    <row r="52" spans="2:19">
      <c r="B52" s="46"/>
      <c r="G52" s="45"/>
      <c r="I52" s="54"/>
      <c r="S52" s="45"/>
    </row>
    <row r="53" spans="2:19">
      <c r="B53" s="46"/>
      <c r="G53" s="45"/>
      <c r="I53" s="54"/>
      <c r="S53" s="45"/>
    </row>
    <row r="54" spans="2:19">
      <c r="B54" s="46"/>
      <c r="G54" s="45"/>
      <c r="I54" s="54"/>
      <c r="S54" s="45"/>
    </row>
    <row r="55" spans="2:19">
      <c r="B55" s="46"/>
      <c r="G55" s="45"/>
      <c r="I55" s="54"/>
      <c r="S55" s="45"/>
    </row>
    <row r="56" spans="2:19">
      <c r="B56" s="46"/>
      <c r="G56" s="45"/>
      <c r="I56" s="54"/>
      <c r="S56" s="45"/>
    </row>
    <row r="57" spans="2:19">
      <c r="B57" s="46"/>
      <c r="G57" s="45"/>
      <c r="I57" s="54"/>
      <c r="S57" s="45"/>
    </row>
    <row r="58" spans="2:19">
      <c r="B58" s="46"/>
      <c r="G58" s="45"/>
      <c r="I58" s="54"/>
      <c r="S58" s="45"/>
    </row>
    <row r="59" spans="2:19">
      <c r="B59" s="46"/>
      <c r="G59" s="45"/>
      <c r="I59" s="54"/>
      <c r="S59" s="45"/>
    </row>
    <row r="60" spans="2:19">
      <c r="B60" s="46"/>
      <c r="G60" s="45"/>
      <c r="I60" s="54"/>
      <c r="S60" s="45"/>
    </row>
    <row r="61" spans="2:19">
      <c r="B61" s="46"/>
      <c r="G61" s="45"/>
      <c r="I61" s="54"/>
      <c r="S61" s="45"/>
    </row>
    <row r="62" spans="2:19">
      <c r="B62" s="46"/>
      <c r="G62" s="45"/>
      <c r="I62" s="54"/>
      <c r="S62" s="45"/>
    </row>
    <row r="63" spans="2:19">
      <c r="B63" s="46"/>
      <c r="G63" s="45"/>
      <c r="I63" s="54"/>
      <c r="S63" s="45"/>
    </row>
    <row r="64" spans="2:19">
      <c r="B64" s="46"/>
      <c r="G64" s="45"/>
      <c r="I64" s="54"/>
      <c r="S64" s="45"/>
    </row>
    <row r="65" spans="2:19">
      <c r="B65" s="46"/>
      <c r="G65" s="45"/>
      <c r="I65" s="54"/>
      <c r="S65" s="45"/>
    </row>
    <row r="66" spans="2:19">
      <c r="B66" s="46"/>
      <c r="G66" s="45"/>
      <c r="I66" s="54"/>
      <c r="S66" s="45"/>
    </row>
    <row r="67" spans="2:19">
      <c r="B67" s="46"/>
      <c r="G67" s="45"/>
      <c r="I67" s="54"/>
      <c r="S67" s="45"/>
    </row>
    <row r="68" ht="16.75" spans="2:19">
      <c r="B68" s="47"/>
      <c r="C68" s="48"/>
      <c r="D68" s="48"/>
      <c r="E68" s="48"/>
      <c r="F68" s="48"/>
      <c r="G68" s="49"/>
      <c r="I68" s="55"/>
      <c r="J68" s="48"/>
      <c r="K68" s="48"/>
      <c r="L68" s="48"/>
      <c r="M68" s="48"/>
      <c r="N68" s="48"/>
      <c r="O68" s="48"/>
      <c r="P68" s="48"/>
      <c r="Q68" s="48"/>
      <c r="R68" s="48"/>
      <c r="S68" s="49"/>
    </row>
  </sheetData>
  <mergeCells count="3">
    <mergeCell ref="B2:D2"/>
    <mergeCell ref="E2:Y2"/>
    <mergeCell ref="Z2:Z3"/>
  </mergeCell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F304"/>
  <sheetViews>
    <sheetView zoomScale="70" zoomScaleNormal="70" workbookViewId="0">
      <pane xSplit="3" ySplit="5" topLeftCell="D14" activePane="bottomRight" state="frozenSplit"/>
      <selection/>
      <selection pane="topRight"/>
      <selection pane="bottomLeft"/>
      <selection pane="bottomRight" activeCell="D44" sqref="D44:D45"/>
    </sheetView>
  </sheetViews>
  <sheetFormatPr defaultColWidth="8.86363636363636" defaultRowHeight="15.5" outlineLevelCol="5"/>
  <cols>
    <col min="1" max="1" width="9" style="70" customWidth="1"/>
    <col min="2" max="2" width="68.3636363636364" style="70" customWidth="1"/>
    <col min="3" max="3" width="15.3636363636364" style="70" customWidth="1"/>
    <col min="4" max="4" width="57.8636363636364" style="72" customWidth="1"/>
    <col min="5" max="5" width="56" style="73" customWidth="1"/>
    <col min="6" max="6" width="8.86363636363636" style="70"/>
    <col min="7" max="7" width="8.86363636363636" style="70" customWidth="1"/>
    <col min="8" max="16384" width="8.86363636363636" style="70"/>
  </cols>
  <sheetData>
    <row r="1" ht="22.5" spans="2:3">
      <c r="B1" s="172" t="s">
        <v>0</v>
      </c>
      <c r="C1" s="75"/>
    </row>
    <row r="2" s="65" customFormat="1" ht="22.5" spans="1:6">
      <c r="A2" s="76"/>
      <c r="B2" s="215" t="s">
        <v>1</v>
      </c>
      <c r="C2" s="78"/>
      <c r="D2" s="78"/>
      <c r="E2" s="79"/>
      <c r="F2" s="174"/>
    </row>
    <row r="3" s="65" customFormat="1" ht="22.5" spans="1:6">
      <c r="A3" s="76"/>
      <c r="B3" s="215" t="s">
        <v>2</v>
      </c>
      <c r="C3" s="78"/>
      <c r="D3" s="78"/>
      <c r="E3" s="79"/>
      <c r="F3" s="174"/>
    </row>
    <row r="4" s="65" customFormat="1" ht="22.5" spans="1:6">
      <c r="A4" s="76"/>
      <c r="B4" s="173"/>
      <c r="C4" s="78"/>
      <c r="D4" s="78"/>
      <c r="E4" s="79"/>
      <c r="F4" s="174"/>
    </row>
    <row r="5" spans="2:5">
      <c r="B5" s="81" t="s">
        <v>3</v>
      </c>
      <c r="C5" s="81" t="s">
        <v>4</v>
      </c>
      <c r="D5" s="81" t="e">
        <f>#REF!</f>
        <v>#REF!</v>
      </c>
      <c r="E5" s="82" t="s">
        <v>5</v>
      </c>
    </row>
    <row r="6" s="66" customFormat="1" ht="20" spans="2:5">
      <c r="B6" s="151" t="s">
        <v>6</v>
      </c>
      <c r="C6" s="84"/>
      <c r="D6" s="175"/>
      <c r="E6" s="86"/>
    </row>
    <row r="7" s="67" customFormat="1" outlineLevel="1" spans="1:5">
      <c r="A7" s="87"/>
      <c r="B7" s="176" t="s">
        <v>7</v>
      </c>
      <c r="C7" s="89"/>
      <c r="D7" s="177"/>
      <c r="E7" s="91"/>
    </row>
    <row r="8" s="67" customFormat="1" outlineLevel="1" spans="1:5">
      <c r="A8" s="87"/>
      <c r="B8" s="176" t="s">
        <v>8</v>
      </c>
      <c r="C8" s="216" t="s">
        <v>9</v>
      </c>
      <c r="D8" s="177" t="e">
        <f>#REF!</f>
        <v>#REF!</v>
      </c>
      <c r="E8" s="178"/>
    </row>
    <row r="9" s="67" customFormat="1" outlineLevel="1" spans="1:5">
      <c r="A9" s="87"/>
      <c r="B9" s="176" t="s">
        <v>10</v>
      </c>
      <c r="C9" s="89" t="s">
        <v>11</v>
      </c>
      <c r="D9" s="179">
        <f>SQRT(D156*D156+D157*D157)/25.4</f>
        <v>14.002405066084</v>
      </c>
      <c r="E9" s="91"/>
    </row>
    <row r="10" s="67" customFormat="1" outlineLevel="1" spans="1:5">
      <c r="A10" s="87"/>
      <c r="B10" s="176" t="s">
        <v>12</v>
      </c>
      <c r="C10" s="216" t="s">
        <v>9</v>
      </c>
      <c r="D10" s="90" t="str">
        <f>TEXT(SQRT(1920*1920+1200*1200)/D9,"""H 1920 x RGB x V 1200 (""###""ppi)""")</f>
        <v>H 1920 x RGB x V 1200 (162ppi)</v>
      </c>
      <c r="E10" s="93"/>
    </row>
    <row r="11" s="67" customFormat="1" outlineLevel="1" spans="1:5">
      <c r="A11" s="87"/>
      <c r="B11" s="88" t="s">
        <v>13</v>
      </c>
      <c r="C11" s="95" t="s">
        <v>9</v>
      </c>
      <c r="D11" s="90" t="s">
        <v>14</v>
      </c>
      <c r="E11" s="91"/>
    </row>
    <row r="12" s="67" customFormat="1" outlineLevel="1" spans="1:5">
      <c r="A12" s="87"/>
      <c r="B12" s="88" t="s">
        <v>15</v>
      </c>
      <c r="C12" s="95"/>
      <c r="D12" s="90" t="s">
        <v>16</v>
      </c>
      <c r="E12" s="91"/>
    </row>
    <row r="13" s="67" customFormat="1" outlineLevel="1" spans="1:5">
      <c r="A13" s="94"/>
      <c r="B13" s="88" t="s">
        <v>17</v>
      </c>
      <c r="C13" s="95" t="s">
        <v>9</v>
      </c>
      <c r="D13" s="90" t="s">
        <v>18</v>
      </c>
      <c r="E13" s="91"/>
    </row>
    <row r="14" s="67" customFormat="1" outlineLevel="1" spans="1:5">
      <c r="A14" s="94"/>
      <c r="B14" s="88" t="s">
        <v>19</v>
      </c>
      <c r="C14" s="95" t="s">
        <v>9</v>
      </c>
      <c r="D14" s="90" t="s">
        <v>20</v>
      </c>
      <c r="E14" s="91"/>
    </row>
    <row r="15" s="67" customFormat="1" outlineLevel="1" spans="1:5">
      <c r="A15" s="94"/>
      <c r="B15" s="88" t="s">
        <v>21</v>
      </c>
      <c r="C15" s="95" t="s">
        <v>9</v>
      </c>
      <c r="D15" s="96" t="s">
        <v>22</v>
      </c>
      <c r="E15" s="91"/>
    </row>
    <row r="16" s="67" customFormat="1" outlineLevel="1" spans="1:5">
      <c r="A16" s="94"/>
      <c r="B16" s="88" t="s">
        <v>23</v>
      </c>
      <c r="C16" s="95" t="s">
        <v>9</v>
      </c>
      <c r="D16" s="96" t="s">
        <v>22</v>
      </c>
      <c r="E16" s="91"/>
    </row>
    <row r="17" s="67" customFormat="1" outlineLevel="1" spans="1:5">
      <c r="A17" s="94"/>
      <c r="B17" s="88" t="s">
        <v>24</v>
      </c>
      <c r="C17" s="95" t="s">
        <v>25</v>
      </c>
      <c r="D17" s="90" t="s">
        <v>26</v>
      </c>
      <c r="E17" s="98"/>
    </row>
    <row r="18" s="67" customFormat="1" outlineLevel="1" spans="1:5">
      <c r="A18" s="94"/>
      <c r="B18" s="99" t="s">
        <v>27</v>
      </c>
      <c r="C18" s="95" t="s">
        <v>25</v>
      </c>
      <c r="D18" s="90" t="s">
        <v>28</v>
      </c>
      <c r="E18" s="93"/>
    </row>
    <row r="19" s="67" customFormat="1" outlineLevel="1" spans="1:5">
      <c r="A19" s="94"/>
      <c r="B19" s="99" t="s">
        <v>29</v>
      </c>
      <c r="C19" s="95"/>
      <c r="D19" s="90" t="s">
        <v>30</v>
      </c>
      <c r="E19" s="93"/>
    </row>
    <row r="20" s="67" customFormat="1" outlineLevel="1" spans="1:5">
      <c r="A20" s="94"/>
      <c r="B20" s="99" t="s">
        <v>31</v>
      </c>
      <c r="C20" s="95"/>
      <c r="D20" s="90" t="s">
        <v>30</v>
      </c>
      <c r="E20" s="93"/>
    </row>
    <row r="21" s="67" customFormat="1" outlineLevel="1" spans="1:5">
      <c r="A21" s="94"/>
      <c r="B21" s="99" t="s">
        <v>32</v>
      </c>
      <c r="C21" s="95" t="s">
        <v>33</v>
      </c>
      <c r="D21" s="90" t="s">
        <v>34</v>
      </c>
      <c r="E21" s="93"/>
    </row>
    <row r="22" s="67" customFormat="1" outlineLevel="1" spans="1:5">
      <c r="A22" s="94"/>
      <c r="B22" s="100" t="s">
        <v>35</v>
      </c>
      <c r="C22" s="95" t="s">
        <v>9</v>
      </c>
      <c r="D22" s="101" t="s">
        <v>36</v>
      </c>
      <c r="E22" s="93"/>
    </row>
    <row r="23" s="67" customFormat="1" outlineLevel="1" spans="1:5">
      <c r="A23" s="94"/>
      <c r="B23" s="99" t="s">
        <v>37</v>
      </c>
      <c r="C23" s="95" t="s">
        <v>9</v>
      </c>
      <c r="D23" s="90" t="s">
        <v>38</v>
      </c>
      <c r="E23" s="91"/>
    </row>
    <row r="24" s="67" customFormat="1" outlineLevel="1" spans="1:5">
      <c r="A24" s="94"/>
      <c r="B24" s="88" t="s">
        <v>39</v>
      </c>
      <c r="C24" s="95" t="s">
        <v>40</v>
      </c>
      <c r="D24" s="90" t="s">
        <v>41</v>
      </c>
      <c r="E24" s="180"/>
    </row>
    <row r="25" s="67" customFormat="1" outlineLevel="1" spans="1:5">
      <c r="A25" s="94"/>
      <c r="B25" s="88" t="s">
        <v>42</v>
      </c>
      <c r="C25" s="95" t="s">
        <v>40</v>
      </c>
      <c r="D25" s="90" t="s">
        <v>43</v>
      </c>
      <c r="E25" s="180"/>
    </row>
    <row r="26" s="67" customFormat="1" outlineLevel="1" spans="1:5">
      <c r="A26" s="94"/>
      <c r="B26" s="88" t="s">
        <v>44</v>
      </c>
      <c r="C26" s="217" t="s">
        <v>9</v>
      </c>
      <c r="D26" s="152" t="s">
        <v>45</v>
      </c>
      <c r="E26" s="181"/>
    </row>
    <row r="27" s="67" customFormat="1" outlineLevel="1" spans="1:5">
      <c r="A27" s="94"/>
      <c r="B27" s="88" t="s">
        <v>46</v>
      </c>
      <c r="C27" s="95" t="s">
        <v>47</v>
      </c>
      <c r="D27" s="96" t="s">
        <v>48</v>
      </c>
      <c r="E27" s="93"/>
    </row>
    <row r="28" s="67" customFormat="1" outlineLevel="1" spans="1:5">
      <c r="A28" s="94"/>
      <c r="B28" s="88" t="s">
        <v>49</v>
      </c>
      <c r="C28" s="217" t="s">
        <v>9</v>
      </c>
      <c r="D28" s="96" t="s">
        <v>50</v>
      </c>
      <c r="E28" s="183"/>
    </row>
    <row r="29" s="67" customFormat="1" outlineLevel="1" spans="1:5">
      <c r="A29" s="94"/>
      <c r="B29" s="88" t="s">
        <v>51</v>
      </c>
      <c r="C29" s="217" t="s">
        <v>9</v>
      </c>
      <c r="D29" s="96" t="s">
        <v>52</v>
      </c>
      <c r="E29" s="183"/>
    </row>
    <row r="30" s="67" customFormat="1" outlineLevel="1" spans="1:5">
      <c r="A30" s="94"/>
      <c r="B30" s="88" t="s">
        <v>53</v>
      </c>
      <c r="C30" s="217" t="s">
        <v>9</v>
      </c>
      <c r="D30" s="96" t="s">
        <v>54</v>
      </c>
      <c r="E30" s="183"/>
    </row>
    <row r="31" s="67" customFormat="1" outlineLevel="1" spans="1:5">
      <c r="A31" s="94"/>
      <c r="B31" s="88" t="s">
        <v>55</v>
      </c>
      <c r="C31" s="217" t="s">
        <v>9</v>
      </c>
      <c r="D31" s="96" t="s">
        <v>56</v>
      </c>
      <c r="E31" s="183"/>
    </row>
    <row r="32" s="67" customFormat="1" outlineLevel="1" spans="1:5">
      <c r="A32" s="94"/>
      <c r="B32" s="88" t="s">
        <v>57</v>
      </c>
      <c r="C32" s="95" t="s">
        <v>40</v>
      </c>
      <c r="D32" s="90" t="s">
        <v>58</v>
      </c>
      <c r="E32" s="184"/>
    </row>
    <row r="33" s="67" customFormat="1" outlineLevel="1" spans="1:5">
      <c r="A33" s="94"/>
      <c r="B33" s="88" t="s">
        <v>59</v>
      </c>
      <c r="C33" s="95" t="s">
        <v>40</v>
      </c>
      <c r="D33" s="90" t="s">
        <v>58</v>
      </c>
      <c r="E33" s="184"/>
    </row>
    <row r="34" s="67" customFormat="1" outlineLevel="1" spans="1:5">
      <c r="A34" s="94"/>
      <c r="B34" s="88" t="s">
        <v>60</v>
      </c>
      <c r="C34" s="95" t="s">
        <v>40</v>
      </c>
      <c r="D34" s="90" t="s">
        <v>61</v>
      </c>
      <c r="E34" s="184"/>
    </row>
    <row r="35" s="67" customFormat="1" outlineLevel="1" spans="1:5">
      <c r="A35" s="94"/>
      <c r="B35" s="88" t="s">
        <v>62</v>
      </c>
      <c r="C35" s="95" t="s">
        <v>63</v>
      </c>
      <c r="D35" s="90" t="s">
        <v>64</v>
      </c>
      <c r="E35" s="184"/>
    </row>
    <row r="36" s="67" customFormat="1" outlineLevel="1" spans="1:5">
      <c r="A36" s="94"/>
      <c r="B36" s="185" t="s">
        <v>65</v>
      </c>
      <c r="C36" s="186" t="s">
        <v>47</v>
      </c>
      <c r="D36" s="187" t="s">
        <v>66</v>
      </c>
      <c r="E36" s="184"/>
    </row>
    <row r="37" s="67" customFormat="1" outlineLevel="1" spans="1:5">
      <c r="A37" s="94"/>
      <c r="B37" s="88" t="s">
        <v>67</v>
      </c>
      <c r="C37" s="95" t="s">
        <v>9</v>
      </c>
      <c r="D37" s="90" t="s">
        <v>68</v>
      </c>
      <c r="E37" s="184"/>
    </row>
    <row r="38" s="67" customFormat="1" outlineLevel="1" spans="1:5">
      <c r="A38" s="94"/>
      <c r="B38" s="88" t="s">
        <v>69</v>
      </c>
      <c r="C38" s="95" t="s">
        <v>9</v>
      </c>
      <c r="D38" s="90" t="s">
        <v>70</v>
      </c>
      <c r="E38" s="188"/>
    </row>
    <row r="39" s="67" customFormat="1" outlineLevel="1" spans="1:5">
      <c r="A39" s="94"/>
      <c r="B39" s="88" t="s">
        <v>71</v>
      </c>
      <c r="C39" s="95" t="s">
        <v>9</v>
      </c>
      <c r="D39" s="90" t="s">
        <v>72</v>
      </c>
      <c r="E39" s="189"/>
    </row>
    <row r="40" s="67" customFormat="1" outlineLevel="1" spans="1:5">
      <c r="A40" s="94"/>
      <c r="B40" s="88" t="s">
        <v>73</v>
      </c>
      <c r="C40" s="95" t="s">
        <v>9</v>
      </c>
      <c r="D40" s="90" t="s">
        <v>74</v>
      </c>
      <c r="E40" s="91"/>
    </row>
    <row r="41" s="67" customFormat="1" outlineLevel="1" spans="1:5">
      <c r="A41" s="94"/>
      <c r="B41" s="88" t="s">
        <v>75</v>
      </c>
      <c r="C41" s="95" t="s">
        <v>76</v>
      </c>
      <c r="D41" s="90" t="s">
        <v>77</v>
      </c>
      <c r="E41" s="91"/>
    </row>
    <row r="42" s="67" customFormat="1" outlineLevel="1" spans="1:5">
      <c r="A42" s="94"/>
      <c r="B42" s="88" t="s">
        <v>78</v>
      </c>
      <c r="C42" s="95" t="s">
        <v>9</v>
      </c>
      <c r="D42" s="96">
        <v>0.25</v>
      </c>
      <c r="E42" s="184"/>
    </row>
    <row r="43" s="67" customFormat="1" outlineLevel="1" spans="1:5">
      <c r="A43" s="94"/>
      <c r="B43" s="88" t="s">
        <v>79</v>
      </c>
      <c r="C43" s="95" t="s">
        <v>9</v>
      </c>
      <c r="D43" s="90" t="s">
        <v>80</v>
      </c>
      <c r="E43" s="184"/>
    </row>
    <row r="44" s="67" customFormat="1" outlineLevel="1" spans="1:5">
      <c r="A44" s="94"/>
      <c r="B44" s="109" t="s">
        <v>81</v>
      </c>
      <c r="C44" s="110" t="s">
        <v>82</v>
      </c>
      <c r="D44" s="105" t="s">
        <v>83</v>
      </c>
      <c r="E44" s="184"/>
    </row>
    <row r="45" s="67" customFormat="1" outlineLevel="1" spans="1:5">
      <c r="A45" s="94"/>
      <c r="B45" s="109" t="s">
        <v>84</v>
      </c>
      <c r="C45" s="110" t="s">
        <v>82</v>
      </c>
      <c r="D45" s="105" t="s">
        <v>85</v>
      </c>
      <c r="E45" s="184"/>
    </row>
    <row r="46" s="67" customFormat="1" outlineLevel="1" spans="1:5">
      <c r="A46" s="94"/>
      <c r="B46" s="88" t="s">
        <v>86</v>
      </c>
      <c r="C46" s="95" t="s">
        <v>9</v>
      </c>
      <c r="D46" s="96" t="s">
        <v>87</v>
      </c>
      <c r="E46" s="180"/>
    </row>
    <row r="47" s="67" customFormat="1" outlineLevel="1" spans="1:5">
      <c r="A47" s="94"/>
      <c r="B47" s="88" t="s">
        <v>88</v>
      </c>
      <c r="C47" s="95" t="s">
        <v>89</v>
      </c>
      <c r="D47" s="90" t="s">
        <v>90</v>
      </c>
      <c r="E47" s="180"/>
    </row>
    <row r="48" s="67" customFormat="1" outlineLevel="1" spans="1:5">
      <c r="A48" s="94"/>
      <c r="B48" s="88" t="s">
        <v>91</v>
      </c>
      <c r="C48" s="95" t="s">
        <v>89</v>
      </c>
      <c r="D48" s="90" t="s">
        <v>92</v>
      </c>
      <c r="E48" s="180"/>
    </row>
    <row r="49" s="67" customFormat="1" outlineLevel="1" spans="1:5">
      <c r="A49" s="94"/>
      <c r="B49" s="88" t="s">
        <v>93</v>
      </c>
      <c r="C49" s="95" t="s">
        <v>94</v>
      </c>
      <c r="D49" s="90" t="s">
        <v>95</v>
      </c>
      <c r="E49" s="180"/>
    </row>
    <row r="50" s="67" customFormat="1" outlineLevel="1" spans="1:5">
      <c r="A50" s="94"/>
      <c r="B50" s="88" t="s">
        <v>96</v>
      </c>
      <c r="C50" s="95" t="s">
        <v>33</v>
      </c>
      <c r="D50" s="90" t="s">
        <v>97</v>
      </c>
      <c r="E50" s="91"/>
    </row>
    <row r="51" s="67" customFormat="1" outlineLevel="1" spans="1:5">
      <c r="A51" s="94"/>
      <c r="B51" s="88" t="s">
        <v>98</v>
      </c>
      <c r="C51" s="95"/>
      <c r="D51" s="90" t="s">
        <v>99</v>
      </c>
      <c r="E51" s="91"/>
    </row>
    <row r="52" s="67" customFormat="1" spans="1:5">
      <c r="A52" s="94"/>
      <c r="B52" s="83" t="s">
        <v>100</v>
      </c>
      <c r="C52" s="113"/>
      <c r="D52" s="113" t="s">
        <v>101</v>
      </c>
      <c r="E52" s="114"/>
    </row>
    <row r="53" s="67" customFormat="1" outlineLevel="1" spans="1:5">
      <c r="A53" s="94"/>
      <c r="B53" s="88" t="s">
        <v>102</v>
      </c>
      <c r="C53" s="95" t="s">
        <v>103</v>
      </c>
      <c r="D53" s="90" t="s">
        <v>104</v>
      </c>
      <c r="E53" s="190"/>
    </row>
    <row r="54" s="67" customFormat="1" outlineLevel="1" spans="1:5">
      <c r="A54" s="94"/>
      <c r="B54" s="88" t="s">
        <v>105</v>
      </c>
      <c r="C54" s="117" t="s">
        <v>103</v>
      </c>
      <c r="D54" s="90" t="s">
        <v>106</v>
      </c>
      <c r="E54" s="190"/>
    </row>
    <row r="55" s="67" customFormat="1" outlineLevel="1" spans="1:5">
      <c r="A55" s="94"/>
      <c r="B55" s="88" t="s">
        <v>107</v>
      </c>
      <c r="C55" s="95" t="s">
        <v>103</v>
      </c>
      <c r="D55" s="209" t="s">
        <v>108</v>
      </c>
      <c r="E55" s="192"/>
    </row>
    <row r="56" s="67" customFormat="1" outlineLevel="1" spans="1:5">
      <c r="A56" s="94"/>
      <c r="B56" s="88" t="s">
        <v>109</v>
      </c>
      <c r="C56" s="95" t="s">
        <v>103</v>
      </c>
      <c r="D56" s="120" t="s">
        <v>110</v>
      </c>
      <c r="E56" s="119"/>
    </row>
    <row r="57" s="67" customFormat="1" outlineLevel="1" spans="1:5">
      <c r="A57" s="94"/>
      <c r="B57" s="88" t="s">
        <v>111</v>
      </c>
      <c r="C57" s="95" t="s">
        <v>103</v>
      </c>
      <c r="D57" s="120" t="s">
        <v>112</v>
      </c>
      <c r="E57" s="119"/>
    </row>
    <row r="58" s="67" customFormat="1" outlineLevel="1" spans="1:5">
      <c r="A58" s="94"/>
      <c r="B58" s="88" t="s">
        <v>113</v>
      </c>
      <c r="C58" s="95" t="s">
        <v>103</v>
      </c>
      <c r="D58" s="120" t="s">
        <v>114</v>
      </c>
      <c r="E58" s="119"/>
    </row>
    <row r="59" s="67" customFormat="1" outlineLevel="1" spans="1:5">
      <c r="A59" s="94"/>
      <c r="B59" s="88" t="s">
        <v>115</v>
      </c>
      <c r="C59" s="95" t="s">
        <v>103</v>
      </c>
      <c r="D59" s="120" t="s">
        <v>116</v>
      </c>
      <c r="E59" s="119"/>
    </row>
    <row r="60" s="67" customFormat="1" outlineLevel="1" spans="1:5">
      <c r="A60" s="94"/>
      <c r="B60" s="88" t="s">
        <v>117</v>
      </c>
      <c r="C60" s="95" t="s">
        <v>118</v>
      </c>
      <c r="D60" s="96" t="s">
        <v>119</v>
      </c>
      <c r="E60" s="91"/>
    </row>
    <row r="61" s="67" customFormat="1" outlineLevel="1" spans="1:5">
      <c r="A61" s="94"/>
      <c r="B61" s="88" t="s">
        <v>120</v>
      </c>
      <c r="C61" s="95" t="s">
        <v>118</v>
      </c>
      <c r="D61" s="96" t="s">
        <v>121</v>
      </c>
      <c r="E61" s="91"/>
    </row>
    <row r="62" s="67" customFormat="1" outlineLevel="1" spans="1:5">
      <c r="A62" s="94"/>
      <c r="B62" s="88" t="s">
        <v>122</v>
      </c>
      <c r="C62" s="95" t="s">
        <v>103</v>
      </c>
      <c r="D62" s="120" t="s">
        <v>123</v>
      </c>
      <c r="E62" s="119"/>
    </row>
    <row r="63" s="67" customFormat="1" spans="1:5">
      <c r="A63" s="94"/>
      <c r="B63" s="83" t="s">
        <v>124</v>
      </c>
      <c r="C63" s="113"/>
      <c r="D63" s="113"/>
      <c r="E63" s="114"/>
    </row>
    <row r="64" s="67" customFormat="1" outlineLevel="1" spans="1:5">
      <c r="A64" s="94"/>
      <c r="B64" s="109" t="s">
        <v>125</v>
      </c>
      <c r="C64" s="110" t="s">
        <v>9</v>
      </c>
      <c r="D64" s="105" t="s">
        <v>126</v>
      </c>
      <c r="E64" s="91"/>
    </row>
    <row r="65" s="67" customFormat="1" outlineLevel="1" spans="1:5">
      <c r="A65" s="94"/>
      <c r="B65" s="109" t="s">
        <v>127</v>
      </c>
      <c r="C65" s="110" t="s">
        <v>9</v>
      </c>
      <c r="D65" s="101" t="s">
        <v>128</v>
      </c>
      <c r="E65" s="93"/>
    </row>
    <row r="66" s="67" customFormat="1" outlineLevel="1" spans="1:5">
      <c r="A66" s="94"/>
      <c r="B66" s="122" t="s">
        <v>129</v>
      </c>
      <c r="C66" s="110" t="s">
        <v>9</v>
      </c>
      <c r="D66" s="123" t="s">
        <v>130</v>
      </c>
      <c r="E66" s="91"/>
    </row>
    <row r="67" s="67" customFormat="1" outlineLevel="1" spans="1:5">
      <c r="A67" s="94"/>
      <c r="B67" s="109" t="s">
        <v>131</v>
      </c>
      <c r="C67" s="110" t="s">
        <v>9</v>
      </c>
      <c r="D67" s="105" t="s">
        <v>132</v>
      </c>
      <c r="E67" s="91"/>
    </row>
    <row r="68" s="67" customFormat="1" outlineLevel="1" spans="1:5">
      <c r="A68" s="94"/>
      <c r="B68" s="109" t="s">
        <v>133</v>
      </c>
      <c r="C68" s="110" t="s">
        <v>9</v>
      </c>
      <c r="D68" s="105" t="s">
        <v>134</v>
      </c>
      <c r="E68" s="184"/>
    </row>
    <row r="69" s="67" customFormat="1" outlineLevel="1" spans="1:5">
      <c r="A69" s="94"/>
      <c r="B69" s="124" t="s">
        <v>135</v>
      </c>
      <c r="C69" s="110" t="s">
        <v>9</v>
      </c>
      <c r="D69" s="90" t="s">
        <v>22</v>
      </c>
      <c r="E69" s="184"/>
    </row>
    <row r="70" s="67" customFormat="1" ht="18" outlineLevel="1" spans="1:5">
      <c r="A70" s="94"/>
      <c r="B70" s="109" t="s">
        <v>136</v>
      </c>
      <c r="C70" s="110" t="s">
        <v>9</v>
      </c>
      <c r="D70" s="105" t="s">
        <v>137</v>
      </c>
      <c r="E70" s="91"/>
    </row>
    <row r="71" s="67" customFormat="1" outlineLevel="1" spans="1:5">
      <c r="A71" s="94"/>
      <c r="B71" s="88" t="s">
        <v>138</v>
      </c>
      <c r="C71" s="110" t="s">
        <v>9</v>
      </c>
      <c r="D71" s="90" t="s">
        <v>139</v>
      </c>
      <c r="E71" s="91"/>
    </row>
    <row r="72" s="67" customFormat="1" outlineLevel="1" spans="1:5">
      <c r="A72" s="94"/>
      <c r="B72" s="124" t="s">
        <v>140</v>
      </c>
      <c r="C72" s="110" t="s">
        <v>9</v>
      </c>
      <c r="D72" s="101" t="s">
        <v>141</v>
      </c>
      <c r="E72" s="91"/>
    </row>
    <row r="73" s="67" customFormat="1" outlineLevel="1" spans="1:5">
      <c r="A73" s="94"/>
      <c r="B73" s="124" t="s">
        <v>142</v>
      </c>
      <c r="C73" s="110" t="s">
        <v>9</v>
      </c>
      <c r="D73" s="101" t="s">
        <v>139</v>
      </c>
      <c r="E73" s="91"/>
    </row>
    <row r="74" s="67" customFormat="1" outlineLevel="1" spans="1:5">
      <c r="A74" s="94"/>
      <c r="B74" s="124" t="s">
        <v>143</v>
      </c>
      <c r="C74" s="110" t="s">
        <v>9</v>
      </c>
      <c r="D74" s="101" t="s">
        <v>139</v>
      </c>
      <c r="E74" s="91"/>
    </row>
    <row r="75" s="67" customFormat="1" outlineLevel="1" spans="1:5">
      <c r="A75" s="94"/>
      <c r="B75" s="124" t="s">
        <v>144</v>
      </c>
      <c r="C75" s="110" t="s">
        <v>9</v>
      </c>
      <c r="D75" s="101" t="s">
        <v>139</v>
      </c>
      <c r="E75" s="91"/>
    </row>
    <row r="76" s="67" customFormat="1" outlineLevel="1" spans="1:5">
      <c r="A76" s="94"/>
      <c r="B76" s="124" t="s">
        <v>145</v>
      </c>
      <c r="C76" s="110" t="s">
        <v>9</v>
      </c>
      <c r="D76" s="101" t="s">
        <v>139</v>
      </c>
      <c r="E76" s="91"/>
    </row>
    <row r="77" s="67" customFormat="1" outlineLevel="1" spans="1:5">
      <c r="A77" s="94"/>
      <c r="B77" s="124" t="s">
        <v>146</v>
      </c>
      <c r="C77" s="110" t="s">
        <v>9</v>
      </c>
      <c r="D77" s="101" t="s">
        <v>139</v>
      </c>
      <c r="E77" s="91"/>
    </row>
    <row r="78" s="67" customFormat="1" outlineLevel="1" spans="1:5">
      <c r="A78" s="94"/>
      <c r="B78" s="109" t="s">
        <v>147</v>
      </c>
      <c r="C78" s="110" t="s">
        <v>9</v>
      </c>
      <c r="D78" s="105" t="s">
        <v>148</v>
      </c>
      <c r="E78" s="91"/>
    </row>
    <row r="79" s="67" customFormat="1" outlineLevel="1" spans="1:5">
      <c r="A79" s="94"/>
      <c r="B79" s="124" t="s">
        <v>149</v>
      </c>
      <c r="C79" s="110" t="s">
        <v>9</v>
      </c>
      <c r="D79" s="105" t="s">
        <v>150</v>
      </c>
      <c r="E79" s="91"/>
    </row>
    <row r="80" s="67" customFormat="1" outlineLevel="1" spans="1:5">
      <c r="A80" s="94"/>
      <c r="B80" s="109" t="s">
        <v>151</v>
      </c>
      <c r="C80" s="110" t="s">
        <v>9</v>
      </c>
      <c r="D80" s="105" t="s">
        <v>150</v>
      </c>
      <c r="E80" s="91"/>
    </row>
    <row r="81" s="67" customFormat="1" outlineLevel="1" spans="1:5">
      <c r="A81" s="94"/>
      <c r="B81" s="124" t="s">
        <v>152</v>
      </c>
      <c r="C81" s="110" t="s">
        <v>9</v>
      </c>
      <c r="D81" s="105" t="s">
        <v>150</v>
      </c>
      <c r="E81" s="91"/>
    </row>
    <row r="82" s="67" customFormat="1" outlineLevel="1" spans="1:5">
      <c r="A82" s="94"/>
      <c r="B82" s="109" t="s">
        <v>153</v>
      </c>
      <c r="C82" s="110" t="s">
        <v>9</v>
      </c>
      <c r="D82" s="105" t="s">
        <v>150</v>
      </c>
      <c r="E82" s="91"/>
    </row>
    <row r="83" s="67" customFormat="1" outlineLevel="1" spans="1:5">
      <c r="A83" s="94"/>
      <c r="B83" s="109" t="s">
        <v>154</v>
      </c>
      <c r="C83" s="110" t="s">
        <v>9</v>
      </c>
      <c r="D83" s="105" t="s">
        <v>150</v>
      </c>
      <c r="E83" s="194"/>
    </row>
    <row r="84" s="67" customFormat="1" outlineLevel="1" spans="1:5">
      <c r="A84" s="94"/>
      <c r="B84" s="109" t="s">
        <v>155</v>
      </c>
      <c r="C84" s="110" t="s">
        <v>9</v>
      </c>
      <c r="D84" s="105" t="s">
        <v>150</v>
      </c>
      <c r="E84" s="91"/>
    </row>
    <row r="85" s="67" customFormat="1" outlineLevel="1" spans="1:5">
      <c r="A85" s="94"/>
      <c r="B85" s="109" t="s">
        <v>156</v>
      </c>
      <c r="C85" s="110" t="s">
        <v>9</v>
      </c>
      <c r="D85" s="105" t="s">
        <v>150</v>
      </c>
      <c r="E85" s="91"/>
    </row>
    <row r="86" s="67" customFormat="1" outlineLevel="1" spans="1:5">
      <c r="A86" s="94"/>
      <c r="B86" s="109" t="s">
        <v>157</v>
      </c>
      <c r="C86" s="110" t="s">
        <v>9</v>
      </c>
      <c r="D86" s="105" t="s">
        <v>150</v>
      </c>
      <c r="E86" s="91"/>
    </row>
    <row r="87" s="67" customFormat="1" outlineLevel="1" spans="1:5">
      <c r="A87" s="94"/>
      <c r="B87" s="109" t="s">
        <v>158</v>
      </c>
      <c r="C87" s="110" t="s">
        <v>9</v>
      </c>
      <c r="D87" s="105" t="s">
        <v>150</v>
      </c>
      <c r="E87" s="91"/>
    </row>
    <row r="88" s="67" customFormat="1" outlineLevel="1" spans="1:5">
      <c r="A88" s="94"/>
      <c r="B88" s="109" t="s">
        <v>159</v>
      </c>
      <c r="C88" s="110" t="s">
        <v>9</v>
      </c>
      <c r="D88" s="105" t="s">
        <v>150</v>
      </c>
      <c r="E88" s="91"/>
    </row>
    <row r="89" s="67" customFormat="1" outlineLevel="1" spans="1:5">
      <c r="A89" s="94"/>
      <c r="B89" s="109" t="s">
        <v>160</v>
      </c>
      <c r="C89" s="110" t="s">
        <v>9</v>
      </c>
      <c r="D89" s="105" t="s">
        <v>161</v>
      </c>
      <c r="E89" s="91"/>
    </row>
    <row r="90" s="67" customFormat="1" outlineLevel="1" spans="1:5">
      <c r="A90" s="94"/>
      <c r="B90" s="124" t="s">
        <v>162</v>
      </c>
      <c r="C90" s="218" t="s">
        <v>9</v>
      </c>
      <c r="D90" s="90" t="s">
        <v>139</v>
      </c>
      <c r="E90" s="91"/>
    </row>
    <row r="91" s="67" customFormat="1" ht="31" outlineLevel="1" spans="1:5">
      <c r="A91" s="94"/>
      <c r="B91" s="109" t="s">
        <v>163</v>
      </c>
      <c r="C91" s="110" t="s">
        <v>118</v>
      </c>
      <c r="D91" s="219" t="s">
        <v>164</v>
      </c>
      <c r="E91" s="91"/>
    </row>
    <row r="92" s="67" customFormat="1" outlineLevel="1" spans="1:5">
      <c r="A92" s="94"/>
      <c r="B92" s="196" t="s">
        <v>165</v>
      </c>
      <c r="C92" s="186" t="s">
        <v>9</v>
      </c>
      <c r="D92" s="197" t="s">
        <v>139</v>
      </c>
      <c r="E92" s="91"/>
    </row>
    <row r="93" s="67" customFormat="1" outlineLevel="1" spans="1:5">
      <c r="A93" s="94"/>
      <c r="B93" s="185" t="s">
        <v>166</v>
      </c>
      <c r="C93" s="186" t="s">
        <v>9</v>
      </c>
      <c r="D93" s="197" t="s">
        <v>139</v>
      </c>
      <c r="E93" s="91"/>
    </row>
    <row r="94" s="67" customFormat="1" collapsed="1" spans="1:5">
      <c r="A94" s="94"/>
      <c r="B94" s="83" t="s">
        <v>167</v>
      </c>
      <c r="C94" s="113"/>
      <c r="D94" s="113" t="s">
        <v>139</v>
      </c>
      <c r="E94" s="114"/>
    </row>
    <row r="95" s="67" customFormat="1" hidden="1" outlineLevel="1" spans="1:5">
      <c r="A95" s="94"/>
      <c r="B95" s="109" t="s">
        <v>168</v>
      </c>
      <c r="C95" s="110" t="s">
        <v>9</v>
      </c>
      <c r="D95" s="105" t="s">
        <v>139</v>
      </c>
      <c r="E95" s="91"/>
    </row>
    <row r="96" s="67" customFormat="1" hidden="1" outlineLevel="1" spans="1:5">
      <c r="A96" s="94"/>
      <c r="B96" s="109" t="s">
        <v>169</v>
      </c>
      <c r="C96" s="110" t="s">
        <v>9</v>
      </c>
      <c r="D96" s="105" t="s">
        <v>139</v>
      </c>
      <c r="E96" s="91"/>
    </row>
    <row r="97" s="67" customFormat="1" hidden="1" outlineLevel="1" spans="1:5">
      <c r="A97" s="94"/>
      <c r="B97" s="109" t="s">
        <v>170</v>
      </c>
      <c r="C97" s="110" t="s">
        <v>9</v>
      </c>
      <c r="D97" s="105" t="s">
        <v>139</v>
      </c>
      <c r="E97" s="91"/>
    </row>
    <row r="98" s="67" customFormat="1" hidden="1" outlineLevel="1" spans="1:5">
      <c r="A98" s="94"/>
      <c r="B98" s="109" t="s">
        <v>171</v>
      </c>
      <c r="C98" s="110" t="s">
        <v>9</v>
      </c>
      <c r="D98" s="105" t="s">
        <v>139</v>
      </c>
      <c r="E98" s="91"/>
    </row>
    <row r="99" s="67" customFormat="1" hidden="1" outlineLevel="1" spans="1:5">
      <c r="A99" s="94"/>
      <c r="B99" s="109" t="s">
        <v>172</v>
      </c>
      <c r="C99" s="110" t="s">
        <v>47</v>
      </c>
      <c r="D99" s="105" t="s">
        <v>139</v>
      </c>
      <c r="E99" s="91"/>
    </row>
    <row r="100" s="67" customFormat="1" hidden="1" outlineLevel="1" spans="1:5">
      <c r="A100" s="94"/>
      <c r="B100" s="109" t="s">
        <v>173</v>
      </c>
      <c r="C100" s="110" t="s">
        <v>47</v>
      </c>
      <c r="D100" s="105" t="s">
        <v>139</v>
      </c>
      <c r="E100" s="91"/>
    </row>
    <row r="101" s="67" customFormat="1" hidden="1" outlineLevel="1" spans="1:5">
      <c r="A101" s="94"/>
      <c r="B101" s="109" t="s">
        <v>174</v>
      </c>
      <c r="C101" s="110" t="s">
        <v>9</v>
      </c>
      <c r="D101" s="105" t="s">
        <v>139</v>
      </c>
      <c r="E101" s="91"/>
    </row>
    <row r="102" s="67" customFormat="1" hidden="1" outlineLevel="1" spans="1:5">
      <c r="A102" s="94"/>
      <c r="B102" s="109" t="s">
        <v>175</v>
      </c>
      <c r="C102" s="110" t="s">
        <v>9</v>
      </c>
      <c r="D102" s="105" t="s">
        <v>139</v>
      </c>
      <c r="E102" s="91"/>
    </row>
    <row r="103" s="67" customFormat="1" hidden="1" outlineLevel="1" spans="1:5">
      <c r="A103" s="94"/>
      <c r="B103" s="109" t="s">
        <v>176</v>
      </c>
      <c r="C103" s="110" t="s">
        <v>9</v>
      </c>
      <c r="D103" s="105" t="s">
        <v>139</v>
      </c>
      <c r="E103" s="91"/>
    </row>
    <row r="104" s="67" customFormat="1" hidden="1" outlineLevel="1" spans="1:5">
      <c r="A104" s="94"/>
      <c r="B104" s="109" t="s">
        <v>177</v>
      </c>
      <c r="C104" s="110" t="s">
        <v>9</v>
      </c>
      <c r="D104" s="105" t="s">
        <v>139</v>
      </c>
      <c r="E104" s="91"/>
    </row>
    <row r="105" s="67" customFormat="1" hidden="1" outlineLevel="1" spans="1:5">
      <c r="A105" s="94"/>
      <c r="B105" s="109" t="s">
        <v>178</v>
      </c>
      <c r="C105" s="110" t="s">
        <v>9</v>
      </c>
      <c r="D105" s="105" t="s">
        <v>139</v>
      </c>
      <c r="E105" s="91"/>
    </row>
    <row r="106" s="67" customFormat="1" hidden="1" outlineLevel="1" spans="1:5">
      <c r="A106" s="94"/>
      <c r="B106" s="109" t="s">
        <v>179</v>
      </c>
      <c r="C106" s="110" t="s">
        <v>9</v>
      </c>
      <c r="D106" s="105" t="s">
        <v>139</v>
      </c>
      <c r="E106" s="91"/>
    </row>
    <row r="107" s="67" customFormat="1" hidden="1" outlineLevel="1" spans="1:5">
      <c r="A107" s="94"/>
      <c r="B107" s="109" t="s">
        <v>180</v>
      </c>
      <c r="C107" s="110" t="s">
        <v>181</v>
      </c>
      <c r="D107" s="105" t="s">
        <v>139</v>
      </c>
      <c r="E107" s="91"/>
    </row>
    <row r="108" s="67" customFormat="1" hidden="1" outlineLevel="1" spans="1:5">
      <c r="A108" s="94"/>
      <c r="B108" s="109" t="s">
        <v>182</v>
      </c>
      <c r="C108" s="110" t="s">
        <v>47</v>
      </c>
      <c r="D108" s="105" t="s">
        <v>139</v>
      </c>
      <c r="E108" s="91"/>
    </row>
    <row r="109" s="67" customFormat="1" hidden="1" outlineLevel="1" spans="1:5">
      <c r="A109" s="94"/>
      <c r="B109" s="109" t="s">
        <v>183</v>
      </c>
      <c r="C109" s="110" t="s">
        <v>47</v>
      </c>
      <c r="D109" s="105" t="s">
        <v>139</v>
      </c>
      <c r="E109" s="91"/>
    </row>
    <row r="110" s="67" customFormat="1" ht="31" hidden="1" outlineLevel="1" spans="1:5">
      <c r="A110" s="94"/>
      <c r="B110" s="109" t="s">
        <v>184</v>
      </c>
      <c r="C110" s="110" t="s">
        <v>40</v>
      </c>
      <c r="D110" s="105" t="s">
        <v>139</v>
      </c>
      <c r="E110" s="91"/>
    </row>
    <row r="111" s="67" customFormat="1" ht="31" hidden="1" outlineLevel="1" spans="1:5">
      <c r="A111" s="94"/>
      <c r="B111" s="109" t="s">
        <v>185</v>
      </c>
      <c r="C111" s="110" t="s">
        <v>40</v>
      </c>
      <c r="D111" s="105" t="s">
        <v>139</v>
      </c>
      <c r="E111" s="91"/>
    </row>
    <row r="112" s="67" customFormat="1" ht="31" hidden="1" outlineLevel="1" spans="1:5">
      <c r="A112" s="94"/>
      <c r="B112" s="109" t="s">
        <v>186</v>
      </c>
      <c r="C112" s="110" t="s">
        <v>9</v>
      </c>
      <c r="D112" s="105" t="s">
        <v>139</v>
      </c>
      <c r="E112" s="91"/>
    </row>
    <row r="113" s="67" customFormat="1" hidden="1" outlineLevel="1" spans="1:5">
      <c r="A113" s="94"/>
      <c r="B113" s="109" t="s">
        <v>187</v>
      </c>
      <c r="C113" s="110" t="s">
        <v>9</v>
      </c>
      <c r="D113" s="105" t="s">
        <v>139</v>
      </c>
      <c r="E113" s="91"/>
    </row>
    <row r="114" s="67" customFormat="1" ht="31" hidden="1" outlineLevel="1" spans="1:5">
      <c r="A114" s="94"/>
      <c r="B114" s="109" t="s">
        <v>188</v>
      </c>
      <c r="C114" s="110"/>
      <c r="D114" s="105" t="s">
        <v>139</v>
      </c>
      <c r="E114" s="91"/>
    </row>
    <row r="115" s="67" customFormat="1" ht="31" hidden="1" outlineLevel="1" spans="1:5">
      <c r="A115" s="94"/>
      <c r="B115" s="109" t="s">
        <v>189</v>
      </c>
      <c r="C115" s="110"/>
      <c r="D115" s="105" t="s">
        <v>139</v>
      </c>
      <c r="E115" s="91"/>
    </row>
    <row r="116" s="67" customFormat="1" ht="31" hidden="1" outlineLevel="1" spans="1:5">
      <c r="A116" s="94"/>
      <c r="B116" s="109" t="s">
        <v>190</v>
      </c>
      <c r="C116" s="110"/>
      <c r="D116" s="105" t="s">
        <v>139</v>
      </c>
      <c r="E116" s="91"/>
    </row>
    <row r="117" s="67" customFormat="1" ht="31" hidden="1" outlineLevel="1" spans="1:5">
      <c r="A117" s="94"/>
      <c r="B117" s="109" t="s">
        <v>191</v>
      </c>
      <c r="C117" s="110"/>
      <c r="D117" s="105" t="s">
        <v>139</v>
      </c>
      <c r="E117" s="91"/>
    </row>
    <row r="118" s="67" customFormat="1" ht="31" hidden="1" outlineLevel="1" spans="1:5">
      <c r="A118" s="94"/>
      <c r="B118" s="109" t="s">
        <v>192</v>
      </c>
      <c r="C118" s="110"/>
      <c r="D118" s="105" t="s">
        <v>139</v>
      </c>
      <c r="E118" s="91"/>
    </row>
    <row r="119" s="67" customFormat="1" ht="31" hidden="1" outlineLevel="1" spans="1:5">
      <c r="A119" s="94"/>
      <c r="B119" s="109" t="s">
        <v>193</v>
      </c>
      <c r="C119" s="110"/>
      <c r="D119" s="105" t="s">
        <v>139</v>
      </c>
      <c r="E119" s="91"/>
    </row>
    <row r="120" s="67" customFormat="1" ht="31" hidden="1" outlineLevel="1" spans="1:5">
      <c r="A120" s="94"/>
      <c r="B120" s="109" t="s">
        <v>194</v>
      </c>
      <c r="C120" s="110"/>
      <c r="D120" s="105" t="s">
        <v>139</v>
      </c>
      <c r="E120" s="91"/>
    </row>
    <row r="121" s="67" customFormat="1" ht="31" hidden="1" outlineLevel="1" spans="1:5">
      <c r="A121" s="94"/>
      <c r="B121" s="109" t="s">
        <v>195</v>
      </c>
      <c r="C121" s="110"/>
      <c r="D121" s="105" t="s">
        <v>139</v>
      </c>
      <c r="E121" s="91"/>
    </row>
    <row r="122" s="67" customFormat="1" ht="31" hidden="1" outlineLevel="1" spans="1:5">
      <c r="A122" s="94"/>
      <c r="B122" s="109" t="s">
        <v>196</v>
      </c>
      <c r="C122" s="110"/>
      <c r="D122" s="105" t="s">
        <v>139</v>
      </c>
      <c r="E122" s="91"/>
    </row>
    <row r="123" s="67" customFormat="1" hidden="1" outlineLevel="1" spans="1:5">
      <c r="A123" s="94"/>
      <c r="B123" s="109" t="s">
        <v>197</v>
      </c>
      <c r="C123" s="110" t="s">
        <v>9</v>
      </c>
      <c r="D123" s="105" t="s">
        <v>139</v>
      </c>
      <c r="E123" s="91"/>
    </row>
    <row r="124" s="67" customFormat="1" hidden="1" outlineLevel="1" spans="1:5">
      <c r="A124" s="94"/>
      <c r="B124" s="109" t="s">
        <v>133</v>
      </c>
      <c r="C124" s="110" t="s">
        <v>9</v>
      </c>
      <c r="D124" s="105" t="s">
        <v>139</v>
      </c>
      <c r="E124" s="91"/>
    </row>
    <row r="125" s="67" customFormat="1" hidden="1" outlineLevel="1" spans="1:5">
      <c r="A125" s="94"/>
      <c r="B125" s="109" t="s">
        <v>198</v>
      </c>
      <c r="C125" s="110"/>
      <c r="D125" s="105" t="s">
        <v>139</v>
      </c>
      <c r="E125" s="91"/>
    </row>
    <row r="126" s="67" customFormat="1" collapsed="1" spans="1:5">
      <c r="A126" s="94"/>
      <c r="B126" s="83" t="s">
        <v>199</v>
      </c>
      <c r="C126" s="113"/>
      <c r="D126" s="113" t="s">
        <v>139</v>
      </c>
      <c r="E126" s="114"/>
    </row>
    <row r="127" s="67" customFormat="1" hidden="1" outlineLevel="1" spans="1:5">
      <c r="A127" s="94"/>
      <c r="B127" s="109" t="s">
        <v>200</v>
      </c>
      <c r="C127" s="110"/>
      <c r="D127" s="123" t="s">
        <v>139</v>
      </c>
      <c r="E127" s="91"/>
    </row>
    <row r="128" s="67" customFormat="1" hidden="1" outlineLevel="1" spans="1:5">
      <c r="A128" s="94"/>
      <c r="B128" s="109" t="s">
        <v>201</v>
      </c>
      <c r="C128" s="110"/>
      <c r="D128" s="123" t="s">
        <v>139</v>
      </c>
      <c r="E128" s="91"/>
    </row>
    <row r="129" s="67" customFormat="1" hidden="1" outlineLevel="1" spans="1:5">
      <c r="A129" s="94"/>
      <c r="B129" s="109" t="s">
        <v>202</v>
      </c>
      <c r="C129" s="110"/>
      <c r="D129" s="123" t="s">
        <v>139</v>
      </c>
      <c r="E129" s="91"/>
    </row>
    <row r="130" s="67" customFormat="1" hidden="1" outlineLevel="1" spans="1:5">
      <c r="A130" s="94"/>
      <c r="B130" s="109" t="s">
        <v>203</v>
      </c>
      <c r="C130" s="110"/>
      <c r="D130" s="123" t="s">
        <v>139</v>
      </c>
      <c r="E130" s="91"/>
    </row>
    <row r="131" s="67" customFormat="1" hidden="1" outlineLevel="1" spans="1:5">
      <c r="A131" s="94"/>
      <c r="B131" s="185" t="s">
        <v>204</v>
      </c>
      <c r="C131" s="220" t="s">
        <v>9</v>
      </c>
      <c r="D131" s="123" t="s">
        <v>139</v>
      </c>
      <c r="E131" s="91"/>
    </row>
    <row r="132" s="67" customFormat="1" hidden="1" outlineLevel="1" spans="1:5">
      <c r="A132" s="94"/>
      <c r="B132" s="185" t="s">
        <v>205</v>
      </c>
      <c r="C132" s="186" t="s">
        <v>103</v>
      </c>
      <c r="D132" s="123" t="s">
        <v>139</v>
      </c>
      <c r="E132" s="91"/>
    </row>
    <row r="133" s="67" customFormat="1" hidden="1" outlineLevel="1" spans="1:5">
      <c r="A133" s="94"/>
      <c r="B133" s="109" t="s">
        <v>206</v>
      </c>
      <c r="C133" s="110"/>
      <c r="D133" s="123" t="s">
        <v>139</v>
      </c>
      <c r="E133" s="91"/>
    </row>
    <row r="134" s="67" customFormat="1" hidden="1" outlineLevel="1" spans="1:5">
      <c r="A134" s="94"/>
      <c r="B134" s="109" t="s">
        <v>207</v>
      </c>
      <c r="C134" s="110"/>
      <c r="D134" s="123" t="s">
        <v>139</v>
      </c>
      <c r="E134" s="91"/>
    </row>
    <row r="135" s="67" customFormat="1" hidden="1" outlineLevel="1" spans="1:5">
      <c r="A135" s="94"/>
      <c r="B135" s="109" t="s">
        <v>208</v>
      </c>
      <c r="C135" s="218" t="s">
        <v>9</v>
      </c>
      <c r="D135" s="123" t="s">
        <v>139</v>
      </c>
      <c r="E135" s="91"/>
    </row>
    <row r="136" s="67" customFormat="1" hidden="1" outlineLevel="1" spans="1:5">
      <c r="A136" s="94"/>
      <c r="B136" s="109" t="s">
        <v>209</v>
      </c>
      <c r="C136" s="218" t="s">
        <v>9</v>
      </c>
      <c r="D136" s="123" t="s">
        <v>139</v>
      </c>
      <c r="E136" s="91"/>
    </row>
    <row r="137" s="67" customFormat="1" hidden="1" outlineLevel="1" spans="1:5">
      <c r="A137" s="94"/>
      <c r="B137" s="124" t="s">
        <v>210</v>
      </c>
      <c r="C137" s="95"/>
      <c r="D137" s="123" t="s">
        <v>139</v>
      </c>
      <c r="E137" s="91"/>
    </row>
    <row r="138" s="67" customFormat="1" hidden="1" outlineLevel="1" spans="1:5">
      <c r="A138" s="94"/>
      <c r="B138" s="109" t="s">
        <v>211</v>
      </c>
      <c r="C138" s="218" t="s">
        <v>9</v>
      </c>
      <c r="D138" s="123" t="s">
        <v>139</v>
      </c>
      <c r="E138" s="91"/>
    </row>
    <row r="139" s="67" customFormat="1" hidden="1" outlineLevel="1" spans="1:5">
      <c r="A139" s="94"/>
      <c r="B139" s="109" t="s">
        <v>212</v>
      </c>
      <c r="C139" s="218" t="s">
        <v>213</v>
      </c>
      <c r="D139" s="123" t="s">
        <v>139</v>
      </c>
      <c r="E139" s="91"/>
    </row>
    <row r="140" s="67" customFormat="1" hidden="1" outlineLevel="1" spans="1:5">
      <c r="A140" s="94"/>
      <c r="B140" s="109" t="s">
        <v>214</v>
      </c>
      <c r="C140" s="110"/>
      <c r="D140" s="123" t="s">
        <v>139</v>
      </c>
      <c r="E140" s="91"/>
    </row>
    <row r="141" s="67" customFormat="1" hidden="1" outlineLevel="1" spans="1:5">
      <c r="A141" s="94"/>
      <c r="B141" s="109" t="s">
        <v>215</v>
      </c>
      <c r="C141" s="110"/>
      <c r="D141" s="123" t="s">
        <v>139</v>
      </c>
      <c r="E141" s="91"/>
    </row>
    <row r="142" s="67" customFormat="1" hidden="1" outlineLevel="1" spans="1:5">
      <c r="A142" s="94"/>
      <c r="B142" s="109" t="s">
        <v>216</v>
      </c>
      <c r="C142" s="110"/>
      <c r="D142" s="123" t="s">
        <v>139</v>
      </c>
      <c r="E142" s="91"/>
    </row>
    <row r="143" s="67" customFormat="1" hidden="1" outlineLevel="1" spans="1:5">
      <c r="A143" s="94"/>
      <c r="B143" s="109" t="s">
        <v>217</v>
      </c>
      <c r="C143" s="110"/>
      <c r="D143" s="123" t="s">
        <v>139</v>
      </c>
      <c r="E143" s="91"/>
    </row>
    <row r="144" s="67" customFormat="1" hidden="1" outlineLevel="1" spans="1:5">
      <c r="A144" s="94"/>
      <c r="B144" s="109" t="s">
        <v>218</v>
      </c>
      <c r="C144" s="218" t="s">
        <v>9</v>
      </c>
      <c r="D144" s="123" t="s">
        <v>139</v>
      </c>
      <c r="E144" s="91"/>
    </row>
    <row r="145" s="67" customFormat="1" hidden="1" outlineLevel="1" spans="1:5">
      <c r="A145" s="94"/>
      <c r="B145" s="109" t="s">
        <v>219</v>
      </c>
      <c r="C145" s="110"/>
      <c r="D145" s="123" t="s">
        <v>139</v>
      </c>
      <c r="E145" s="91"/>
    </row>
    <row r="146" s="67" customFormat="1" hidden="1" outlineLevel="1" spans="1:5">
      <c r="A146" s="94"/>
      <c r="B146" s="109" t="s">
        <v>220</v>
      </c>
      <c r="C146" s="218" t="s">
        <v>9</v>
      </c>
      <c r="D146" s="123" t="s">
        <v>139</v>
      </c>
      <c r="E146" s="91"/>
    </row>
    <row r="147" s="67" customFormat="1" hidden="1" outlineLevel="1" spans="1:5">
      <c r="A147" s="94"/>
      <c r="B147" s="109" t="s">
        <v>221</v>
      </c>
      <c r="C147" s="218" t="s">
        <v>9</v>
      </c>
      <c r="D147" s="123" t="s">
        <v>139</v>
      </c>
      <c r="E147" s="91"/>
    </row>
    <row r="148" s="67" customFormat="1" hidden="1" outlineLevel="1" spans="1:5">
      <c r="A148" s="94"/>
      <c r="B148" s="109" t="s">
        <v>222</v>
      </c>
      <c r="C148" s="218" t="s">
        <v>9</v>
      </c>
      <c r="D148" s="123" t="s">
        <v>139</v>
      </c>
      <c r="E148" s="91"/>
    </row>
    <row r="149" s="67" customFormat="1" hidden="1" outlineLevel="1" spans="1:5">
      <c r="A149" s="94"/>
      <c r="B149" s="109" t="s">
        <v>223</v>
      </c>
      <c r="C149" s="218" t="s">
        <v>9</v>
      </c>
      <c r="D149" s="123" t="s">
        <v>139</v>
      </c>
      <c r="E149" s="91"/>
    </row>
    <row r="150" s="67" customFormat="1" hidden="1" outlineLevel="1" spans="1:5">
      <c r="A150" s="94"/>
      <c r="B150" s="109" t="s">
        <v>224</v>
      </c>
      <c r="C150" s="218" t="s">
        <v>9</v>
      </c>
      <c r="D150" s="123" t="s">
        <v>139</v>
      </c>
      <c r="E150" s="91"/>
    </row>
    <row r="151" s="67" customFormat="1" hidden="1" outlineLevel="1" spans="1:5">
      <c r="A151" s="94"/>
      <c r="B151" s="109" t="s">
        <v>225</v>
      </c>
      <c r="C151" s="110" t="s">
        <v>9</v>
      </c>
      <c r="D151" s="123" t="s">
        <v>139</v>
      </c>
      <c r="E151" s="91"/>
    </row>
    <row r="152" s="67" customFormat="1" hidden="1" outlineLevel="1" spans="1:5">
      <c r="A152" s="94"/>
      <c r="B152" s="109" t="s">
        <v>226</v>
      </c>
      <c r="C152" s="218" t="s">
        <v>9</v>
      </c>
      <c r="D152" s="123" t="s">
        <v>139</v>
      </c>
      <c r="E152" s="91"/>
    </row>
    <row r="153" s="67" customFormat="1" hidden="1" outlineLevel="1" spans="1:5">
      <c r="A153" s="94"/>
      <c r="B153" s="131" t="s">
        <v>227</v>
      </c>
      <c r="C153" s="218" t="s">
        <v>9</v>
      </c>
      <c r="D153" s="123" t="s">
        <v>139</v>
      </c>
      <c r="E153" s="91"/>
    </row>
    <row r="154" s="67" customFormat="1" hidden="1" outlineLevel="1" spans="1:5">
      <c r="A154" s="94"/>
      <c r="B154" s="131" t="s">
        <v>228</v>
      </c>
      <c r="C154" s="218" t="s">
        <v>9</v>
      </c>
      <c r="D154" s="123" t="s">
        <v>139</v>
      </c>
      <c r="E154" s="91"/>
    </row>
    <row r="155" s="67" customFormat="1" spans="1:5">
      <c r="A155" s="94"/>
      <c r="B155" s="83" t="s">
        <v>229</v>
      </c>
      <c r="C155" s="113"/>
      <c r="D155" s="113"/>
      <c r="E155" s="114"/>
    </row>
    <row r="156" s="67" customFormat="1" outlineLevel="1" spans="1:5">
      <c r="A156" s="94"/>
      <c r="B156" s="88" t="s">
        <v>230</v>
      </c>
      <c r="C156" s="95" t="s">
        <v>231</v>
      </c>
      <c r="D156" s="90">
        <v>301.6</v>
      </c>
      <c r="E156" s="91"/>
    </row>
    <row r="157" s="67" customFormat="1" outlineLevel="1" spans="1:5">
      <c r="A157" s="94"/>
      <c r="B157" s="88" t="s">
        <v>232</v>
      </c>
      <c r="C157" s="95" t="s">
        <v>231</v>
      </c>
      <c r="D157" s="90">
        <v>188.5</v>
      </c>
      <c r="E157" s="91"/>
    </row>
    <row r="158" s="67" customFormat="1" outlineLevel="1" spans="1:5">
      <c r="A158" s="94"/>
      <c r="B158" s="88" t="s">
        <v>233</v>
      </c>
      <c r="C158" s="95" t="s">
        <v>231</v>
      </c>
      <c r="D158" s="198" t="str">
        <f>TEXT(D156+D163+D164,"###.0## ""+/-0.3""")</f>
        <v>306.6 +/-0.3</v>
      </c>
      <c r="E158" s="91"/>
    </row>
    <row r="159" s="67" customFormat="1" outlineLevel="1" spans="1:5">
      <c r="A159" s="94"/>
      <c r="B159" s="88" t="s">
        <v>234</v>
      </c>
      <c r="C159" s="95" t="s">
        <v>231</v>
      </c>
      <c r="D159" s="198" t="str">
        <f>TEXT(D157+D165+D166,"###.0## ""+/-0.3""")</f>
        <v>197.5 +/-0.3</v>
      </c>
      <c r="E159" s="91"/>
    </row>
    <row r="160" s="67" customFormat="1" outlineLevel="1" spans="1:5">
      <c r="A160" s="94"/>
      <c r="B160" s="88" t="s">
        <v>235</v>
      </c>
      <c r="C160" s="95" t="s">
        <v>231</v>
      </c>
      <c r="D160" s="199" t="s">
        <v>236</v>
      </c>
      <c r="E160" s="91"/>
    </row>
    <row r="161" s="67" customFormat="1" outlineLevel="1" spans="1:5">
      <c r="A161" s="94"/>
      <c r="B161" s="88" t="s">
        <v>237</v>
      </c>
      <c r="C161" s="95" t="s">
        <v>231</v>
      </c>
      <c r="D161" s="198">
        <f>D157/2+D165</f>
        <v>96.75</v>
      </c>
      <c r="E161" s="91"/>
    </row>
    <row r="162" s="67" customFormat="1" outlineLevel="1" spans="1:5">
      <c r="A162" s="94"/>
      <c r="B162" s="88" t="s">
        <v>238</v>
      </c>
      <c r="C162" s="95" t="s">
        <v>231</v>
      </c>
      <c r="D162" s="90">
        <v>53.25</v>
      </c>
      <c r="E162" s="91"/>
    </row>
    <row r="163" s="67" customFormat="1" outlineLevel="1" spans="1:5">
      <c r="A163" s="94"/>
      <c r="B163" s="88" t="s">
        <v>239</v>
      </c>
      <c r="C163" s="95" t="s">
        <v>231</v>
      </c>
      <c r="D163" s="90">
        <v>2.5</v>
      </c>
      <c r="E163" s="91"/>
    </row>
    <row r="164" s="67" customFormat="1" outlineLevel="1" spans="1:5">
      <c r="A164" s="94"/>
      <c r="B164" s="88" t="s">
        <v>240</v>
      </c>
      <c r="C164" s="95" t="s">
        <v>231</v>
      </c>
      <c r="D164" s="90">
        <v>2.5</v>
      </c>
      <c r="E164" s="91"/>
    </row>
    <row r="165" s="67" customFormat="1" outlineLevel="1" spans="1:5">
      <c r="A165" s="94"/>
      <c r="B165" s="88" t="s">
        <v>241</v>
      </c>
      <c r="C165" s="95" t="s">
        <v>231</v>
      </c>
      <c r="D165" s="90">
        <v>2.5</v>
      </c>
      <c r="E165" s="91"/>
    </row>
    <row r="166" s="67" customFormat="1" outlineLevel="1" spans="1:5">
      <c r="A166" s="94"/>
      <c r="B166" s="88" t="s">
        <v>242</v>
      </c>
      <c r="C166" s="95" t="s">
        <v>231</v>
      </c>
      <c r="D166" s="90">
        <v>6.5</v>
      </c>
      <c r="E166" s="91"/>
    </row>
    <row r="167" s="67" customFormat="1" outlineLevel="1" spans="1:5">
      <c r="A167" s="94"/>
      <c r="B167" s="88" t="s">
        <v>243</v>
      </c>
      <c r="C167" s="95" t="s">
        <v>231</v>
      </c>
      <c r="D167" s="199" t="s">
        <v>244</v>
      </c>
      <c r="E167" s="91"/>
    </row>
    <row r="168" s="67" customFormat="1" outlineLevel="1" spans="1:5">
      <c r="A168" s="94"/>
      <c r="B168" s="88" t="s">
        <v>245</v>
      </c>
      <c r="C168" s="95" t="s">
        <v>231</v>
      </c>
      <c r="D168" s="90" t="s">
        <v>246</v>
      </c>
      <c r="E168" s="91"/>
    </row>
    <row r="169" s="67" customFormat="1" outlineLevel="1" spans="1:5">
      <c r="A169" s="94"/>
      <c r="B169" s="88" t="s">
        <v>247</v>
      </c>
      <c r="C169" s="95" t="s">
        <v>231</v>
      </c>
      <c r="D169" s="90">
        <v>15</v>
      </c>
      <c r="E169" s="91"/>
    </row>
    <row r="170" s="67" customFormat="1" outlineLevel="1" spans="1:5">
      <c r="A170" s="94"/>
      <c r="B170" s="88" t="s">
        <v>248</v>
      </c>
      <c r="C170" s="95" t="s">
        <v>231</v>
      </c>
      <c r="D170" s="221" t="s">
        <v>249</v>
      </c>
      <c r="E170" s="91"/>
    </row>
    <row r="171" s="67" customFormat="1" outlineLevel="1" spans="1:5">
      <c r="A171" s="94"/>
      <c r="B171" s="88" t="s">
        <v>250</v>
      </c>
      <c r="C171" s="95" t="s">
        <v>231</v>
      </c>
      <c r="D171" s="139">
        <v>55</v>
      </c>
      <c r="E171" s="91"/>
    </row>
    <row r="172" s="67" customFormat="1" outlineLevel="1" spans="1:5">
      <c r="A172" s="94"/>
      <c r="B172" s="88" t="s">
        <v>251</v>
      </c>
      <c r="C172" s="95" t="s">
        <v>231</v>
      </c>
      <c r="D172" s="97" t="s">
        <v>458</v>
      </c>
      <c r="E172" s="91"/>
    </row>
    <row r="173" s="67" customFormat="1" outlineLevel="1" spans="1:5">
      <c r="A173" s="94"/>
      <c r="B173" s="88" t="s">
        <v>253</v>
      </c>
      <c r="C173" s="95" t="s">
        <v>231</v>
      </c>
      <c r="D173" s="97" t="s">
        <v>459</v>
      </c>
      <c r="E173" s="91"/>
    </row>
    <row r="174" s="67" customFormat="1" outlineLevel="1" spans="1:5">
      <c r="A174" s="94"/>
      <c r="B174" s="88" t="s">
        <v>254</v>
      </c>
      <c r="C174" s="95" t="s">
        <v>231</v>
      </c>
      <c r="D174" s="90" t="s">
        <v>139</v>
      </c>
      <c r="E174" s="91"/>
    </row>
    <row r="175" s="67" customFormat="1" outlineLevel="1" spans="1:5">
      <c r="A175" s="94"/>
      <c r="B175" s="88" t="s">
        <v>255</v>
      </c>
      <c r="C175" s="95" t="s">
        <v>231</v>
      </c>
      <c r="D175" s="90" t="s">
        <v>139</v>
      </c>
      <c r="E175" s="91"/>
    </row>
    <row r="176" s="67" customFormat="1" outlineLevel="1" spans="1:5">
      <c r="A176" s="94"/>
      <c r="B176" s="88" t="s">
        <v>256</v>
      </c>
      <c r="C176" s="95" t="s">
        <v>231</v>
      </c>
      <c r="D176" s="199" t="s">
        <v>257</v>
      </c>
      <c r="E176" s="91"/>
    </row>
    <row r="177" s="67" customFormat="1" outlineLevel="1" spans="1:5">
      <c r="A177" s="94"/>
      <c r="B177" s="88" t="s">
        <v>258</v>
      </c>
      <c r="C177" s="95" t="s">
        <v>231</v>
      </c>
      <c r="D177" s="199" t="s">
        <v>257</v>
      </c>
      <c r="E177" s="91"/>
    </row>
    <row r="178" s="67" customFormat="1" outlineLevel="1" spans="1:5">
      <c r="A178" s="94"/>
      <c r="B178" s="88" t="s">
        <v>259</v>
      </c>
      <c r="C178" s="95" t="s">
        <v>231</v>
      </c>
      <c r="D178" s="199" t="s">
        <v>257</v>
      </c>
      <c r="E178" s="91"/>
    </row>
    <row r="179" s="67" customFormat="1" outlineLevel="1" spans="1:5">
      <c r="A179" s="94"/>
      <c r="B179" s="88" t="s">
        <v>260</v>
      </c>
      <c r="C179" s="95" t="s">
        <v>231</v>
      </c>
      <c r="D179" s="199" t="s">
        <v>257</v>
      </c>
      <c r="E179" s="91"/>
    </row>
    <row r="180" s="67" customFormat="1" outlineLevel="1" spans="1:5">
      <c r="A180" s="94"/>
      <c r="B180" s="200" t="s">
        <v>261</v>
      </c>
      <c r="C180" s="186" t="s">
        <v>231</v>
      </c>
      <c r="D180" s="139" t="s">
        <v>262</v>
      </c>
      <c r="E180" s="91"/>
    </row>
    <row r="181" s="67" customFormat="1" outlineLevel="1" spans="1:5">
      <c r="A181" s="94"/>
      <c r="B181" s="200" t="s">
        <v>263</v>
      </c>
      <c r="C181" s="186" t="s">
        <v>231</v>
      </c>
      <c r="D181" s="139">
        <v>220</v>
      </c>
      <c r="E181" s="91"/>
    </row>
    <row r="182" s="67" customFormat="1" outlineLevel="1" spans="1:5">
      <c r="A182" s="94"/>
      <c r="B182" s="200" t="s">
        <v>264</v>
      </c>
      <c r="C182" s="186" t="s">
        <v>231</v>
      </c>
      <c r="D182" s="139" t="s">
        <v>460</v>
      </c>
      <c r="E182" s="91"/>
    </row>
    <row r="183" s="67" customFormat="1" outlineLevel="1" spans="1:5">
      <c r="A183" s="94"/>
      <c r="B183" s="88" t="s">
        <v>265</v>
      </c>
      <c r="C183" s="95" t="s">
        <v>231</v>
      </c>
      <c r="D183" s="90">
        <v>58.25</v>
      </c>
      <c r="E183" s="91"/>
    </row>
    <row r="184" s="67" customFormat="1" outlineLevel="1" spans="1:5">
      <c r="A184" s="94"/>
      <c r="B184" s="185" t="s">
        <v>266</v>
      </c>
      <c r="C184" s="220" t="s">
        <v>9</v>
      </c>
      <c r="D184" s="198" t="s">
        <v>461</v>
      </c>
      <c r="E184" s="91"/>
    </row>
    <row r="185" s="67" customFormat="1" ht="31" outlineLevel="1" spans="1:5">
      <c r="A185" s="94"/>
      <c r="B185" s="88" t="s">
        <v>268</v>
      </c>
      <c r="C185" s="95" t="s">
        <v>9</v>
      </c>
      <c r="D185" s="90" t="s">
        <v>269</v>
      </c>
      <c r="E185" s="184"/>
    </row>
    <row r="186" s="67" customFormat="1" ht="186" outlineLevel="1" spans="1:5">
      <c r="A186" s="94"/>
      <c r="B186" s="88" t="s">
        <v>270</v>
      </c>
      <c r="C186" s="95" t="s">
        <v>9</v>
      </c>
      <c r="D186" s="90" t="s">
        <v>271</v>
      </c>
      <c r="E186" s="184"/>
    </row>
    <row r="187" s="67" customFormat="1" outlineLevel="1" spans="1:5">
      <c r="A187" s="94"/>
      <c r="B187" s="88" t="s">
        <v>272</v>
      </c>
      <c r="C187" s="95"/>
      <c r="D187" s="90" t="s">
        <v>462</v>
      </c>
      <c r="E187" s="91"/>
    </row>
    <row r="188" s="68" customFormat="1" ht="31" outlineLevel="1" spans="2:5">
      <c r="B188" s="196" t="s">
        <v>274</v>
      </c>
      <c r="C188" s="216" t="s">
        <v>9</v>
      </c>
      <c r="D188" s="197" t="s">
        <v>275</v>
      </c>
      <c r="E188" s="180"/>
    </row>
    <row r="189" s="68" customFormat="1" ht="46.5" outlineLevel="1" spans="2:5">
      <c r="B189" s="88" t="s">
        <v>276</v>
      </c>
      <c r="C189" s="95"/>
      <c r="D189" s="197" t="s">
        <v>277</v>
      </c>
      <c r="E189" s="180"/>
    </row>
    <row r="190" s="68" customFormat="1" outlineLevel="1" spans="2:5">
      <c r="B190" s="88" t="s">
        <v>278</v>
      </c>
      <c r="C190" s="95"/>
      <c r="D190" s="90" t="s">
        <v>279</v>
      </c>
      <c r="E190" s="91"/>
    </row>
    <row r="191" s="68" customFormat="1" outlineLevel="1" spans="2:5">
      <c r="B191" s="185" t="s">
        <v>280</v>
      </c>
      <c r="C191" s="186" t="s">
        <v>231</v>
      </c>
      <c r="D191" s="187" t="s">
        <v>281</v>
      </c>
      <c r="E191" s="91"/>
    </row>
    <row r="192" s="67" customFormat="1" spans="1:5">
      <c r="A192" s="141"/>
      <c r="B192" s="83" t="s">
        <v>282</v>
      </c>
      <c r="C192" s="113"/>
      <c r="D192" s="113"/>
      <c r="E192" s="114"/>
    </row>
    <row r="193" s="67" customFormat="1" outlineLevel="1" spans="1:5">
      <c r="A193" s="141"/>
      <c r="B193" s="88" t="s">
        <v>283</v>
      </c>
      <c r="C193" s="95" t="s">
        <v>89</v>
      </c>
      <c r="D193" s="187" t="s">
        <v>284</v>
      </c>
      <c r="E193" s="102"/>
    </row>
    <row r="194" s="67" customFormat="1" outlineLevel="1" spans="1:5">
      <c r="A194" s="141"/>
      <c r="B194" s="88" t="s">
        <v>285</v>
      </c>
      <c r="C194" s="95" t="s">
        <v>89</v>
      </c>
      <c r="D194" s="221" t="s">
        <v>286</v>
      </c>
      <c r="E194" s="102"/>
    </row>
    <row r="195" s="67" customFormat="1" outlineLevel="1" spans="1:5">
      <c r="A195" s="141"/>
      <c r="B195" s="88" t="s">
        <v>287</v>
      </c>
      <c r="C195" s="95" t="s">
        <v>288</v>
      </c>
      <c r="D195" s="90" t="s">
        <v>289</v>
      </c>
      <c r="E195" s="102"/>
    </row>
    <row r="196" s="67" customFormat="1" outlineLevel="1" spans="1:5">
      <c r="A196" s="141"/>
      <c r="B196" s="88" t="s">
        <v>290</v>
      </c>
      <c r="C196" s="95" t="s">
        <v>291</v>
      </c>
      <c r="D196" s="90" t="s">
        <v>292</v>
      </c>
      <c r="E196" s="102"/>
    </row>
    <row r="197" s="67" customFormat="1" outlineLevel="1" spans="1:5">
      <c r="A197" s="141"/>
      <c r="B197" s="88" t="s">
        <v>293</v>
      </c>
      <c r="C197" s="95" t="s">
        <v>291</v>
      </c>
      <c r="D197" s="90" t="s">
        <v>294</v>
      </c>
      <c r="E197" s="102"/>
    </row>
    <row r="198" s="67" customFormat="1" outlineLevel="1" spans="1:5">
      <c r="A198" s="141"/>
      <c r="B198" s="88" t="s">
        <v>295</v>
      </c>
      <c r="C198" s="95" t="s">
        <v>9</v>
      </c>
      <c r="D198" s="90" t="s">
        <v>296</v>
      </c>
      <c r="E198" s="102"/>
    </row>
    <row r="199" s="67" customFormat="1" outlineLevel="1" spans="1:5">
      <c r="A199" s="141"/>
      <c r="B199" s="88" t="s">
        <v>297</v>
      </c>
      <c r="C199" s="95" t="s">
        <v>9</v>
      </c>
      <c r="D199" s="90" t="s">
        <v>296</v>
      </c>
      <c r="E199" s="102"/>
    </row>
    <row r="200" s="67" customFormat="1" outlineLevel="1" spans="1:5">
      <c r="A200" s="141"/>
      <c r="B200" s="88" t="s">
        <v>298</v>
      </c>
      <c r="C200" s="95" t="s">
        <v>9</v>
      </c>
      <c r="D200" s="90" t="s">
        <v>296</v>
      </c>
      <c r="E200" s="102"/>
    </row>
    <row r="201" s="67" customFormat="1" ht="31" outlineLevel="1" spans="1:5">
      <c r="A201" s="141"/>
      <c r="B201" s="88" t="s">
        <v>299</v>
      </c>
      <c r="C201" s="95" t="s">
        <v>9</v>
      </c>
      <c r="D201" s="90" t="s">
        <v>300</v>
      </c>
      <c r="E201" s="102"/>
    </row>
    <row r="202" s="67" customFormat="1" outlineLevel="1" spans="1:5">
      <c r="A202" s="141"/>
      <c r="B202" s="88" t="s">
        <v>301</v>
      </c>
      <c r="C202" s="95" t="s">
        <v>9</v>
      </c>
      <c r="D202" s="201" t="s">
        <v>302</v>
      </c>
      <c r="E202" s="102"/>
    </row>
    <row r="203" s="67" customFormat="1" outlineLevel="1" spans="1:5">
      <c r="A203" s="141"/>
      <c r="B203" s="88" t="s">
        <v>303</v>
      </c>
      <c r="C203" s="95" t="s">
        <v>9</v>
      </c>
      <c r="D203" s="90" t="s">
        <v>304</v>
      </c>
      <c r="E203" s="102"/>
    </row>
    <row r="204" s="67" customFormat="1" outlineLevel="1" spans="1:5">
      <c r="A204" s="141"/>
      <c r="B204" s="88" t="s">
        <v>305</v>
      </c>
      <c r="C204" s="95" t="s">
        <v>9</v>
      </c>
      <c r="D204" s="90" t="s">
        <v>296</v>
      </c>
      <c r="E204" s="143"/>
    </row>
    <row r="205" s="67" customFormat="1" outlineLevel="1" spans="1:5">
      <c r="A205" s="141"/>
      <c r="B205" s="88" t="s">
        <v>306</v>
      </c>
      <c r="C205" s="95" t="s">
        <v>9</v>
      </c>
      <c r="D205" s="90" t="s">
        <v>307</v>
      </c>
      <c r="E205" s="143"/>
    </row>
    <row r="206" s="67" customFormat="1" ht="46.5" outlineLevel="1" spans="1:5">
      <c r="A206" s="141"/>
      <c r="B206" s="196" t="s">
        <v>308</v>
      </c>
      <c r="C206" s="217" t="s">
        <v>9</v>
      </c>
      <c r="D206" s="202" t="s">
        <v>309</v>
      </c>
      <c r="E206" s="143"/>
    </row>
    <row r="207" s="67" customFormat="1" outlineLevel="1" spans="1:5">
      <c r="A207" s="141"/>
      <c r="B207" s="88" t="s">
        <v>310</v>
      </c>
      <c r="C207" s="95" t="s">
        <v>9</v>
      </c>
      <c r="D207" s="90" t="s">
        <v>296</v>
      </c>
      <c r="E207" s="143"/>
    </row>
    <row r="208" s="67" customFormat="1" outlineLevel="1" spans="1:5">
      <c r="A208" s="141"/>
      <c r="B208" s="88" t="s">
        <v>311</v>
      </c>
      <c r="C208" s="95" t="s">
        <v>9</v>
      </c>
      <c r="D208" s="90" t="s">
        <v>312</v>
      </c>
      <c r="E208" s="143"/>
    </row>
    <row r="209" s="67" customFormat="1" outlineLevel="1" spans="1:5">
      <c r="A209" s="141"/>
      <c r="B209" s="88" t="s">
        <v>313</v>
      </c>
      <c r="C209" s="95" t="s">
        <v>9</v>
      </c>
      <c r="D209" s="90" t="s">
        <v>314</v>
      </c>
      <c r="E209" s="143"/>
    </row>
    <row r="210" s="67" customFormat="1" outlineLevel="1" spans="1:5">
      <c r="A210" s="141"/>
      <c r="B210" s="88" t="s">
        <v>315</v>
      </c>
      <c r="C210" s="95" t="s">
        <v>9</v>
      </c>
      <c r="D210" s="90" t="s">
        <v>316</v>
      </c>
      <c r="E210" s="143"/>
    </row>
    <row r="211" s="67" customFormat="1" outlineLevel="1" spans="1:5">
      <c r="A211" s="141"/>
      <c r="B211" s="88" t="s">
        <v>317</v>
      </c>
      <c r="C211" s="95" t="s">
        <v>9</v>
      </c>
      <c r="D211" s="90" t="s">
        <v>314</v>
      </c>
      <c r="E211" s="143"/>
    </row>
    <row r="212" s="67" customFormat="1" ht="31" outlineLevel="1" spans="1:5">
      <c r="A212" s="141"/>
      <c r="B212" s="88" t="s">
        <v>318</v>
      </c>
      <c r="C212" s="95" t="s">
        <v>9</v>
      </c>
      <c r="D212" s="90" t="s">
        <v>319</v>
      </c>
      <c r="E212" s="203"/>
    </row>
    <row r="213" s="67" customFormat="1" outlineLevel="1" spans="1:5">
      <c r="A213" s="141"/>
      <c r="B213" s="88" t="s">
        <v>320</v>
      </c>
      <c r="C213" s="95" t="s">
        <v>9</v>
      </c>
      <c r="D213" s="90" t="s">
        <v>321</v>
      </c>
      <c r="E213" s="102"/>
    </row>
    <row r="214" s="67" customFormat="1" outlineLevel="1" spans="1:5">
      <c r="A214" s="141"/>
      <c r="B214" s="88" t="s">
        <v>322</v>
      </c>
      <c r="C214" s="95" t="s">
        <v>9</v>
      </c>
      <c r="D214" s="90" t="s">
        <v>323</v>
      </c>
      <c r="E214" s="102"/>
    </row>
    <row r="215" s="67" customFormat="1" outlineLevel="1" spans="1:5">
      <c r="A215" s="141"/>
      <c r="B215" s="88" t="s">
        <v>324</v>
      </c>
      <c r="C215" s="95" t="s">
        <v>325</v>
      </c>
      <c r="D215" s="90">
        <v>18</v>
      </c>
      <c r="E215" s="143"/>
    </row>
    <row r="216" s="67" customFormat="1" outlineLevel="1" spans="1:5">
      <c r="A216" s="141"/>
      <c r="B216" s="185" t="s">
        <v>326</v>
      </c>
      <c r="C216" s="222" t="s">
        <v>9</v>
      </c>
      <c r="D216" s="204" t="s">
        <v>327</v>
      </c>
      <c r="E216" s="143"/>
    </row>
    <row r="217" s="67" customFormat="1" outlineLevel="1" spans="1:5">
      <c r="A217" s="141"/>
      <c r="B217" s="88" t="s">
        <v>328</v>
      </c>
      <c r="C217" s="90" t="s">
        <v>9</v>
      </c>
      <c r="D217" s="90" t="s">
        <v>329</v>
      </c>
      <c r="E217" s="143"/>
    </row>
    <row r="218" s="67" customFormat="1" outlineLevel="1" spans="1:5">
      <c r="A218" s="141"/>
      <c r="B218" s="88" t="s">
        <v>330</v>
      </c>
      <c r="C218" s="90" t="s">
        <v>9</v>
      </c>
      <c r="D218" s="90" t="s">
        <v>316</v>
      </c>
      <c r="E218" s="143"/>
    </row>
    <row r="219" s="67" customFormat="1" outlineLevel="1" spans="1:5">
      <c r="A219" s="141"/>
      <c r="B219" s="88" t="s">
        <v>331</v>
      </c>
      <c r="C219" s="90" t="s">
        <v>9</v>
      </c>
      <c r="D219" s="90" t="s">
        <v>332</v>
      </c>
      <c r="E219" s="143"/>
    </row>
    <row r="220" s="67" customFormat="1" spans="1:5">
      <c r="A220" s="141"/>
      <c r="B220" s="83" t="s">
        <v>333</v>
      </c>
      <c r="C220" s="113"/>
      <c r="D220" s="130"/>
      <c r="E220" s="145"/>
    </row>
    <row r="221" s="67" customFormat="1" outlineLevel="1" spans="1:5">
      <c r="A221" s="141"/>
      <c r="B221" s="88" t="s">
        <v>334</v>
      </c>
      <c r="C221" s="217" t="s">
        <v>9</v>
      </c>
      <c r="D221" s="146" t="s">
        <v>335</v>
      </c>
      <c r="E221" s="205"/>
    </row>
    <row r="222" s="67" customFormat="1" outlineLevel="1" spans="1:5">
      <c r="A222" s="141"/>
      <c r="B222" s="88" t="s">
        <v>336</v>
      </c>
      <c r="C222" s="217" t="s">
        <v>9</v>
      </c>
      <c r="D222" s="146" t="s">
        <v>337</v>
      </c>
      <c r="E222" s="104"/>
    </row>
    <row r="223" s="67" customFormat="1" outlineLevel="1" spans="1:5">
      <c r="A223" s="141"/>
      <c r="B223" s="88" t="s">
        <v>338</v>
      </c>
      <c r="C223" s="217" t="s">
        <v>9</v>
      </c>
      <c r="D223" s="146" t="s">
        <v>339</v>
      </c>
      <c r="E223" s="104"/>
    </row>
    <row r="224" s="67" customFormat="1" outlineLevel="1" spans="1:5">
      <c r="A224" s="141"/>
      <c r="B224" s="88" t="s">
        <v>340</v>
      </c>
      <c r="C224" s="217" t="s">
        <v>9</v>
      </c>
      <c r="D224" s="148" t="s">
        <v>341</v>
      </c>
      <c r="E224" s="104"/>
    </row>
    <row r="225" s="67" customFormat="1" outlineLevel="1" spans="1:5">
      <c r="A225" s="141"/>
      <c r="B225" s="88" t="s">
        <v>342</v>
      </c>
      <c r="C225" s="217" t="s">
        <v>9</v>
      </c>
      <c r="D225" s="148" t="s">
        <v>343</v>
      </c>
      <c r="E225" s="104"/>
    </row>
    <row r="226" s="67" customFormat="1" spans="1:5">
      <c r="A226" s="141"/>
      <c r="B226" s="83" t="s">
        <v>344</v>
      </c>
      <c r="C226" s="113"/>
      <c r="D226" s="149"/>
      <c r="E226" s="206"/>
    </row>
    <row r="227" s="67" customFormat="1" outlineLevel="1" spans="1:5">
      <c r="A227" s="141"/>
      <c r="B227" s="88" t="s">
        <v>345</v>
      </c>
      <c r="C227" s="95" t="s">
        <v>9</v>
      </c>
      <c r="D227" s="90" t="s">
        <v>346</v>
      </c>
      <c r="E227" s="207"/>
    </row>
    <row r="228" s="67" customFormat="1" outlineLevel="1" spans="1:5">
      <c r="A228" s="141"/>
      <c r="B228" s="88" t="s">
        <v>347</v>
      </c>
      <c r="C228" s="95" t="s">
        <v>9</v>
      </c>
      <c r="D228" s="90" t="s">
        <v>346</v>
      </c>
      <c r="E228" s="93"/>
    </row>
    <row r="229" s="67" customFormat="1" outlineLevel="1" spans="1:5">
      <c r="A229" s="141"/>
      <c r="B229" s="88" t="s">
        <v>348</v>
      </c>
      <c r="C229" s="95" t="s">
        <v>9</v>
      </c>
      <c r="D229" s="90" t="s">
        <v>349</v>
      </c>
      <c r="E229" s="93"/>
    </row>
    <row r="230" s="67" customFormat="1" outlineLevel="1" spans="1:5">
      <c r="A230" s="141"/>
      <c r="B230" s="88" t="s">
        <v>350</v>
      </c>
      <c r="C230" s="95" t="s">
        <v>9</v>
      </c>
      <c r="D230" s="90" t="s">
        <v>349</v>
      </c>
      <c r="E230" s="93"/>
    </row>
    <row r="231" s="67" customFormat="1" outlineLevel="1" spans="1:5">
      <c r="A231" s="141"/>
      <c r="B231" s="88" t="s">
        <v>351</v>
      </c>
      <c r="C231" s="95"/>
      <c r="D231" s="90" t="s">
        <v>352</v>
      </c>
      <c r="E231" s="93"/>
    </row>
    <row r="232" s="67" customFormat="1" outlineLevel="1" spans="1:5">
      <c r="A232" s="141"/>
      <c r="B232" s="88" t="s">
        <v>353</v>
      </c>
      <c r="C232" s="95"/>
      <c r="D232" s="90" t="s">
        <v>354</v>
      </c>
      <c r="E232" s="91"/>
    </row>
    <row r="233" s="69" customFormat="1" spans="2:5">
      <c r="B233" s="69" t="s">
        <v>355</v>
      </c>
      <c r="C233" s="150"/>
      <c r="D233" s="72"/>
      <c r="E233" s="73"/>
    </row>
    <row r="234" s="69" customFormat="1" spans="2:5">
      <c r="B234" s="69" t="s">
        <v>356</v>
      </c>
      <c r="C234" s="150"/>
      <c r="D234" s="72"/>
      <c r="E234" s="73"/>
    </row>
    <row r="235" s="69" customFormat="1" spans="4:5">
      <c r="D235" s="72"/>
      <c r="E235" s="73"/>
    </row>
    <row r="236" s="67" customFormat="1" spans="1:5">
      <c r="A236" s="94"/>
      <c r="B236" s="151" t="s">
        <v>357</v>
      </c>
      <c r="C236" s="84"/>
      <c r="D236" s="84"/>
      <c r="E236" s="114"/>
    </row>
    <row r="237" s="67" customFormat="1" outlineLevel="1" spans="1:5">
      <c r="A237" s="94"/>
      <c r="B237" s="196" t="s">
        <v>358</v>
      </c>
      <c r="C237" s="89" t="s">
        <v>9</v>
      </c>
      <c r="D237" s="208" t="s">
        <v>359</v>
      </c>
      <c r="E237" s="184"/>
    </row>
    <row r="238" s="67" customFormat="1" outlineLevel="1" spans="1:5">
      <c r="A238" s="94"/>
      <c r="B238" s="124" t="s">
        <v>360</v>
      </c>
      <c r="C238" s="95" t="s">
        <v>9</v>
      </c>
      <c r="D238" s="148" t="s">
        <v>61</v>
      </c>
      <c r="E238" s="184"/>
    </row>
    <row r="239" s="67" customFormat="1" outlineLevel="1" spans="1:5">
      <c r="A239" s="94"/>
      <c r="B239" s="124" t="s">
        <v>361</v>
      </c>
      <c r="C239" s="95" t="s">
        <v>9</v>
      </c>
      <c r="D239" s="148" t="s">
        <v>61</v>
      </c>
      <c r="E239" s="184"/>
    </row>
    <row r="240" s="67" customFormat="1" outlineLevel="1" spans="1:5">
      <c r="A240" s="94"/>
      <c r="B240" s="124" t="s">
        <v>362</v>
      </c>
      <c r="C240" s="95" t="s">
        <v>9</v>
      </c>
      <c r="D240" s="148" t="s">
        <v>61</v>
      </c>
      <c r="E240" s="184"/>
    </row>
    <row r="241" s="67" customFormat="1" outlineLevel="1" spans="1:5">
      <c r="A241" s="94"/>
      <c r="B241" s="124" t="s">
        <v>363</v>
      </c>
      <c r="C241" s="95" t="s">
        <v>9</v>
      </c>
      <c r="D241" s="148" t="s">
        <v>61</v>
      </c>
      <c r="E241" s="184"/>
    </row>
    <row r="242" s="67" customFormat="1" ht="31" outlineLevel="1" spans="1:5">
      <c r="A242" s="94"/>
      <c r="B242" s="124" t="s">
        <v>364</v>
      </c>
      <c r="C242" s="95" t="s">
        <v>9</v>
      </c>
      <c r="D242" s="148" t="s">
        <v>365</v>
      </c>
      <c r="E242" s="184"/>
    </row>
    <row r="243" s="67" customFormat="1" ht="31" outlineLevel="1" spans="1:5">
      <c r="A243" s="94"/>
      <c r="B243" s="124" t="s">
        <v>366</v>
      </c>
      <c r="C243" s="95" t="s">
        <v>9</v>
      </c>
      <c r="D243" s="148" t="s">
        <v>365</v>
      </c>
      <c r="E243" s="184"/>
    </row>
    <row r="244" s="67" customFormat="1" ht="31" outlineLevel="1" spans="1:5">
      <c r="A244" s="94"/>
      <c r="B244" s="124" t="s">
        <v>367</v>
      </c>
      <c r="C244" s="95" t="s">
        <v>9</v>
      </c>
      <c r="D244" s="148" t="s">
        <v>368</v>
      </c>
      <c r="E244" s="184"/>
    </row>
    <row r="245" s="67" customFormat="1" ht="31" outlineLevel="1" spans="1:5">
      <c r="A245" s="94"/>
      <c r="B245" s="124" t="s">
        <v>369</v>
      </c>
      <c r="C245" s="95" t="s">
        <v>9</v>
      </c>
      <c r="D245" s="148" t="s">
        <v>370</v>
      </c>
      <c r="E245" s="184"/>
    </row>
    <row r="246" s="67" customFormat="1" outlineLevel="1" spans="1:5">
      <c r="A246" s="94"/>
      <c r="B246" s="124" t="s">
        <v>371</v>
      </c>
      <c r="C246" s="95" t="s">
        <v>9</v>
      </c>
      <c r="D246" s="148" t="s">
        <v>61</v>
      </c>
      <c r="E246" s="184"/>
    </row>
    <row r="247" s="67" customFormat="1" outlineLevel="1" spans="1:5">
      <c r="A247" s="94"/>
      <c r="B247" s="124" t="s">
        <v>372</v>
      </c>
      <c r="C247" s="95" t="s">
        <v>9</v>
      </c>
      <c r="D247" s="148" t="s">
        <v>61</v>
      </c>
      <c r="E247" s="184"/>
    </row>
    <row r="248" s="67" customFormat="1" outlineLevel="1" spans="1:5">
      <c r="A248" s="94"/>
      <c r="B248" s="124" t="s">
        <v>373</v>
      </c>
      <c r="C248" s="95" t="s">
        <v>9</v>
      </c>
      <c r="D248" s="148" t="s">
        <v>61</v>
      </c>
      <c r="E248" s="184"/>
    </row>
    <row r="249" s="67" customFormat="1" outlineLevel="1" spans="1:5">
      <c r="A249" s="94"/>
      <c r="B249" s="124" t="s">
        <v>374</v>
      </c>
      <c r="C249" s="95" t="s">
        <v>9</v>
      </c>
      <c r="D249" s="148" t="s">
        <v>61</v>
      </c>
      <c r="E249" s="184"/>
    </row>
    <row r="250" s="67" customFormat="1" outlineLevel="1" spans="1:5">
      <c r="A250" s="94"/>
      <c r="B250" s="124" t="s">
        <v>375</v>
      </c>
      <c r="C250" s="95" t="s">
        <v>9</v>
      </c>
      <c r="D250" s="148" t="s">
        <v>61</v>
      </c>
      <c r="E250" s="184"/>
    </row>
    <row r="251" s="67" customFormat="1" outlineLevel="1" spans="1:5">
      <c r="A251" s="94"/>
      <c r="B251" s="124" t="s">
        <v>376</v>
      </c>
      <c r="C251" s="95" t="s">
        <v>9</v>
      </c>
      <c r="D251" s="148" t="s">
        <v>61</v>
      </c>
      <c r="E251" s="184"/>
    </row>
    <row r="252" s="67" customFormat="1" outlineLevel="1" spans="1:5">
      <c r="A252" s="94"/>
      <c r="B252" s="124" t="s">
        <v>377</v>
      </c>
      <c r="C252" s="95" t="s">
        <v>9</v>
      </c>
      <c r="D252" s="148" t="s">
        <v>61</v>
      </c>
      <c r="E252" s="184"/>
    </row>
    <row r="253" s="67" customFormat="1" outlineLevel="1" spans="1:5">
      <c r="A253" s="94"/>
      <c r="B253" s="124" t="s">
        <v>378</v>
      </c>
      <c r="C253" s="95" t="s">
        <v>9</v>
      </c>
      <c r="D253" s="148" t="s">
        <v>61</v>
      </c>
      <c r="E253" s="184"/>
    </row>
    <row r="254" s="67" customFormat="1" outlineLevel="1" spans="1:5">
      <c r="A254" s="94"/>
      <c r="B254" s="124" t="s">
        <v>379</v>
      </c>
      <c r="C254" s="95" t="s">
        <v>9</v>
      </c>
      <c r="D254" s="148" t="s">
        <v>61</v>
      </c>
      <c r="E254" s="184"/>
    </row>
    <row r="255" s="67" customFormat="1" outlineLevel="1" spans="1:5">
      <c r="A255" s="94"/>
      <c r="B255" s="124" t="s">
        <v>380</v>
      </c>
      <c r="C255" s="95"/>
      <c r="D255" s="148" t="s">
        <v>381</v>
      </c>
      <c r="E255" s="184"/>
    </row>
    <row r="256" s="67" customFormat="1" outlineLevel="1" spans="1:5">
      <c r="A256" s="94"/>
      <c r="B256" s="124" t="s">
        <v>382</v>
      </c>
      <c r="C256" s="95" t="s">
        <v>9</v>
      </c>
      <c r="D256" s="148" t="s">
        <v>61</v>
      </c>
      <c r="E256" s="184"/>
    </row>
    <row r="257" s="67" customFormat="1" outlineLevel="1" spans="1:5">
      <c r="A257" s="94"/>
      <c r="B257" s="124" t="s">
        <v>383</v>
      </c>
      <c r="C257" s="95" t="s">
        <v>9</v>
      </c>
      <c r="D257" s="148" t="s">
        <v>61</v>
      </c>
      <c r="E257" s="184"/>
    </row>
    <row r="258" s="67" customFormat="1" outlineLevel="1" spans="1:5">
      <c r="A258" s="94"/>
      <c r="B258" s="124" t="s">
        <v>384</v>
      </c>
      <c r="C258" s="95" t="s">
        <v>9</v>
      </c>
      <c r="D258" s="148" t="s">
        <v>61</v>
      </c>
      <c r="E258" s="184"/>
    </row>
    <row r="259" s="67" customFormat="1" outlineLevel="1" spans="1:5">
      <c r="A259" s="94"/>
      <c r="B259" s="124" t="s">
        <v>385</v>
      </c>
      <c r="C259" s="95" t="s">
        <v>9</v>
      </c>
      <c r="D259" s="148" t="s">
        <v>61</v>
      </c>
      <c r="E259" s="184"/>
    </row>
    <row r="260" s="67" customFormat="1" outlineLevel="1" spans="1:5">
      <c r="A260" s="94"/>
      <c r="B260" s="124" t="s">
        <v>386</v>
      </c>
      <c r="C260" s="95" t="s">
        <v>9</v>
      </c>
      <c r="D260" s="148" t="s">
        <v>61</v>
      </c>
      <c r="E260" s="184"/>
    </row>
    <row r="261" s="67" customFormat="1" outlineLevel="1" spans="1:5">
      <c r="A261" s="94"/>
      <c r="B261" s="124" t="s">
        <v>387</v>
      </c>
      <c r="C261" s="95" t="s">
        <v>9</v>
      </c>
      <c r="D261" s="148" t="s">
        <v>61</v>
      </c>
      <c r="E261" s="184"/>
    </row>
    <row r="262" s="67" customFormat="1" outlineLevel="1" spans="1:5">
      <c r="A262" s="94"/>
      <c r="B262" s="124" t="s">
        <v>388</v>
      </c>
      <c r="C262" s="95" t="s">
        <v>9</v>
      </c>
      <c r="D262" s="148" t="s">
        <v>61</v>
      </c>
      <c r="E262" s="184"/>
    </row>
    <row r="263" s="67" customFormat="1" ht="31" outlineLevel="1" spans="1:5">
      <c r="A263" s="94"/>
      <c r="B263" s="124" t="s">
        <v>389</v>
      </c>
      <c r="C263" s="95" t="s">
        <v>9</v>
      </c>
      <c r="D263" s="148" t="s">
        <v>390</v>
      </c>
      <c r="E263" s="184"/>
    </row>
    <row r="264" s="67" customFormat="1" outlineLevel="1" spans="1:5">
      <c r="A264" s="94"/>
      <c r="B264" s="124" t="s">
        <v>391</v>
      </c>
      <c r="C264" s="95" t="s">
        <v>9</v>
      </c>
      <c r="D264" s="148" t="s">
        <v>61</v>
      </c>
      <c r="E264" s="184"/>
    </row>
    <row r="265" s="67" customFormat="1" outlineLevel="1" spans="1:5">
      <c r="A265" s="94"/>
      <c r="B265" s="124" t="s">
        <v>392</v>
      </c>
      <c r="C265" s="95" t="s">
        <v>9</v>
      </c>
      <c r="D265" s="148" t="s">
        <v>61</v>
      </c>
      <c r="E265" s="184"/>
    </row>
    <row r="266" s="67" customFormat="1" outlineLevel="1" spans="1:5">
      <c r="A266" s="94"/>
      <c r="B266" s="124" t="s">
        <v>393</v>
      </c>
      <c r="C266" s="95" t="s">
        <v>9</v>
      </c>
      <c r="D266" s="148" t="s">
        <v>61</v>
      </c>
      <c r="E266" s="184"/>
    </row>
    <row r="267" s="67" customFormat="1" outlineLevel="1" spans="1:5">
      <c r="A267" s="94"/>
      <c r="B267" s="124" t="s">
        <v>394</v>
      </c>
      <c r="C267" s="95" t="s">
        <v>9</v>
      </c>
      <c r="D267" s="148" t="s">
        <v>61</v>
      </c>
      <c r="E267" s="184"/>
    </row>
    <row r="268" s="67" customFormat="1" outlineLevel="1" spans="1:5">
      <c r="A268" s="94"/>
      <c r="B268" s="124" t="s">
        <v>395</v>
      </c>
      <c r="C268" s="95" t="s">
        <v>9</v>
      </c>
      <c r="D268" s="148" t="s">
        <v>61</v>
      </c>
      <c r="E268" s="184"/>
    </row>
    <row r="269" s="67" customFormat="1" outlineLevel="1" spans="1:5">
      <c r="A269" s="94"/>
      <c r="B269" s="124" t="s">
        <v>396</v>
      </c>
      <c r="C269" s="95"/>
      <c r="D269" s="148" t="s">
        <v>61</v>
      </c>
      <c r="E269" s="184"/>
    </row>
    <row r="270" s="67" customFormat="1" outlineLevel="1" spans="1:5">
      <c r="A270" s="94"/>
      <c r="B270" s="124" t="s">
        <v>397</v>
      </c>
      <c r="C270" s="95" t="s">
        <v>9</v>
      </c>
      <c r="D270" s="148" t="s">
        <v>61</v>
      </c>
      <c r="E270" s="184"/>
    </row>
    <row r="271" s="67" customFormat="1" outlineLevel="1" spans="1:5">
      <c r="A271" s="94"/>
      <c r="B271" s="124" t="s">
        <v>398</v>
      </c>
      <c r="C271" s="95" t="s">
        <v>9</v>
      </c>
      <c r="D271" s="148" t="s">
        <v>61</v>
      </c>
      <c r="E271" s="184"/>
    </row>
    <row r="272" s="67" customFormat="1" outlineLevel="1" spans="1:5">
      <c r="A272" s="94"/>
      <c r="B272" s="124" t="s">
        <v>399</v>
      </c>
      <c r="C272" s="95" t="s">
        <v>9</v>
      </c>
      <c r="D272" s="148" t="s">
        <v>61</v>
      </c>
      <c r="E272" s="184"/>
    </row>
    <row r="273" s="67" customFormat="1" outlineLevel="1" spans="1:5">
      <c r="A273" s="94"/>
      <c r="B273" s="124" t="s">
        <v>400</v>
      </c>
      <c r="C273" s="95" t="s">
        <v>9</v>
      </c>
      <c r="D273" s="148" t="s">
        <v>61</v>
      </c>
      <c r="E273" s="184"/>
    </row>
    <row r="274" s="69" customFormat="1" outlineLevel="1" spans="2:5">
      <c r="B274" s="124" t="s">
        <v>401</v>
      </c>
      <c r="C274" s="95" t="s">
        <v>9</v>
      </c>
      <c r="D274" s="148" t="s">
        <v>61</v>
      </c>
      <c r="E274" s="184"/>
    </row>
    <row r="275" s="69" customFormat="1" outlineLevel="1" spans="2:5">
      <c r="B275" s="124" t="s">
        <v>402</v>
      </c>
      <c r="C275" s="95" t="s">
        <v>9</v>
      </c>
      <c r="D275" s="148" t="s">
        <v>61</v>
      </c>
      <c r="E275" s="184"/>
    </row>
    <row r="276" s="69" customFormat="1" ht="31" outlineLevel="1" spans="2:5">
      <c r="B276" s="124" t="s">
        <v>403</v>
      </c>
      <c r="C276" s="95" t="s">
        <v>9</v>
      </c>
      <c r="D276" s="148" t="s">
        <v>404</v>
      </c>
      <c r="E276" s="184"/>
    </row>
    <row r="277" s="69" customFormat="1" ht="31" outlineLevel="1" spans="2:5">
      <c r="B277" s="124" t="s">
        <v>405</v>
      </c>
      <c r="C277" s="95" t="s">
        <v>9</v>
      </c>
      <c r="D277" s="148" t="s">
        <v>406</v>
      </c>
      <c r="E277" s="184"/>
    </row>
    <row r="278" s="69" customFormat="1" outlineLevel="1" spans="2:5">
      <c r="B278" s="124" t="s">
        <v>407</v>
      </c>
      <c r="C278" s="95" t="s">
        <v>9</v>
      </c>
      <c r="D278" s="148" t="s">
        <v>61</v>
      </c>
      <c r="E278" s="184"/>
    </row>
    <row r="279" s="69" customFormat="1" outlineLevel="1" spans="2:5">
      <c r="B279" s="124" t="s">
        <v>408</v>
      </c>
      <c r="C279" s="95" t="s">
        <v>9</v>
      </c>
      <c r="D279" s="148" t="s">
        <v>409</v>
      </c>
      <c r="E279" s="184"/>
    </row>
    <row r="280" s="69" customFormat="1" outlineLevel="1" spans="2:5">
      <c r="B280" s="124" t="s">
        <v>410</v>
      </c>
      <c r="C280" s="95" t="s">
        <v>9</v>
      </c>
      <c r="D280" s="148" t="s">
        <v>411</v>
      </c>
      <c r="E280" s="184"/>
    </row>
    <row r="281" s="69" customFormat="1" ht="31" outlineLevel="1" spans="2:5">
      <c r="B281" s="124" t="s">
        <v>412</v>
      </c>
      <c r="C281" s="95" t="s">
        <v>9</v>
      </c>
      <c r="D281" s="148" t="s">
        <v>413</v>
      </c>
      <c r="E281" s="184"/>
    </row>
    <row r="282" s="69" customFormat="1" ht="31" outlineLevel="1" spans="2:5">
      <c r="B282" s="124" t="s">
        <v>414</v>
      </c>
      <c r="C282" s="95" t="s">
        <v>9</v>
      </c>
      <c r="D282" s="148" t="s">
        <v>415</v>
      </c>
      <c r="E282" s="184"/>
    </row>
    <row r="283" s="69" customFormat="1" ht="31" outlineLevel="1" spans="2:5">
      <c r="B283" s="124" t="s">
        <v>416</v>
      </c>
      <c r="C283" s="95" t="s">
        <v>9</v>
      </c>
      <c r="D283" s="148" t="s">
        <v>417</v>
      </c>
      <c r="E283" s="184"/>
    </row>
    <row r="284" s="69" customFormat="1" ht="31" outlineLevel="1" spans="2:5">
      <c r="B284" s="124" t="s">
        <v>418</v>
      </c>
      <c r="C284" s="95" t="s">
        <v>9</v>
      </c>
      <c r="D284" s="148" t="s">
        <v>419</v>
      </c>
      <c r="E284" s="184"/>
    </row>
    <row r="285" s="69" customFormat="1" ht="31" outlineLevel="1" spans="2:5">
      <c r="B285" s="124" t="s">
        <v>420</v>
      </c>
      <c r="C285" s="95" t="s">
        <v>9</v>
      </c>
      <c r="D285" s="148" t="s">
        <v>421</v>
      </c>
      <c r="E285" s="184"/>
    </row>
    <row r="286" s="69" customFormat="1" outlineLevel="1" spans="2:5">
      <c r="B286" s="124" t="s">
        <v>422</v>
      </c>
      <c r="C286" s="95" t="s">
        <v>423</v>
      </c>
      <c r="D286" s="90" t="s">
        <v>424</v>
      </c>
      <c r="E286" s="184"/>
    </row>
    <row r="287" s="69" customFormat="1" outlineLevel="1" spans="2:5">
      <c r="B287" s="124" t="s">
        <v>290</v>
      </c>
      <c r="C287" s="95" t="s">
        <v>291</v>
      </c>
      <c r="D287" s="90" t="s">
        <v>292</v>
      </c>
      <c r="E287" s="184"/>
    </row>
    <row r="288" s="69" customFormat="1" ht="31" outlineLevel="1" spans="2:5">
      <c r="B288" s="124" t="s">
        <v>425</v>
      </c>
      <c r="C288" s="95" t="s">
        <v>9</v>
      </c>
      <c r="D288" s="148" t="s">
        <v>426</v>
      </c>
      <c r="E288" s="184"/>
    </row>
    <row r="289" s="69" customFormat="1" ht="31" outlineLevel="1" spans="2:5">
      <c r="B289" s="124" t="s">
        <v>427</v>
      </c>
      <c r="C289" s="95" t="s">
        <v>9</v>
      </c>
      <c r="D289" s="148" t="s">
        <v>428</v>
      </c>
      <c r="E289" s="184"/>
    </row>
    <row r="290" s="69" customFormat="1" ht="31" outlineLevel="1" spans="2:5">
      <c r="B290" s="124" t="s">
        <v>429</v>
      </c>
      <c r="C290" s="95" t="s">
        <v>9</v>
      </c>
      <c r="D290" s="148" t="s">
        <v>430</v>
      </c>
      <c r="E290" s="184"/>
    </row>
    <row r="291" s="69" customFormat="1" ht="31" outlineLevel="1" spans="2:5">
      <c r="B291" s="124" t="s">
        <v>431</v>
      </c>
      <c r="C291" s="95" t="s">
        <v>9</v>
      </c>
      <c r="D291" s="148" t="s">
        <v>432</v>
      </c>
      <c r="E291" s="184"/>
    </row>
    <row r="292" s="69" customFormat="1" ht="31" outlineLevel="1" spans="2:5">
      <c r="B292" s="124" t="s">
        <v>433</v>
      </c>
      <c r="C292" s="95" t="s">
        <v>9</v>
      </c>
      <c r="D292" s="148" t="s">
        <v>434</v>
      </c>
      <c r="E292" s="184"/>
    </row>
    <row r="293" s="69" customFormat="1" ht="46.5" outlineLevel="1" spans="2:5">
      <c r="B293" s="124" t="s">
        <v>435</v>
      </c>
      <c r="C293" s="95" t="s">
        <v>9</v>
      </c>
      <c r="D293" s="148" t="s">
        <v>436</v>
      </c>
      <c r="E293" s="184"/>
    </row>
    <row r="294" s="69" customFormat="1" ht="31" outlineLevel="1" spans="2:5">
      <c r="B294" s="124" t="s">
        <v>437</v>
      </c>
      <c r="C294" s="95" t="s">
        <v>9</v>
      </c>
      <c r="D294" s="148" t="s">
        <v>438</v>
      </c>
      <c r="E294" s="184"/>
    </row>
    <row r="295" s="69" customFormat="1" ht="31" outlineLevel="1" spans="2:5">
      <c r="B295" s="124" t="s">
        <v>439</v>
      </c>
      <c r="C295" s="95" t="s">
        <v>9</v>
      </c>
      <c r="D295" s="148" t="s">
        <v>440</v>
      </c>
      <c r="E295" s="184"/>
    </row>
    <row r="296" s="69" customFormat="1" ht="31" outlineLevel="1" spans="2:5">
      <c r="B296" s="124" t="s">
        <v>441</v>
      </c>
      <c r="C296" s="95" t="s">
        <v>9</v>
      </c>
      <c r="D296" s="148" t="s">
        <v>442</v>
      </c>
      <c r="E296" s="184"/>
    </row>
    <row r="297" ht="31" outlineLevel="1" spans="2:5">
      <c r="B297" s="124" t="s">
        <v>443</v>
      </c>
      <c r="C297" s="95" t="s">
        <v>9</v>
      </c>
      <c r="D297" s="148" t="s">
        <v>444</v>
      </c>
      <c r="E297" s="184"/>
    </row>
    <row r="298" ht="31" outlineLevel="1" spans="2:5">
      <c r="B298" s="124" t="s">
        <v>445</v>
      </c>
      <c r="C298" s="95" t="s">
        <v>9</v>
      </c>
      <c r="D298" s="148" t="s">
        <v>446</v>
      </c>
      <c r="E298" s="184"/>
    </row>
    <row r="299" ht="31" outlineLevel="1" spans="2:5">
      <c r="B299" s="124" t="s">
        <v>447</v>
      </c>
      <c r="C299" s="95" t="s">
        <v>9</v>
      </c>
      <c r="D299" s="148" t="s">
        <v>448</v>
      </c>
      <c r="E299" s="184"/>
    </row>
    <row r="300" ht="31" outlineLevel="1" spans="2:5">
      <c r="B300" s="124" t="s">
        <v>449</v>
      </c>
      <c r="C300" s="95" t="s">
        <v>9</v>
      </c>
      <c r="D300" s="148" t="s">
        <v>450</v>
      </c>
      <c r="E300" s="184"/>
    </row>
    <row r="301" ht="31" outlineLevel="1" spans="2:5">
      <c r="B301" s="124" t="s">
        <v>451</v>
      </c>
      <c r="C301" s="95" t="s">
        <v>9</v>
      </c>
      <c r="D301" s="148" t="s">
        <v>452</v>
      </c>
      <c r="E301" s="184"/>
    </row>
    <row r="302" ht="31" outlineLevel="1" spans="2:5">
      <c r="B302" s="124" t="s">
        <v>453</v>
      </c>
      <c r="C302" s="95" t="s">
        <v>9</v>
      </c>
      <c r="D302" s="148" t="s">
        <v>454</v>
      </c>
      <c r="E302" s="184"/>
    </row>
    <row r="303" outlineLevel="1" spans="2:5">
      <c r="B303" s="124" t="s">
        <v>455</v>
      </c>
      <c r="C303" s="95" t="s">
        <v>456</v>
      </c>
      <c r="D303" s="148" t="s">
        <v>457</v>
      </c>
      <c r="E303" s="184"/>
    </row>
    <row r="304" outlineLevel="1"/>
  </sheetData>
  <hyperlinks>
    <hyperlink ref="D202" r:id="rId1" display="Lenovo Engineering Specification 41A7731"/>
  </hyperlinks>
  <pageMargins left="0.7" right="0.7" top="0.75" bottom="0.75" header="0.3" footer="0.3"/>
  <pageSetup paperSize="1"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26"/>
  <sheetViews>
    <sheetView workbookViewId="0">
      <selection activeCell="A1" sqref="A1"/>
    </sheetView>
  </sheetViews>
  <sheetFormatPr defaultColWidth="9" defaultRowHeight="13" outlineLevelCol="3"/>
  <cols>
    <col min="1" max="2" width="9" style="1"/>
    <col min="3" max="3" width="40.3636363636364" style="1" customWidth="1"/>
    <col min="4" max="4" width="44.3636363636364" style="1" customWidth="1"/>
    <col min="5" max="16384" width="9" style="1"/>
  </cols>
  <sheetData>
    <row r="2" ht="14" spans="2:2">
      <c r="B2" s="21" t="s">
        <v>857</v>
      </c>
    </row>
    <row r="4" ht="14" spans="2:2">
      <c r="B4" s="7" t="s">
        <v>858</v>
      </c>
    </row>
    <row r="5" spans="2:4">
      <c r="B5" s="22" t="s">
        <v>859</v>
      </c>
      <c r="C5" s="23" t="s">
        <v>860</v>
      </c>
      <c r="D5" s="22" t="s">
        <v>861</v>
      </c>
    </row>
    <row r="6" ht="16.5" spans="2:4">
      <c r="B6" s="22">
        <v>1</v>
      </c>
      <c r="C6" s="24" t="s">
        <v>862</v>
      </c>
      <c r="D6" s="25"/>
    </row>
    <row r="7" spans="2:4">
      <c r="B7" s="22">
        <v>2</v>
      </c>
      <c r="C7" s="24" t="s">
        <v>863</v>
      </c>
      <c r="D7" s="25"/>
    </row>
    <row r="8" spans="2:4">
      <c r="B8" s="22">
        <v>3</v>
      </c>
      <c r="C8" s="24" t="s">
        <v>864</v>
      </c>
      <c r="D8" s="26"/>
    </row>
    <row r="9" spans="2:4">
      <c r="B9" s="22">
        <v>4</v>
      </c>
      <c r="C9" s="24" t="s">
        <v>865</v>
      </c>
      <c r="D9" s="26"/>
    </row>
    <row r="10" spans="2:4">
      <c r="B10" s="22">
        <v>5</v>
      </c>
      <c r="C10" s="24" t="s">
        <v>866</v>
      </c>
      <c r="D10" s="26"/>
    </row>
    <row r="11" spans="2:4">
      <c r="B11" s="22">
        <v>6</v>
      </c>
      <c r="C11" s="24" t="s">
        <v>867</v>
      </c>
      <c r="D11" s="25"/>
    </row>
    <row r="12" spans="2:4">
      <c r="B12" s="22">
        <v>7</v>
      </c>
      <c r="C12" s="24" t="s">
        <v>868</v>
      </c>
      <c r="D12" s="25"/>
    </row>
    <row r="13" spans="2:4">
      <c r="B13" s="22">
        <v>8</v>
      </c>
      <c r="C13" s="24" t="s">
        <v>869</v>
      </c>
      <c r="D13" s="25"/>
    </row>
    <row r="14" spans="2:4">
      <c r="B14" s="22">
        <v>9</v>
      </c>
      <c r="C14" s="24" t="s">
        <v>870</v>
      </c>
      <c r="D14" s="25"/>
    </row>
    <row r="15" spans="2:4">
      <c r="B15" s="22">
        <v>10</v>
      </c>
      <c r="C15" s="24" t="s">
        <v>871</v>
      </c>
      <c r="D15" s="25"/>
    </row>
    <row r="16" spans="2:4">
      <c r="B16" s="22">
        <v>11</v>
      </c>
      <c r="C16" s="24" t="s">
        <v>872</v>
      </c>
      <c r="D16" s="25"/>
    </row>
    <row r="17" spans="2:4">
      <c r="B17" s="22">
        <v>12</v>
      </c>
      <c r="C17" s="24" t="s">
        <v>873</v>
      </c>
      <c r="D17" s="25"/>
    </row>
    <row r="18" spans="2:4">
      <c r="B18" s="22">
        <v>13</v>
      </c>
      <c r="C18" s="24" t="s">
        <v>874</v>
      </c>
      <c r="D18" s="25"/>
    </row>
    <row r="19" spans="2:4">
      <c r="B19" s="22">
        <v>14</v>
      </c>
      <c r="C19" s="24" t="s">
        <v>875</v>
      </c>
      <c r="D19" s="25"/>
    </row>
    <row r="20" spans="2:4">
      <c r="B20" s="22">
        <v>15</v>
      </c>
      <c r="C20" s="24" t="s">
        <v>876</v>
      </c>
      <c r="D20" s="25"/>
    </row>
    <row r="21" spans="2:4">
      <c r="B21" s="22">
        <v>16</v>
      </c>
      <c r="C21" s="24" t="s">
        <v>877</v>
      </c>
      <c r="D21" s="25"/>
    </row>
    <row r="22" spans="2:4">
      <c r="B22" s="22">
        <v>17</v>
      </c>
      <c r="C22" s="24" t="s">
        <v>878</v>
      </c>
      <c r="D22" s="25"/>
    </row>
    <row r="23" spans="2:4">
      <c r="B23" s="22">
        <v>18</v>
      </c>
      <c r="C23" s="24" t="s">
        <v>879</v>
      </c>
      <c r="D23" s="26"/>
    </row>
    <row r="24" spans="2:4">
      <c r="B24" s="22">
        <v>19</v>
      </c>
      <c r="C24" s="24" t="s">
        <v>880</v>
      </c>
      <c r="D24" s="26"/>
    </row>
    <row r="25" spans="2:4">
      <c r="B25" s="22">
        <v>20</v>
      </c>
      <c r="C25" s="24" t="s">
        <v>881</v>
      </c>
      <c r="D25" s="26"/>
    </row>
    <row r="26" spans="2:4">
      <c r="B26" s="22">
        <v>21</v>
      </c>
      <c r="C26" s="24" t="s">
        <v>882</v>
      </c>
      <c r="D26" s="25"/>
    </row>
  </sheetData>
  <pageMargins left="0.7" right="0.7" top="0.75" bottom="0.75" header="0.3" footer="0.3"/>
  <pageSetup paperSize="9"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30"/>
  <sheetViews>
    <sheetView workbookViewId="0">
      <selection activeCell="A1" sqref="A1"/>
    </sheetView>
  </sheetViews>
  <sheetFormatPr defaultColWidth="9" defaultRowHeight="14" outlineLevelCol="2"/>
  <cols>
    <col min="1" max="1" width="9" style="7"/>
    <col min="2" max="2" width="35" style="7" customWidth="1"/>
    <col min="3" max="3" width="40.3636363636364" style="7" customWidth="1"/>
    <col min="4" max="10" width="15.8636363636364" style="7" customWidth="1"/>
    <col min="11" max="16384" width="9" style="7"/>
  </cols>
  <sheetData>
    <row r="2" ht="20" spans="2:2">
      <c r="B2" s="8" t="s">
        <v>883</v>
      </c>
    </row>
    <row r="3" ht="20" spans="2:2">
      <c r="B3" s="8"/>
    </row>
    <row r="4" spans="1:2">
      <c r="A4" s="9"/>
      <c r="B4" s="7" t="s">
        <v>884</v>
      </c>
    </row>
    <row r="6" spans="2:3">
      <c r="B6" s="10"/>
      <c r="C6" s="11"/>
    </row>
    <row r="7" spans="2:3">
      <c r="B7" s="12" t="s">
        <v>885</v>
      </c>
      <c r="C7" s="13"/>
    </row>
    <row r="8" spans="2:3">
      <c r="B8" s="14" t="s">
        <v>886</v>
      </c>
      <c r="C8" s="15"/>
    </row>
    <row r="9" spans="2:3">
      <c r="B9" s="14" t="s">
        <v>887</v>
      </c>
      <c r="C9" s="15"/>
    </row>
    <row r="10" spans="2:3">
      <c r="B10" s="14" t="s">
        <v>888</v>
      </c>
      <c r="C10" s="15"/>
    </row>
    <row r="11" ht="25.75" spans="2:3">
      <c r="B11" s="14" t="s">
        <v>889</v>
      </c>
      <c r="C11" s="16"/>
    </row>
    <row r="12" spans="2:3">
      <c r="B12" s="14" t="s">
        <v>890</v>
      </c>
      <c r="C12" s="15"/>
    </row>
    <row r="13" spans="2:3">
      <c r="B13" s="14" t="s">
        <v>891</v>
      </c>
      <c r="C13" s="15"/>
    </row>
    <row r="14" spans="2:3">
      <c r="B14" s="14" t="s">
        <v>892</v>
      </c>
      <c r="C14" s="16"/>
    </row>
    <row r="15" spans="2:3">
      <c r="B15" s="14" t="s">
        <v>893</v>
      </c>
      <c r="C15" s="15"/>
    </row>
    <row r="16" spans="2:3">
      <c r="B16" s="12" t="s">
        <v>894</v>
      </c>
      <c r="C16" s="17"/>
    </row>
    <row r="17" spans="2:3">
      <c r="B17" s="14" t="s">
        <v>895</v>
      </c>
      <c r="C17" s="15"/>
    </row>
    <row r="18" spans="2:3">
      <c r="B18" s="14" t="s">
        <v>896</v>
      </c>
      <c r="C18" s="15"/>
    </row>
    <row r="19" spans="2:3">
      <c r="B19" s="14" t="s">
        <v>897</v>
      </c>
      <c r="C19" s="16"/>
    </row>
    <row r="20" spans="2:3">
      <c r="B20" s="14" t="s">
        <v>898</v>
      </c>
      <c r="C20" s="18"/>
    </row>
    <row r="21" spans="2:3">
      <c r="B21" s="14" t="s">
        <v>899</v>
      </c>
      <c r="C21" s="19"/>
    </row>
    <row r="22" spans="2:3">
      <c r="B22" s="14" t="s">
        <v>900</v>
      </c>
      <c r="C22" s="18"/>
    </row>
    <row r="23" spans="2:3">
      <c r="B23" s="14" t="s">
        <v>901</v>
      </c>
      <c r="C23" s="19"/>
    </row>
    <row r="24" spans="2:3">
      <c r="B24" s="14" t="s">
        <v>902</v>
      </c>
      <c r="C24" s="15"/>
    </row>
    <row r="25" spans="2:3">
      <c r="B25" s="14" t="s">
        <v>903</v>
      </c>
      <c r="C25" s="15"/>
    </row>
    <row r="26" spans="2:3">
      <c r="B26" s="14" t="s">
        <v>904</v>
      </c>
      <c r="C26" s="15"/>
    </row>
    <row r="27" spans="2:3">
      <c r="B27" s="14" t="s">
        <v>905</v>
      </c>
      <c r="C27" s="15"/>
    </row>
    <row r="28" spans="2:3">
      <c r="B28" s="12" t="s">
        <v>906</v>
      </c>
      <c r="C28" s="20"/>
    </row>
    <row r="29" spans="2:3">
      <c r="B29" s="14" t="s">
        <v>907</v>
      </c>
      <c r="C29" s="15"/>
    </row>
    <row r="30" spans="2:3">
      <c r="B30" s="14" t="s">
        <v>908</v>
      </c>
      <c r="C30" s="15"/>
    </row>
  </sheetData>
  <pageMargins left="0.7" right="0.7" top="0.75" bottom="0.75" header="0.3" footer="0.3"/>
  <pageSetup paperSize="9"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1"/>
  <sheetViews>
    <sheetView workbookViewId="0">
      <selection activeCell="A1" sqref="A1"/>
    </sheetView>
  </sheetViews>
  <sheetFormatPr defaultColWidth="8.86363636363636" defaultRowHeight="13"/>
  <cols>
    <col min="1" max="3" width="8.86363636363636" style="1"/>
    <col min="4" max="4" width="12.8636363636364" style="1" customWidth="1"/>
    <col min="5" max="16384" width="8.86363636363636" style="1"/>
  </cols>
  <sheetData>
    <row r="1" spans="1:15">
      <c r="A1" s="2"/>
      <c r="B1" s="2"/>
      <c r="C1" s="2"/>
      <c r="D1" s="2"/>
      <c r="E1" s="2"/>
      <c r="F1" s="2"/>
      <c r="G1" s="2"/>
      <c r="H1" s="2"/>
      <c r="I1" s="2"/>
      <c r="J1" s="2"/>
      <c r="K1" s="2"/>
      <c r="L1" s="2"/>
      <c r="M1" s="2"/>
      <c r="N1" s="2"/>
      <c r="O1" s="2"/>
    </row>
    <row r="2" spans="1:15">
      <c r="A2" s="2"/>
      <c r="B2" s="2"/>
      <c r="C2" s="2" t="s">
        <v>909</v>
      </c>
      <c r="D2" s="2"/>
      <c r="E2" s="2"/>
      <c r="F2" s="2"/>
      <c r="G2" s="2"/>
      <c r="H2" s="2"/>
      <c r="I2" s="2"/>
      <c r="J2" s="2"/>
      <c r="K2" s="2"/>
      <c r="L2" s="2"/>
      <c r="M2" s="2"/>
      <c r="N2" s="2"/>
      <c r="O2" s="2"/>
    </row>
    <row r="3" spans="1:15">
      <c r="A3" s="2"/>
      <c r="B3" s="2"/>
      <c r="C3" s="3"/>
      <c r="D3" s="3"/>
      <c r="E3" s="3" t="s">
        <v>910</v>
      </c>
      <c r="F3" s="3" t="s">
        <v>911</v>
      </c>
      <c r="G3" s="3" t="s">
        <v>912</v>
      </c>
      <c r="H3" s="3"/>
      <c r="I3" s="3"/>
      <c r="J3" s="3"/>
      <c r="K3" s="3"/>
      <c r="L3" s="3"/>
      <c r="M3" s="2" t="s">
        <v>913</v>
      </c>
      <c r="N3" s="2"/>
      <c r="O3" s="2"/>
    </row>
    <row r="4" spans="1:15">
      <c r="A4" s="2"/>
      <c r="B4" s="2"/>
      <c r="C4" s="4" t="s">
        <v>914</v>
      </c>
      <c r="D4" s="5" t="s">
        <v>915</v>
      </c>
      <c r="E4" s="3"/>
      <c r="F4" s="3"/>
      <c r="G4" s="3"/>
      <c r="H4" s="3"/>
      <c r="I4" s="3"/>
      <c r="J4" s="3"/>
      <c r="K4" s="3"/>
      <c r="L4" s="3"/>
      <c r="M4" s="2"/>
      <c r="N4" s="2"/>
      <c r="O4" s="2"/>
    </row>
    <row r="5" spans="1:15">
      <c r="A5" s="2"/>
      <c r="B5" s="2"/>
      <c r="C5" s="4"/>
      <c r="D5" s="5" t="s">
        <v>916</v>
      </c>
      <c r="E5" s="3"/>
      <c r="F5" s="3"/>
      <c r="G5" s="3"/>
      <c r="H5" s="3"/>
      <c r="I5" s="3"/>
      <c r="J5" s="3"/>
      <c r="K5" s="3"/>
      <c r="L5" s="3"/>
      <c r="M5" s="2"/>
      <c r="N5" s="2"/>
      <c r="O5" s="2"/>
    </row>
    <row r="6" spans="1:15">
      <c r="A6" s="2"/>
      <c r="B6" s="2"/>
      <c r="C6" s="4"/>
      <c r="D6" s="5" t="s">
        <v>917</v>
      </c>
      <c r="E6" s="3"/>
      <c r="F6" s="3"/>
      <c r="G6" s="3"/>
      <c r="H6" s="3"/>
      <c r="I6" s="3"/>
      <c r="J6" s="3"/>
      <c r="K6" s="3"/>
      <c r="L6" s="3"/>
      <c r="M6" s="2"/>
      <c r="N6" s="2"/>
      <c r="O6" s="2"/>
    </row>
    <row r="7" spans="1:15">
      <c r="A7" s="2"/>
      <c r="B7" s="2"/>
      <c r="C7" s="4"/>
      <c r="D7" s="6" t="s">
        <v>918</v>
      </c>
      <c r="E7" s="3"/>
      <c r="F7" s="3"/>
      <c r="G7" s="3"/>
      <c r="H7" s="3"/>
      <c r="I7" s="3"/>
      <c r="J7" s="3"/>
      <c r="K7" s="3"/>
      <c r="L7" s="3"/>
      <c r="M7" s="2"/>
      <c r="N7" s="2"/>
      <c r="O7" s="2"/>
    </row>
    <row r="8" spans="1:15">
      <c r="A8" s="2"/>
      <c r="B8" s="2"/>
      <c r="C8" s="4" t="s">
        <v>919</v>
      </c>
      <c r="D8" s="5" t="s">
        <v>920</v>
      </c>
      <c r="E8" s="3"/>
      <c r="F8" s="3"/>
      <c r="G8" s="3"/>
      <c r="H8" s="3"/>
      <c r="I8" s="3"/>
      <c r="J8" s="3"/>
      <c r="K8" s="3"/>
      <c r="L8" s="3"/>
      <c r="M8" s="2"/>
      <c r="N8" s="2"/>
      <c r="O8" s="2"/>
    </row>
    <row r="9" spans="1:15">
      <c r="A9" s="2"/>
      <c r="B9" s="2"/>
      <c r="C9" s="4"/>
      <c r="D9" s="5" t="s">
        <v>921</v>
      </c>
      <c r="E9" s="3"/>
      <c r="F9" s="3"/>
      <c r="G9" s="3"/>
      <c r="H9" s="3"/>
      <c r="I9" s="3"/>
      <c r="J9" s="3"/>
      <c r="K9" s="3"/>
      <c r="L9" s="3"/>
      <c r="M9" s="2"/>
      <c r="N9" s="2"/>
      <c r="O9" s="2"/>
    </row>
    <row r="10" spans="1:15">
      <c r="A10" s="2"/>
      <c r="B10" s="2"/>
      <c r="C10" s="4"/>
      <c r="D10" s="5" t="s">
        <v>922</v>
      </c>
      <c r="E10" s="3"/>
      <c r="F10" s="3"/>
      <c r="G10" s="3"/>
      <c r="H10" s="3"/>
      <c r="I10" s="3"/>
      <c r="J10" s="3"/>
      <c r="K10" s="3"/>
      <c r="L10" s="3"/>
      <c r="M10" s="2"/>
      <c r="N10" s="2"/>
      <c r="O10" s="2"/>
    </row>
    <row r="11" spans="1:15">
      <c r="A11" s="2"/>
      <c r="B11" s="2"/>
      <c r="C11" s="4"/>
      <c r="D11" s="5" t="s">
        <v>923</v>
      </c>
      <c r="E11" s="3"/>
      <c r="F11" s="3"/>
      <c r="G11" s="3"/>
      <c r="H11" s="3"/>
      <c r="I11" s="3"/>
      <c r="J11" s="3"/>
      <c r="K11" s="3"/>
      <c r="L11" s="3"/>
      <c r="M11" s="2"/>
      <c r="N11" s="2"/>
      <c r="O11" s="2"/>
    </row>
    <row r="12" spans="1:15">
      <c r="A12" s="2"/>
      <c r="B12" s="2"/>
      <c r="C12" s="4"/>
      <c r="D12" s="5" t="s">
        <v>924</v>
      </c>
      <c r="E12" s="3"/>
      <c r="F12" s="3"/>
      <c r="G12" s="3"/>
      <c r="H12" s="3"/>
      <c r="I12" s="3"/>
      <c r="J12" s="3"/>
      <c r="K12" s="3"/>
      <c r="L12" s="3"/>
      <c r="M12" s="2"/>
      <c r="N12" s="2"/>
      <c r="O12" s="2"/>
    </row>
    <row r="13" spans="1:15">
      <c r="A13" s="2"/>
      <c r="B13" s="2"/>
      <c r="C13" s="4"/>
      <c r="D13" s="6" t="s">
        <v>925</v>
      </c>
      <c r="E13" s="3"/>
      <c r="F13" s="3"/>
      <c r="G13" s="3"/>
      <c r="H13" s="3"/>
      <c r="I13" s="3"/>
      <c r="J13" s="3"/>
      <c r="K13" s="3"/>
      <c r="L13" s="3"/>
      <c r="M13" s="2"/>
      <c r="N13" s="2"/>
      <c r="O13" s="2"/>
    </row>
    <row r="14" spans="1:15">
      <c r="A14" s="2"/>
      <c r="B14" s="2"/>
      <c r="C14" s="5" t="s">
        <v>926</v>
      </c>
      <c r="D14" s="5"/>
      <c r="E14" s="3"/>
      <c r="F14" s="3"/>
      <c r="G14" s="3"/>
      <c r="H14" s="3"/>
      <c r="I14" s="3"/>
      <c r="J14" s="3"/>
      <c r="K14" s="3"/>
      <c r="L14" s="3"/>
      <c r="M14" s="2"/>
      <c r="N14" s="2"/>
      <c r="O14" s="2"/>
    </row>
    <row r="15" spans="1:15">
      <c r="A15" s="2"/>
      <c r="B15" s="2"/>
      <c r="C15" s="4" t="s">
        <v>927</v>
      </c>
      <c r="D15" s="5" t="s">
        <v>928</v>
      </c>
      <c r="E15" s="3"/>
      <c r="F15" s="3"/>
      <c r="G15" s="3"/>
      <c r="H15" s="3"/>
      <c r="I15" s="3"/>
      <c r="J15" s="3"/>
      <c r="K15" s="3"/>
      <c r="L15" s="3"/>
      <c r="M15" s="2"/>
      <c r="N15" s="2"/>
      <c r="O15" s="2"/>
    </row>
    <row r="16" spans="1:15">
      <c r="A16" s="2"/>
      <c r="B16" s="2"/>
      <c r="C16" s="4"/>
      <c r="D16" s="5" t="s">
        <v>929</v>
      </c>
      <c r="E16" s="3"/>
      <c r="F16" s="3"/>
      <c r="G16" s="3"/>
      <c r="H16" s="3"/>
      <c r="I16" s="3"/>
      <c r="J16" s="3"/>
      <c r="K16" s="3"/>
      <c r="L16" s="3"/>
      <c r="M16" s="2"/>
      <c r="N16" s="2"/>
      <c r="O16" s="2"/>
    </row>
    <row r="17" spans="1:15">
      <c r="A17" s="2"/>
      <c r="B17" s="2"/>
      <c r="C17" s="4"/>
      <c r="D17" s="5" t="s">
        <v>930</v>
      </c>
      <c r="E17" s="3"/>
      <c r="F17" s="3"/>
      <c r="G17" s="3"/>
      <c r="H17" s="3"/>
      <c r="I17" s="3"/>
      <c r="J17" s="3"/>
      <c r="K17" s="3"/>
      <c r="L17" s="3"/>
      <c r="M17" s="2"/>
      <c r="N17" s="2"/>
      <c r="O17" s="2"/>
    </row>
    <row r="18" spans="1:15">
      <c r="A18" s="2"/>
      <c r="B18" s="2"/>
      <c r="C18" s="4"/>
      <c r="D18" s="6" t="s">
        <v>931</v>
      </c>
      <c r="E18" s="3"/>
      <c r="F18" s="3"/>
      <c r="G18" s="3"/>
      <c r="H18" s="3"/>
      <c r="I18" s="3"/>
      <c r="J18" s="3"/>
      <c r="K18" s="3"/>
      <c r="L18" s="3"/>
      <c r="M18" s="2"/>
      <c r="N18" s="2"/>
      <c r="O18" s="2"/>
    </row>
    <row r="19" spans="1:15">
      <c r="A19" s="2"/>
      <c r="B19" s="2"/>
      <c r="C19" s="4" t="s">
        <v>932</v>
      </c>
      <c r="D19" s="4"/>
      <c r="E19" s="3"/>
      <c r="F19" s="3"/>
      <c r="G19" s="3"/>
      <c r="H19" s="3"/>
      <c r="I19" s="3"/>
      <c r="J19" s="3"/>
      <c r="K19" s="3"/>
      <c r="L19" s="3"/>
      <c r="M19" s="2"/>
      <c r="N19" s="2"/>
      <c r="O19" s="2"/>
    </row>
    <row r="20" spans="1:15">
      <c r="A20" s="2"/>
      <c r="B20" s="2"/>
      <c r="C20" s="2"/>
      <c r="D20" s="2"/>
      <c r="E20" s="2"/>
      <c r="F20" s="2"/>
      <c r="G20" s="2"/>
      <c r="H20" s="2"/>
      <c r="I20" s="2"/>
      <c r="J20" s="2"/>
      <c r="K20" s="2"/>
      <c r="L20" s="2"/>
      <c r="M20" s="2"/>
      <c r="N20" s="2"/>
      <c r="O20" s="2"/>
    </row>
    <row r="21" spans="1:15">
      <c r="A21" s="2"/>
      <c r="B21" s="2"/>
      <c r="C21" s="2"/>
      <c r="D21" s="2"/>
      <c r="E21" s="2"/>
      <c r="F21" s="2"/>
      <c r="G21" s="2"/>
      <c r="H21" s="2"/>
      <c r="I21" s="2"/>
      <c r="J21" s="2"/>
      <c r="K21" s="2"/>
      <c r="L21" s="2"/>
      <c r="M21" s="2"/>
      <c r="N21" s="2"/>
      <c r="O21" s="2"/>
    </row>
  </sheetData>
  <mergeCells count="5">
    <mergeCell ref="C14:D14"/>
    <mergeCell ref="C19:D19"/>
    <mergeCell ref="C4:C7"/>
    <mergeCell ref="C8:C13"/>
    <mergeCell ref="C15:C18"/>
  </mergeCell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F304"/>
  <sheetViews>
    <sheetView zoomScale="70" zoomScaleNormal="70" workbookViewId="0">
      <pane xSplit="3" ySplit="5" topLeftCell="D14" activePane="bottomRight" state="frozenSplit"/>
      <selection/>
      <selection pane="topRight"/>
      <selection pane="bottomLeft"/>
      <selection pane="bottomRight" activeCell="D44" sqref="D44:D45"/>
    </sheetView>
  </sheetViews>
  <sheetFormatPr defaultColWidth="8.86363636363636" defaultRowHeight="15.5" outlineLevelCol="5"/>
  <cols>
    <col min="1" max="1" width="9" style="70" customWidth="1"/>
    <col min="2" max="2" width="68.3636363636364" style="70" customWidth="1"/>
    <col min="3" max="3" width="15.3636363636364" style="70" customWidth="1"/>
    <col min="4" max="4" width="57.8636363636364" style="72" customWidth="1"/>
    <col min="5" max="5" width="56" style="73" customWidth="1"/>
    <col min="6" max="6" width="8.86363636363636" style="70"/>
    <col min="7" max="7" width="8.86363636363636" style="70" customWidth="1"/>
    <col min="8" max="16384" width="8.86363636363636" style="70"/>
  </cols>
  <sheetData>
    <row r="1" ht="22.5" spans="2:3">
      <c r="B1" s="172" t="s">
        <v>0</v>
      </c>
      <c r="C1" s="75"/>
    </row>
    <row r="2" s="65" customFormat="1" ht="22.5" spans="1:6">
      <c r="A2" s="76"/>
      <c r="B2" s="215" t="s">
        <v>1</v>
      </c>
      <c r="C2" s="78"/>
      <c r="D2" s="78"/>
      <c r="E2" s="79"/>
      <c r="F2" s="174"/>
    </row>
    <row r="3" s="65" customFormat="1" ht="22.5" spans="1:6">
      <c r="A3" s="76"/>
      <c r="B3" s="215" t="s">
        <v>2</v>
      </c>
      <c r="C3" s="78"/>
      <c r="D3" s="78"/>
      <c r="E3" s="79"/>
      <c r="F3" s="174"/>
    </row>
    <row r="4" s="65" customFormat="1" ht="22.5" spans="1:6">
      <c r="A4" s="76"/>
      <c r="B4" s="173"/>
      <c r="C4" s="78"/>
      <c r="D4" s="78"/>
      <c r="E4" s="79"/>
      <c r="F4" s="174"/>
    </row>
    <row r="5" spans="2:5">
      <c r="B5" s="81" t="s">
        <v>3</v>
      </c>
      <c r="C5" s="81" t="s">
        <v>4</v>
      </c>
      <c r="D5" s="81" t="e">
        <f>#REF!</f>
        <v>#REF!</v>
      </c>
      <c r="E5" s="82" t="s">
        <v>5</v>
      </c>
    </row>
    <row r="6" s="66" customFormat="1" ht="20" spans="2:5">
      <c r="B6" s="151" t="s">
        <v>6</v>
      </c>
      <c r="C6" s="84"/>
      <c r="D6" s="175"/>
      <c r="E6" s="86"/>
    </row>
    <row r="7" s="67" customFormat="1" outlineLevel="1" spans="1:5">
      <c r="A7" s="87"/>
      <c r="B7" s="176" t="s">
        <v>7</v>
      </c>
      <c r="C7" s="89"/>
      <c r="D7" s="177"/>
      <c r="E7" s="91"/>
    </row>
    <row r="8" s="67" customFormat="1" outlineLevel="1" spans="1:5">
      <c r="A8" s="87"/>
      <c r="B8" s="176" t="s">
        <v>8</v>
      </c>
      <c r="C8" s="216" t="s">
        <v>9</v>
      </c>
      <c r="D8" s="177" t="e">
        <f>#REF!</f>
        <v>#REF!</v>
      </c>
      <c r="E8" s="178"/>
    </row>
    <row r="9" s="67" customFormat="1" outlineLevel="1" spans="1:5">
      <c r="A9" s="87"/>
      <c r="B9" s="176" t="s">
        <v>10</v>
      </c>
      <c r="C9" s="89" t="s">
        <v>11</v>
      </c>
      <c r="D9" s="179">
        <f>SQRT(D156*D156+D157*D157)/25.4</f>
        <v>14.002405066084</v>
      </c>
      <c r="E9" s="91"/>
    </row>
    <row r="10" s="67" customFormat="1" outlineLevel="1" spans="1:5">
      <c r="A10" s="87"/>
      <c r="B10" s="176" t="s">
        <v>12</v>
      </c>
      <c r="C10" s="216" t="s">
        <v>9</v>
      </c>
      <c r="D10" s="90" t="str">
        <f>TEXT(SQRT(1920*1920+1200*1200)/D9,"""H 1920 x RGB x V 1200 (""###""ppi)""")</f>
        <v>H 1920 x RGB x V 1200 (162ppi)</v>
      </c>
      <c r="E10" s="93"/>
    </row>
    <row r="11" s="67" customFormat="1" outlineLevel="1" spans="1:5">
      <c r="A11" s="87"/>
      <c r="B11" s="88" t="s">
        <v>13</v>
      </c>
      <c r="C11" s="95" t="s">
        <v>9</v>
      </c>
      <c r="D11" s="90" t="s">
        <v>14</v>
      </c>
      <c r="E11" s="91"/>
    </row>
    <row r="12" s="67" customFormat="1" outlineLevel="1" spans="1:5">
      <c r="A12" s="87"/>
      <c r="B12" s="88" t="s">
        <v>15</v>
      </c>
      <c r="C12" s="95"/>
      <c r="D12" s="90" t="s">
        <v>16</v>
      </c>
      <c r="E12" s="91"/>
    </row>
    <row r="13" s="67" customFormat="1" outlineLevel="1" spans="1:5">
      <c r="A13" s="94"/>
      <c r="B13" s="88" t="s">
        <v>17</v>
      </c>
      <c r="C13" s="95" t="s">
        <v>9</v>
      </c>
      <c r="D13" s="90" t="s">
        <v>18</v>
      </c>
      <c r="E13" s="91"/>
    </row>
    <row r="14" s="67" customFormat="1" outlineLevel="1" spans="1:5">
      <c r="A14" s="94"/>
      <c r="B14" s="88" t="s">
        <v>19</v>
      </c>
      <c r="C14" s="95" t="s">
        <v>9</v>
      </c>
      <c r="D14" s="90" t="s">
        <v>20</v>
      </c>
      <c r="E14" s="91"/>
    </row>
    <row r="15" s="67" customFormat="1" outlineLevel="1" spans="1:5">
      <c r="A15" s="94"/>
      <c r="B15" s="88" t="s">
        <v>21</v>
      </c>
      <c r="C15" s="95" t="s">
        <v>9</v>
      </c>
      <c r="D15" s="96" t="s">
        <v>22</v>
      </c>
      <c r="E15" s="91"/>
    </row>
    <row r="16" s="67" customFormat="1" outlineLevel="1" spans="1:5">
      <c r="A16" s="94"/>
      <c r="B16" s="88" t="s">
        <v>23</v>
      </c>
      <c r="C16" s="95" t="s">
        <v>9</v>
      </c>
      <c r="D16" s="96" t="s">
        <v>22</v>
      </c>
      <c r="E16" s="91"/>
    </row>
    <row r="17" s="67" customFormat="1" outlineLevel="1" spans="1:5">
      <c r="A17" s="94"/>
      <c r="B17" s="88" t="s">
        <v>24</v>
      </c>
      <c r="C17" s="95" t="s">
        <v>25</v>
      </c>
      <c r="D17" s="90" t="s">
        <v>26</v>
      </c>
      <c r="E17" s="98"/>
    </row>
    <row r="18" s="67" customFormat="1" outlineLevel="1" spans="1:5">
      <c r="A18" s="94"/>
      <c r="B18" s="99" t="s">
        <v>27</v>
      </c>
      <c r="C18" s="95" t="s">
        <v>25</v>
      </c>
      <c r="D18" s="90" t="s">
        <v>28</v>
      </c>
      <c r="E18" s="93"/>
    </row>
    <row r="19" s="67" customFormat="1" outlineLevel="1" spans="1:5">
      <c r="A19" s="94"/>
      <c r="B19" s="99" t="s">
        <v>29</v>
      </c>
      <c r="C19" s="95"/>
      <c r="D19" s="90" t="s">
        <v>30</v>
      </c>
      <c r="E19" s="93"/>
    </row>
    <row r="20" s="67" customFormat="1" outlineLevel="1" spans="1:5">
      <c r="A20" s="94"/>
      <c r="B20" s="99" t="s">
        <v>31</v>
      </c>
      <c r="C20" s="95"/>
      <c r="D20" s="90" t="s">
        <v>30</v>
      </c>
      <c r="E20" s="93"/>
    </row>
    <row r="21" s="67" customFormat="1" outlineLevel="1" spans="1:5">
      <c r="A21" s="94"/>
      <c r="B21" s="99" t="s">
        <v>32</v>
      </c>
      <c r="C21" s="95" t="s">
        <v>33</v>
      </c>
      <c r="D21" s="90" t="s">
        <v>34</v>
      </c>
      <c r="E21" s="93"/>
    </row>
    <row r="22" s="67" customFormat="1" outlineLevel="1" spans="1:5">
      <c r="A22" s="94"/>
      <c r="B22" s="100" t="s">
        <v>35</v>
      </c>
      <c r="C22" s="95" t="s">
        <v>9</v>
      </c>
      <c r="D22" s="101" t="s">
        <v>36</v>
      </c>
      <c r="E22" s="93"/>
    </row>
    <row r="23" s="67" customFormat="1" outlineLevel="1" spans="1:5">
      <c r="A23" s="94"/>
      <c r="B23" s="99" t="s">
        <v>37</v>
      </c>
      <c r="C23" s="95" t="s">
        <v>9</v>
      </c>
      <c r="D23" s="90" t="s">
        <v>38</v>
      </c>
      <c r="E23" s="91"/>
    </row>
    <row r="24" s="67" customFormat="1" outlineLevel="1" spans="1:5">
      <c r="A24" s="94"/>
      <c r="B24" s="88" t="s">
        <v>39</v>
      </c>
      <c r="C24" s="95" t="s">
        <v>40</v>
      </c>
      <c r="D24" s="90" t="s">
        <v>41</v>
      </c>
      <c r="E24" s="180"/>
    </row>
    <row r="25" s="67" customFormat="1" outlineLevel="1" spans="1:5">
      <c r="A25" s="94"/>
      <c r="B25" s="88" t="s">
        <v>42</v>
      </c>
      <c r="C25" s="95" t="s">
        <v>40</v>
      </c>
      <c r="D25" s="90" t="s">
        <v>43</v>
      </c>
      <c r="E25" s="180"/>
    </row>
    <row r="26" s="67" customFormat="1" outlineLevel="1" spans="1:5">
      <c r="A26" s="94"/>
      <c r="B26" s="88" t="s">
        <v>44</v>
      </c>
      <c r="C26" s="217" t="s">
        <v>9</v>
      </c>
      <c r="D26" s="152" t="s">
        <v>45</v>
      </c>
      <c r="E26" s="181"/>
    </row>
    <row r="27" s="67" customFormat="1" outlineLevel="1" spans="1:5">
      <c r="A27" s="94"/>
      <c r="B27" s="88" t="s">
        <v>46</v>
      </c>
      <c r="C27" s="95" t="s">
        <v>47</v>
      </c>
      <c r="D27" s="106" t="s">
        <v>463</v>
      </c>
      <c r="E27" s="93"/>
    </row>
    <row r="28" s="67" customFormat="1" outlineLevel="1" spans="1:5">
      <c r="A28" s="94"/>
      <c r="B28" s="88" t="s">
        <v>49</v>
      </c>
      <c r="C28" s="217" t="s">
        <v>9</v>
      </c>
      <c r="D28" s="106" t="s">
        <v>50</v>
      </c>
      <c r="E28" s="183"/>
    </row>
    <row r="29" s="67" customFormat="1" outlineLevel="1" spans="1:5">
      <c r="A29" s="94"/>
      <c r="B29" s="88" t="s">
        <v>51</v>
      </c>
      <c r="C29" s="217" t="s">
        <v>9</v>
      </c>
      <c r="D29" s="106" t="s">
        <v>464</v>
      </c>
      <c r="E29" s="183"/>
    </row>
    <row r="30" s="67" customFormat="1" outlineLevel="1" spans="1:5">
      <c r="A30" s="94"/>
      <c r="B30" s="88" t="s">
        <v>53</v>
      </c>
      <c r="C30" s="217" t="s">
        <v>9</v>
      </c>
      <c r="D30" s="106" t="s">
        <v>465</v>
      </c>
      <c r="E30" s="183"/>
    </row>
    <row r="31" s="67" customFormat="1" outlineLevel="1" spans="1:5">
      <c r="A31" s="94"/>
      <c r="B31" s="88" t="s">
        <v>55</v>
      </c>
      <c r="C31" s="217" t="s">
        <v>9</v>
      </c>
      <c r="D31" s="106" t="s">
        <v>466</v>
      </c>
      <c r="E31" s="183"/>
    </row>
    <row r="32" s="67" customFormat="1" outlineLevel="1" spans="1:5">
      <c r="A32" s="94"/>
      <c r="B32" s="88" t="s">
        <v>57</v>
      </c>
      <c r="C32" s="95" t="s">
        <v>40</v>
      </c>
      <c r="D32" s="90" t="s">
        <v>58</v>
      </c>
      <c r="E32" s="184"/>
    </row>
    <row r="33" s="67" customFormat="1" outlineLevel="1" spans="1:5">
      <c r="A33" s="94"/>
      <c r="B33" s="88" t="s">
        <v>59</v>
      </c>
      <c r="C33" s="95" t="s">
        <v>40</v>
      </c>
      <c r="D33" s="90" t="s">
        <v>58</v>
      </c>
      <c r="E33" s="184"/>
    </row>
    <row r="34" s="67" customFormat="1" outlineLevel="1" spans="1:5">
      <c r="A34" s="94"/>
      <c r="B34" s="88" t="s">
        <v>60</v>
      </c>
      <c r="C34" s="95" t="s">
        <v>40</v>
      </c>
      <c r="D34" s="90" t="s">
        <v>61</v>
      </c>
      <c r="E34" s="184"/>
    </row>
    <row r="35" s="67" customFormat="1" outlineLevel="1" spans="1:5">
      <c r="A35" s="94"/>
      <c r="B35" s="88" t="s">
        <v>62</v>
      </c>
      <c r="C35" s="95" t="s">
        <v>63</v>
      </c>
      <c r="D35" s="90" t="s">
        <v>64</v>
      </c>
      <c r="E35" s="184"/>
    </row>
    <row r="36" s="67" customFormat="1" outlineLevel="1" spans="1:5">
      <c r="A36" s="94"/>
      <c r="B36" s="185" t="s">
        <v>65</v>
      </c>
      <c r="C36" s="186" t="s">
        <v>47</v>
      </c>
      <c r="D36" s="187" t="s">
        <v>66</v>
      </c>
      <c r="E36" s="184"/>
    </row>
    <row r="37" s="67" customFormat="1" outlineLevel="1" spans="1:5">
      <c r="A37" s="94"/>
      <c r="B37" s="88" t="s">
        <v>67</v>
      </c>
      <c r="C37" s="95" t="s">
        <v>9</v>
      </c>
      <c r="D37" s="90" t="s">
        <v>68</v>
      </c>
      <c r="E37" s="184"/>
    </row>
    <row r="38" s="67" customFormat="1" outlineLevel="1" spans="1:5">
      <c r="A38" s="94"/>
      <c r="B38" s="88" t="s">
        <v>69</v>
      </c>
      <c r="C38" s="95" t="s">
        <v>9</v>
      </c>
      <c r="D38" s="90" t="s">
        <v>70</v>
      </c>
      <c r="E38" s="188"/>
    </row>
    <row r="39" s="67" customFormat="1" outlineLevel="1" spans="1:5">
      <c r="A39" s="94"/>
      <c r="B39" s="88" t="s">
        <v>71</v>
      </c>
      <c r="C39" s="95" t="s">
        <v>9</v>
      </c>
      <c r="D39" s="90" t="s">
        <v>72</v>
      </c>
      <c r="E39" s="189"/>
    </row>
    <row r="40" s="67" customFormat="1" outlineLevel="1" spans="1:5">
      <c r="A40" s="94"/>
      <c r="B40" s="88" t="s">
        <v>73</v>
      </c>
      <c r="C40" s="95" t="s">
        <v>9</v>
      </c>
      <c r="D40" s="90" t="s">
        <v>74</v>
      </c>
      <c r="E40" s="91"/>
    </row>
    <row r="41" s="67" customFormat="1" outlineLevel="1" spans="1:5">
      <c r="A41" s="94"/>
      <c r="B41" s="88" t="s">
        <v>75</v>
      </c>
      <c r="C41" s="95" t="s">
        <v>76</v>
      </c>
      <c r="D41" s="90" t="s">
        <v>77</v>
      </c>
      <c r="E41" s="91"/>
    </row>
    <row r="42" s="67" customFormat="1" outlineLevel="1" spans="1:5">
      <c r="A42" s="94"/>
      <c r="B42" s="88" t="s">
        <v>78</v>
      </c>
      <c r="C42" s="95" t="s">
        <v>9</v>
      </c>
      <c r="D42" s="96">
        <v>0.25</v>
      </c>
      <c r="E42" s="184"/>
    </row>
    <row r="43" s="67" customFormat="1" outlineLevel="1" spans="1:5">
      <c r="A43" s="94"/>
      <c r="B43" s="88" t="s">
        <v>79</v>
      </c>
      <c r="C43" s="95" t="s">
        <v>9</v>
      </c>
      <c r="D43" s="90" t="s">
        <v>80</v>
      </c>
      <c r="E43" s="184"/>
    </row>
    <row r="44" s="67" customFormat="1" outlineLevel="1" spans="1:5">
      <c r="A44" s="94"/>
      <c r="B44" s="109" t="s">
        <v>81</v>
      </c>
      <c r="C44" s="110" t="s">
        <v>82</v>
      </c>
      <c r="D44" s="105" t="s">
        <v>83</v>
      </c>
      <c r="E44" s="184"/>
    </row>
    <row r="45" s="67" customFormat="1" outlineLevel="1" spans="1:5">
      <c r="A45" s="94"/>
      <c r="B45" s="109" t="s">
        <v>84</v>
      </c>
      <c r="C45" s="110" t="s">
        <v>82</v>
      </c>
      <c r="D45" s="105" t="s">
        <v>85</v>
      </c>
      <c r="E45" s="184"/>
    </row>
    <row r="46" s="67" customFormat="1" outlineLevel="1" spans="1:5">
      <c r="A46" s="94"/>
      <c r="B46" s="88" t="s">
        <v>86</v>
      </c>
      <c r="C46" s="95" t="s">
        <v>9</v>
      </c>
      <c r="D46" s="96" t="s">
        <v>87</v>
      </c>
      <c r="E46" s="180"/>
    </row>
    <row r="47" s="67" customFormat="1" outlineLevel="1" spans="1:5">
      <c r="A47" s="94"/>
      <c r="B47" s="88" t="s">
        <v>88</v>
      </c>
      <c r="C47" s="95" t="s">
        <v>89</v>
      </c>
      <c r="D47" s="90" t="s">
        <v>90</v>
      </c>
      <c r="E47" s="180"/>
    </row>
    <row r="48" s="67" customFormat="1" outlineLevel="1" spans="1:5">
      <c r="A48" s="94"/>
      <c r="B48" s="88" t="s">
        <v>91</v>
      </c>
      <c r="C48" s="95" t="s">
        <v>89</v>
      </c>
      <c r="D48" s="90" t="s">
        <v>92</v>
      </c>
      <c r="E48" s="180"/>
    </row>
    <row r="49" s="67" customFormat="1" outlineLevel="1" spans="1:5">
      <c r="A49" s="94"/>
      <c r="B49" s="88" t="s">
        <v>93</v>
      </c>
      <c r="C49" s="95" t="s">
        <v>94</v>
      </c>
      <c r="D49" s="90" t="s">
        <v>95</v>
      </c>
      <c r="E49" s="180"/>
    </row>
    <row r="50" s="67" customFormat="1" outlineLevel="1" spans="1:5">
      <c r="A50" s="94"/>
      <c r="B50" s="88" t="s">
        <v>96</v>
      </c>
      <c r="C50" s="95" t="s">
        <v>33</v>
      </c>
      <c r="D50" s="90" t="s">
        <v>97</v>
      </c>
      <c r="E50" s="91"/>
    </row>
    <row r="51" s="67" customFormat="1" outlineLevel="1" spans="1:5">
      <c r="A51" s="94"/>
      <c r="B51" s="88" t="s">
        <v>98</v>
      </c>
      <c r="C51" s="95"/>
      <c r="D51" s="90" t="s">
        <v>99</v>
      </c>
      <c r="E51" s="91"/>
    </row>
    <row r="52" s="67" customFormat="1" spans="1:5">
      <c r="A52" s="94"/>
      <c r="B52" s="83" t="s">
        <v>100</v>
      </c>
      <c r="C52" s="113"/>
      <c r="D52" s="113" t="s">
        <v>101</v>
      </c>
      <c r="E52" s="114"/>
    </row>
    <row r="53" s="67" customFormat="1" outlineLevel="1" spans="1:5">
      <c r="A53" s="94"/>
      <c r="B53" s="88" t="s">
        <v>102</v>
      </c>
      <c r="C53" s="95" t="s">
        <v>103</v>
      </c>
      <c r="D53" s="90" t="s">
        <v>104</v>
      </c>
      <c r="E53" s="190"/>
    </row>
    <row r="54" s="67" customFormat="1" outlineLevel="1" spans="1:5">
      <c r="A54" s="94"/>
      <c r="B54" s="88" t="s">
        <v>105</v>
      </c>
      <c r="C54" s="117" t="s">
        <v>103</v>
      </c>
      <c r="D54" s="90" t="s">
        <v>106</v>
      </c>
      <c r="E54" s="190"/>
    </row>
    <row r="55" s="67" customFormat="1" outlineLevel="1" spans="1:5">
      <c r="A55" s="94"/>
      <c r="B55" s="88" t="s">
        <v>107</v>
      </c>
      <c r="C55" s="95" t="s">
        <v>103</v>
      </c>
      <c r="D55" s="213" t="s">
        <v>116</v>
      </c>
      <c r="E55" s="192"/>
    </row>
    <row r="56" s="67" customFormat="1" outlineLevel="1" spans="1:5">
      <c r="A56" s="94"/>
      <c r="B56" s="88" t="s">
        <v>109</v>
      </c>
      <c r="C56" s="95" t="s">
        <v>103</v>
      </c>
      <c r="D56" s="214" t="s">
        <v>467</v>
      </c>
      <c r="E56" s="119"/>
    </row>
    <row r="57" s="67" customFormat="1" outlineLevel="1" spans="1:5">
      <c r="A57" s="94"/>
      <c r="B57" s="88" t="s">
        <v>111</v>
      </c>
      <c r="C57" s="95" t="s">
        <v>103</v>
      </c>
      <c r="D57" s="214" t="s">
        <v>468</v>
      </c>
      <c r="E57" s="119"/>
    </row>
    <row r="58" s="67" customFormat="1" outlineLevel="1" spans="1:5">
      <c r="A58" s="94"/>
      <c r="B58" s="88" t="s">
        <v>113</v>
      </c>
      <c r="C58" s="95" t="s">
        <v>103</v>
      </c>
      <c r="D58" s="214" t="s">
        <v>469</v>
      </c>
      <c r="E58" s="119"/>
    </row>
    <row r="59" s="67" customFormat="1" outlineLevel="1" spans="1:5">
      <c r="A59" s="94"/>
      <c r="B59" s="88" t="s">
        <v>115</v>
      </c>
      <c r="C59" s="95" t="s">
        <v>103</v>
      </c>
      <c r="D59" s="214" t="s">
        <v>470</v>
      </c>
      <c r="E59" s="119"/>
    </row>
    <row r="60" s="67" customFormat="1" outlineLevel="1" spans="1:5">
      <c r="A60" s="94"/>
      <c r="B60" s="88" t="s">
        <v>117</v>
      </c>
      <c r="C60" s="95" t="s">
        <v>118</v>
      </c>
      <c r="D60" s="96" t="s">
        <v>119</v>
      </c>
      <c r="E60" s="91"/>
    </row>
    <row r="61" s="67" customFormat="1" outlineLevel="1" spans="1:5">
      <c r="A61" s="94"/>
      <c r="B61" s="88" t="s">
        <v>120</v>
      </c>
      <c r="C61" s="95" t="s">
        <v>118</v>
      </c>
      <c r="D61" s="96" t="s">
        <v>121</v>
      </c>
      <c r="E61" s="91"/>
    </row>
    <row r="62" s="67" customFormat="1" outlineLevel="1" spans="1:5">
      <c r="A62" s="94"/>
      <c r="B62" s="88" t="s">
        <v>122</v>
      </c>
      <c r="C62" s="95" t="s">
        <v>103</v>
      </c>
      <c r="D62" s="120" t="s">
        <v>123</v>
      </c>
      <c r="E62" s="119"/>
    </row>
    <row r="63" s="67" customFormat="1" spans="1:5">
      <c r="A63" s="94"/>
      <c r="B63" s="83" t="s">
        <v>124</v>
      </c>
      <c r="C63" s="113"/>
      <c r="D63" s="113"/>
      <c r="E63" s="114"/>
    </row>
    <row r="64" s="67" customFormat="1" outlineLevel="1" spans="1:5">
      <c r="A64" s="94"/>
      <c r="B64" s="109" t="s">
        <v>125</v>
      </c>
      <c r="C64" s="110" t="s">
        <v>9</v>
      </c>
      <c r="D64" s="105" t="s">
        <v>126</v>
      </c>
      <c r="E64" s="91"/>
    </row>
    <row r="65" s="67" customFormat="1" outlineLevel="1" spans="1:5">
      <c r="A65" s="94"/>
      <c r="B65" s="109" t="s">
        <v>127</v>
      </c>
      <c r="C65" s="110" t="s">
        <v>9</v>
      </c>
      <c r="D65" s="101" t="s">
        <v>128</v>
      </c>
      <c r="E65" s="93"/>
    </row>
    <row r="66" s="67" customFormat="1" outlineLevel="1" spans="1:5">
      <c r="A66" s="94"/>
      <c r="B66" s="122" t="s">
        <v>129</v>
      </c>
      <c r="C66" s="110" t="s">
        <v>9</v>
      </c>
      <c r="D66" s="123" t="s">
        <v>130</v>
      </c>
      <c r="E66" s="91"/>
    </row>
    <row r="67" s="67" customFormat="1" outlineLevel="1" spans="1:5">
      <c r="A67" s="94"/>
      <c r="B67" s="109" t="s">
        <v>131</v>
      </c>
      <c r="C67" s="110" t="s">
        <v>9</v>
      </c>
      <c r="D67" s="105" t="s">
        <v>132</v>
      </c>
      <c r="E67" s="91"/>
    </row>
    <row r="68" s="67" customFormat="1" outlineLevel="1" spans="1:5">
      <c r="A68" s="94"/>
      <c r="B68" s="109" t="s">
        <v>133</v>
      </c>
      <c r="C68" s="110" t="s">
        <v>9</v>
      </c>
      <c r="D68" s="105" t="s">
        <v>134</v>
      </c>
      <c r="E68" s="184"/>
    </row>
    <row r="69" s="67" customFormat="1" outlineLevel="1" spans="1:5">
      <c r="A69" s="94"/>
      <c r="B69" s="124" t="s">
        <v>135</v>
      </c>
      <c r="C69" s="110" t="s">
        <v>9</v>
      </c>
      <c r="D69" s="90" t="s">
        <v>22</v>
      </c>
      <c r="E69" s="184"/>
    </row>
    <row r="70" s="67" customFormat="1" ht="18" outlineLevel="1" spans="1:5">
      <c r="A70" s="94"/>
      <c r="B70" s="109" t="s">
        <v>136</v>
      </c>
      <c r="C70" s="110" t="s">
        <v>9</v>
      </c>
      <c r="D70" s="105" t="s">
        <v>137</v>
      </c>
      <c r="E70" s="91"/>
    </row>
    <row r="71" s="67" customFormat="1" outlineLevel="1" spans="1:5">
      <c r="A71" s="94"/>
      <c r="B71" s="88" t="s">
        <v>138</v>
      </c>
      <c r="C71" s="110" t="s">
        <v>9</v>
      </c>
      <c r="D71" s="90" t="s">
        <v>139</v>
      </c>
      <c r="E71" s="91"/>
    </row>
    <row r="72" s="67" customFormat="1" outlineLevel="1" spans="1:5">
      <c r="A72" s="94"/>
      <c r="B72" s="124" t="s">
        <v>140</v>
      </c>
      <c r="C72" s="110" t="s">
        <v>9</v>
      </c>
      <c r="D72" s="101" t="s">
        <v>141</v>
      </c>
      <c r="E72" s="91"/>
    </row>
    <row r="73" s="67" customFormat="1" outlineLevel="1" spans="1:5">
      <c r="A73" s="94"/>
      <c r="B73" s="124" t="s">
        <v>142</v>
      </c>
      <c r="C73" s="110" t="s">
        <v>9</v>
      </c>
      <c r="D73" s="101" t="s">
        <v>139</v>
      </c>
      <c r="E73" s="91"/>
    </row>
    <row r="74" s="67" customFormat="1" outlineLevel="1" spans="1:5">
      <c r="A74" s="94"/>
      <c r="B74" s="124" t="s">
        <v>143</v>
      </c>
      <c r="C74" s="110" t="s">
        <v>9</v>
      </c>
      <c r="D74" s="101" t="s">
        <v>139</v>
      </c>
      <c r="E74" s="91"/>
    </row>
    <row r="75" s="67" customFormat="1" outlineLevel="1" spans="1:5">
      <c r="A75" s="94"/>
      <c r="B75" s="124" t="s">
        <v>144</v>
      </c>
      <c r="C75" s="110" t="s">
        <v>9</v>
      </c>
      <c r="D75" s="101" t="s">
        <v>139</v>
      </c>
      <c r="E75" s="91"/>
    </row>
    <row r="76" s="67" customFormat="1" outlineLevel="1" spans="1:5">
      <c r="A76" s="94"/>
      <c r="B76" s="124" t="s">
        <v>145</v>
      </c>
      <c r="C76" s="110" t="s">
        <v>9</v>
      </c>
      <c r="D76" s="101" t="s">
        <v>139</v>
      </c>
      <c r="E76" s="91"/>
    </row>
    <row r="77" s="67" customFormat="1" outlineLevel="1" spans="1:5">
      <c r="A77" s="94"/>
      <c r="B77" s="124" t="s">
        <v>146</v>
      </c>
      <c r="C77" s="110" t="s">
        <v>9</v>
      </c>
      <c r="D77" s="101" t="s">
        <v>139</v>
      </c>
      <c r="E77" s="91"/>
    </row>
    <row r="78" s="67" customFormat="1" outlineLevel="1" spans="1:5">
      <c r="A78" s="94"/>
      <c r="B78" s="109" t="s">
        <v>147</v>
      </c>
      <c r="C78" s="110" t="s">
        <v>9</v>
      </c>
      <c r="D78" s="105" t="s">
        <v>148</v>
      </c>
      <c r="E78" s="91"/>
    </row>
    <row r="79" s="67" customFormat="1" outlineLevel="1" spans="1:5">
      <c r="A79" s="94"/>
      <c r="B79" s="124" t="s">
        <v>149</v>
      </c>
      <c r="C79" s="110" t="s">
        <v>9</v>
      </c>
      <c r="D79" s="105" t="s">
        <v>150</v>
      </c>
      <c r="E79" s="91"/>
    </row>
    <row r="80" s="67" customFormat="1" outlineLevel="1" spans="1:5">
      <c r="A80" s="94"/>
      <c r="B80" s="109" t="s">
        <v>151</v>
      </c>
      <c r="C80" s="110" t="s">
        <v>9</v>
      </c>
      <c r="D80" s="105" t="s">
        <v>150</v>
      </c>
      <c r="E80" s="91"/>
    </row>
    <row r="81" s="67" customFormat="1" outlineLevel="1" spans="1:5">
      <c r="A81" s="94"/>
      <c r="B81" s="124" t="s">
        <v>152</v>
      </c>
      <c r="C81" s="110" t="s">
        <v>9</v>
      </c>
      <c r="D81" s="105" t="s">
        <v>150</v>
      </c>
      <c r="E81" s="91"/>
    </row>
    <row r="82" s="67" customFormat="1" outlineLevel="1" spans="1:5">
      <c r="A82" s="94"/>
      <c r="B82" s="109" t="s">
        <v>153</v>
      </c>
      <c r="C82" s="110" t="s">
        <v>9</v>
      </c>
      <c r="D82" s="105" t="s">
        <v>150</v>
      </c>
      <c r="E82" s="91"/>
    </row>
    <row r="83" s="67" customFormat="1" outlineLevel="1" spans="1:5">
      <c r="A83" s="94"/>
      <c r="B83" s="109" t="s">
        <v>154</v>
      </c>
      <c r="C83" s="110" t="s">
        <v>9</v>
      </c>
      <c r="D83" s="105" t="s">
        <v>150</v>
      </c>
      <c r="E83" s="194"/>
    </row>
    <row r="84" s="67" customFormat="1" outlineLevel="1" spans="1:5">
      <c r="A84" s="94"/>
      <c r="B84" s="109" t="s">
        <v>155</v>
      </c>
      <c r="C84" s="110" t="s">
        <v>9</v>
      </c>
      <c r="D84" s="105" t="s">
        <v>150</v>
      </c>
      <c r="E84" s="91"/>
    </row>
    <row r="85" s="67" customFormat="1" outlineLevel="1" spans="1:5">
      <c r="A85" s="94"/>
      <c r="B85" s="109" t="s">
        <v>156</v>
      </c>
      <c r="C85" s="110" t="s">
        <v>9</v>
      </c>
      <c r="D85" s="105" t="s">
        <v>150</v>
      </c>
      <c r="E85" s="91"/>
    </row>
    <row r="86" s="67" customFormat="1" outlineLevel="1" spans="1:5">
      <c r="A86" s="94"/>
      <c r="B86" s="109" t="s">
        <v>157</v>
      </c>
      <c r="C86" s="110" t="s">
        <v>9</v>
      </c>
      <c r="D86" s="105" t="s">
        <v>150</v>
      </c>
      <c r="E86" s="91"/>
    </row>
    <row r="87" s="67" customFormat="1" outlineLevel="1" spans="1:5">
      <c r="A87" s="94"/>
      <c r="B87" s="109" t="s">
        <v>158</v>
      </c>
      <c r="C87" s="110" t="s">
        <v>9</v>
      </c>
      <c r="D87" s="105" t="s">
        <v>150</v>
      </c>
      <c r="E87" s="91"/>
    </row>
    <row r="88" s="67" customFormat="1" outlineLevel="1" spans="1:5">
      <c r="A88" s="94"/>
      <c r="B88" s="109" t="s">
        <v>159</v>
      </c>
      <c r="C88" s="110" t="s">
        <v>9</v>
      </c>
      <c r="D88" s="105" t="s">
        <v>150</v>
      </c>
      <c r="E88" s="91"/>
    </row>
    <row r="89" s="67" customFormat="1" outlineLevel="1" spans="1:5">
      <c r="A89" s="94"/>
      <c r="B89" s="109" t="s">
        <v>160</v>
      </c>
      <c r="C89" s="110" t="s">
        <v>9</v>
      </c>
      <c r="D89" s="105" t="s">
        <v>161</v>
      </c>
      <c r="E89" s="91"/>
    </row>
    <row r="90" s="67" customFormat="1" outlineLevel="1" spans="1:5">
      <c r="A90" s="94"/>
      <c r="B90" s="124" t="s">
        <v>162</v>
      </c>
      <c r="C90" s="218" t="s">
        <v>9</v>
      </c>
      <c r="D90" s="90" t="s">
        <v>139</v>
      </c>
      <c r="E90" s="91"/>
    </row>
    <row r="91" s="67" customFormat="1" ht="31" outlineLevel="1" spans="1:5">
      <c r="A91" s="94"/>
      <c r="B91" s="109" t="s">
        <v>163</v>
      </c>
      <c r="C91" s="110" t="s">
        <v>118</v>
      </c>
      <c r="D91" s="219" t="s">
        <v>164</v>
      </c>
      <c r="E91" s="91"/>
    </row>
    <row r="92" s="67" customFormat="1" outlineLevel="1" spans="1:5">
      <c r="A92" s="94"/>
      <c r="B92" s="196" t="s">
        <v>165</v>
      </c>
      <c r="C92" s="186" t="s">
        <v>9</v>
      </c>
      <c r="D92" s="197" t="s">
        <v>139</v>
      </c>
      <c r="E92" s="91"/>
    </row>
    <row r="93" s="67" customFormat="1" outlineLevel="1" spans="1:5">
      <c r="A93" s="94"/>
      <c r="B93" s="185" t="s">
        <v>166</v>
      </c>
      <c r="C93" s="186" t="s">
        <v>9</v>
      </c>
      <c r="D93" s="197" t="s">
        <v>139</v>
      </c>
      <c r="E93" s="91"/>
    </row>
    <row r="94" s="67" customFormat="1" collapsed="1" spans="1:5">
      <c r="A94" s="94"/>
      <c r="B94" s="83" t="s">
        <v>167</v>
      </c>
      <c r="C94" s="113"/>
      <c r="D94" s="113" t="s">
        <v>139</v>
      </c>
      <c r="E94" s="114"/>
    </row>
    <row r="95" s="67" customFormat="1" hidden="1" outlineLevel="1" spans="1:5">
      <c r="A95" s="94"/>
      <c r="B95" s="109" t="s">
        <v>168</v>
      </c>
      <c r="C95" s="110" t="s">
        <v>9</v>
      </c>
      <c r="D95" s="105" t="s">
        <v>139</v>
      </c>
      <c r="E95" s="91"/>
    </row>
    <row r="96" s="67" customFormat="1" hidden="1" outlineLevel="1" spans="1:5">
      <c r="A96" s="94"/>
      <c r="B96" s="109" t="s">
        <v>169</v>
      </c>
      <c r="C96" s="110" t="s">
        <v>9</v>
      </c>
      <c r="D96" s="105" t="s">
        <v>139</v>
      </c>
      <c r="E96" s="91"/>
    </row>
    <row r="97" s="67" customFormat="1" hidden="1" outlineLevel="1" spans="1:5">
      <c r="A97" s="94"/>
      <c r="B97" s="109" t="s">
        <v>170</v>
      </c>
      <c r="C97" s="110" t="s">
        <v>9</v>
      </c>
      <c r="D97" s="105" t="s">
        <v>139</v>
      </c>
      <c r="E97" s="91"/>
    </row>
    <row r="98" s="67" customFormat="1" hidden="1" outlineLevel="1" spans="1:5">
      <c r="A98" s="94"/>
      <c r="B98" s="109" t="s">
        <v>171</v>
      </c>
      <c r="C98" s="110" t="s">
        <v>9</v>
      </c>
      <c r="D98" s="105" t="s">
        <v>139</v>
      </c>
      <c r="E98" s="91"/>
    </row>
    <row r="99" s="67" customFormat="1" hidden="1" outlineLevel="1" spans="1:5">
      <c r="A99" s="94"/>
      <c r="B99" s="109" t="s">
        <v>172</v>
      </c>
      <c r="C99" s="110" t="s">
        <v>47</v>
      </c>
      <c r="D99" s="105" t="s">
        <v>139</v>
      </c>
      <c r="E99" s="91"/>
    </row>
    <row r="100" s="67" customFormat="1" hidden="1" outlineLevel="1" spans="1:5">
      <c r="A100" s="94"/>
      <c r="B100" s="109" t="s">
        <v>173</v>
      </c>
      <c r="C100" s="110" t="s">
        <v>47</v>
      </c>
      <c r="D100" s="105" t="s">
        <v>139</v>
      </c>
      <c r="E100" s="91"/>
    </row>
    <row r="101" s="67" customFormat="1" hidden="1" outlineLevel="1" spans="1:5">
      <c r="A101" s="94"/>
      <c r="B101" s="109" t="s">
        <v>174</v>
      </c>
      <c r="C101" s="110" t="s">
        <v>9</v>
      </c>
      <c r="D101" s="105" t="s">
        <v>139</v>
      </c>
      <c r="E101" s="91"/>
    </row>
    <row r="102" s="67" customFormat="1" hidden="1" outlineLevel="1" spans="1:5">
      <c r="A102" s="94"/>
      <c r="B102" s="109" t="s">
        <v>175</v>
      </c>
      <c r="C102" s="110" t="s">
        <v>9</v>
      </c>
      <c r="D102" s="105" t="s">
        <v>139</v>
      </c>
      <c r="E102" s="91"/>
    </row>
    <row r="103" s="67" customFormat="1" hidden="1" outlineLevel="1" spans="1:5">
      <c r="A103" s="94"/>
      <c r="B103" s="109" t="s">
        <v>176</v>
      </c>
      <c r="C103" s="110" t="s">
        <v>9</v>
      </c>
      <c r="D103" s="105" t="s">
        <v>139</v>
      </c>
      <c r="E103" s="91"/>
    </row>
    <row r="104" s="67" customFormat="1" hidden="1" outlineLevel="1" spans="1:5">
      <c r="A104" s="94"/>
      <c r="B104" s="109" t="s">
        <v>177</v>
      </c>
      <c r="C104" s="110" t="s">
        <v>9</v>
      </c>
      <c r="D104" s="105" t="s">
        <v>139</v>
      </c>
      <c r="E104" s="91"/>
    </row>
    <row r="105" s="67" customFormat="1" hidden="1" outlineLevel="1" spans="1:5">
      <c r="A105" s="94"/>
      <c r="B105" s="109" t="s">
        <v>178</v>
      </c>
      <c r="C105" s="110" t="s">
        <v>9</v>
      </c>
      <c r="D105" s="105" t="s">
        <v>139</v>
      </c>
      <c r="E105" s="91"/>
    </row>
    <row r="106" s="67" customFormat="1" hidden="1" outlineLevel="1" spans="1:5">
      <c r="A106" s="94"/>
      <c r="B106" s="109" t="s">
        <v>179</v>
      </c>
      <c r="C106" s="110" t="s">
        <v>9</v>
      </c>
      <c r="D106" s="105" t="s">
        <v>139</v>
      </c>
      <c r="E106" s="91"/>
    </row>
    <row r="107" s="67" customFormat="1" hidden="1" outlineLevel="1" spans="1:5">
      <c r="A107" s="94"/>
      <c r="B107" s="109" t="s">
        <v>180</v>
      </c>
      <c r="C107" s="110" t="s">
        <v>181</v>
      </c>
      <c r="D107" s="105" t="s">
        <v>139</v>
      </c>
      <c r="E107" s="91"/>
    </row>
    <row r="108" s="67" customFormat="1" hidden="1" outlineLevel="1" spans="1:5">
      <c r="A108" s="94"/>
      <c r="B108" s="109" t="s">
        <v>182</v>
      </c>
      <c r="C108" s="110" t="s">
        <v>47</v>
      </c>
      <c r="D108" s="105" t="s">
        <v>139</v>
      </c>
      <c r="E108" s="91"/>
    </row>
    <row r="109" s="67" customFormat="1" hidden="1" outlineLevel="1" spans="1:5">
      <c r="A109" s="94"/>
      <c r="B109" s="109" t="s">
        <v>183</v>
      </c>
      <c r="C109" s="110" t="s">
        <v>47</v>
      </c>
      <c r="D109" s="105" t="s">
        <v>139</v>
      </c>
      <c r="E109" s="91"/>
    </row>
    <row r="110" s="67" customFormat="1" ht="31" hidden="1" outlineLevel="1" spans="1:5">
      <c r="A110" s="94"/>
      <c r="B110" s="109" t="s">
        <v>184</v>
      </c>
      <c r="C110" s="110" t="s">
        <v>40</v>
      </c>
      <c r="D110" s="105" t="s">
        <v>139</v>
      </c>
      <c r="E110" s="91"/>
    </row>
    <row r="111" s="67" customFormat="1" ht="31" hidden="1" outlineLevel="1" spans="1:5">
      <c r="A111" s="94"/>
      <c r="B111" s="109" t="s">
        <v>185</v>
      </c>
      <c r="C111" s="110" t="s">
        <v>40</v>
      </c>
      <c r="D111" s="105" t="s">
        <v>139</v>
      </c>
      <c r="E111" s="91"/>
    </row>
    <row r="112" s="67" customFormat="1" ht="31" hidden="1" outlineLevel="1" spans="1:5">
      <c r="A112" s="94"/>
      <c r="B112" s="109" t="s">
        <v>186</v>
      </c>
      <c r="C112" s="110" t="s">
        <v>9</v>
      </c>
      <c r="D112" s="105" t="s">
        <v>139</v>
      </c>
      <c r="E112" s="91"/>
    </row>
    <row r="113" s="67" customFormat="1" hidden="1" outlineLevel="1" spans="1:5">
      <c r="A113" s="94"/>
      <c r="B113" s="109" t="s">
        <v>187</v>
      </c>
      <c r="C113" s="110" t="s">
        <v>9</v>
      </c>
      <c r="D113" s="105" t="s">
        <v>139</v>
      </c>
      <c r="E113" s="91"/>
    </row>
    <row r="114" s="67" customFormat="1" ht="31" hidden="1" outlineLevel="1" spans="1:5">
      <c r="A114" s="94"/>
      <c r="B114" s="109" t="s">
        <v>188</v>
      </c>
      <c r="C114" s="110"/>
      <c r="D114" s="105" t="s">
        <v>139</v>
      </c>
      <c r="E114" s="91"/>
    </row>
    <row r="115" s="67" customFormat="1" ht="31" hidden="1" outlineLevel="1" spans="1:5">
      <c r="A115" s="94"/>
      <c r="B115" s="109" t="s">
        <v>189</v>
      </c>
      <c r="C115" s="110"/>
      <c r="D115" s="105" t="s">
        <v>139</v>
      </c>
      <c r="E115" s="91"/>
    </row>
    <row r="116" s="67" customFormat="1" ht="31" hidden="1" outlineLevel="1" spans="1:5">
      <c r="A116" s="94"/>
      <c r="B116" s="109" t="s">
        <v>190</v>
      </c>
      <c r="C116" s="110"/>
      <c r="D116" s="105" t="s">
        <v>139</v>
      </c>
      <c r="E116" s="91"/>
    </row>
    <row r="117" s="67" customFormat="1" ht="31" hidden="1" outlineLevel="1" spans="1:5">
      <c r="A117" s="94"/>
      <c r="B117" s="109" t="s">
        <v>191</v>
      </c>
      <c r="C117" s="110"/>
      <c r="D117" s="105" t="s">
        <v>139</v>
      </c>
      <c r="E117" s="91"/>
    </row>
    <row r="118" s="67" customFormat="1" ht="31" hidden="1" outlineLevel="1" spans="1:5">
      <c r="A118" s="94"/>
      <c r="B118" s="109" t="s">
        <v>192</v>
      </c>
      <c r="C118" s="110"/>
      <c r="D118" s="105" t="s">
        <v>139</v>
      </c>
      <c r="E118" s="91"/>
    </row>
    <row r="119" s="67" customFormat="1" ht="31" hidden="1" outlineLevel="1" spans="1:5">
      <c r="A119" s="94"/>
      <c r="B119" s="109" t="s">
        <v>193</v>
      </c>
      <c r="C119" s="110"/>
      <c r="D119" s="105" t="s">
        <v>139</v>
      </c>
      <c r="E119" s="91"/>
    </row>
    <row r="120" s="67" customFormat="1" ht="31" hidden="1" outlineLevel="1" spans="1:5">
      <c r="A120" s="94"/>
      <c r="B120" s="109" t="s">
        <v>194</v>
      </c>
      <c r="C120" s="110"/>
      <c r="D120" s="105" t="s">
        <v>139</v>
      </c>
      <c r="E120" s="91"/>
    </row>
    <row r="121" s="67" customFormat="1" ht="31" hidden="1" outlineLevel="1" spans="1:5">
      <c r="A121" s="94"/>
      <c r="B121" s="109" t="s">
        <v>195</v>
      </c>
      <c r="C121" s="110"/>
      <c r="D121" s="105" t="s">
        <v>139</v>
      </c>
      <c r="E121" s="91"/>
    </row>
    <row r="122" s="67" customFormat="1" ht="31" hidden="1" outlineLevel="1" spans="1:5">
      <c r="A122" s="94"/>
      <c r="B122" s="109" t="s">
        <v>196</v>
      </c>
      <c r="C122" s="110"/>
      <c r="D122" s="105" t="s">
        <v>139</v>
      </c>
      <c r="E122" s="91"/>
    </row>
    <row r="123" s="67" customFormat="1" hidden="1" outlineLevel="1" spans="1:5">
      <c r="A123" s="94"/>
      <c r="B123" s="109" t="s">
        <v>197</v>
      </c>
      <c r="C123" s="110" t="s">
        <v>9</v>
      </c>
      <c r="D123" s="105" t="s">
        <v>139</v>
      </c>
      <c r="E123" s="91"/>
    </row>
    <row r="124" s="67" customFormat="1" hidden="1" outlineLevel="1" spans="1:5">
      <c r="A124" s="94"/>
      <c r="B124" s="109" t="s">
        <v>133</v>
      </c>
      <c r="C124" s="110" t="s">
        <v>9</v>
      </c>
      <c r="D124" s="105" t="s">
        <v>139</v>
      </c>
      <c r="E124" s="91"/>
    </row>
    <row r="125" s="67" customFormat="1" hidden="1" outlineLevel="1" spans="1:5">
      <c r="A125" s="94"/>
      <c r="B125" s="109" t="s">
        <v>198</v>
      </c>
      <c r="C125" s="110"/>
      <c r="D125" s="105" t="s">
        <v>139</v>
      </c>
      <c r="E125" s="91"/>
    </row>
    <row r="126" s="67" customFormat="1" collapsed="1" spans="1:5">
      <c r="A126" s="94"/>
      <c r="B126" s="83" t="s">
        <v>199</v>
      </c>
      <c r="C126" s="113"/>
      <c r="D126" s="113" t="s">
        <v>139</v>
      </c>
      <c r="E126" s="114"/>
    </row>
    <row r="127" s="67" customFormat="1" hidden="1" outlineLevel="1" spans="1:5">
      <c r="A127" s="94"/>
      <c r="B127" s="109" t="s">
        <v>200</v>
      </c>
      <c r="C127" s="110"/>
      <c r="D127" s="123" t="s">
        <v>139</v>
      </c>
      <c r="E127" s="91"/>
    </row>
    <row r="128" s="67" customFormat="1" hidden="1" outlineLevel="1" spans="1:5">
      <c r="A128" s="94"/>
      <c r="B128" s="109" t="s">
        <v>201</v>
      </c>
      <c r="C128" s="110"/>
      <c r="D128" s="123" t="s">
        <v>139</v>
      </c>
      <c r="E128" s="91"/>
    </row>
    <row r="129" s="67" customFormat="1" hidden="1" outlineLevel="1" spans="1:5">
      <c r="A129" s="94"/>
      <c r="B129" s="109" t="s">
        <v>202</v>
      </c>
      <c r="C129" s="110"/>
      <c r="D129" s="123" t="s">
        <v>139</v>
      </c>
      <c r="E129" s="91"/>
    </row>
    <row r="130" s="67" customFormat="1" hidden="1" outlineLevel="1" spans="1:5">
      <c r="A130" s="94"/>
      <c r="B130" s="109" t="s">
        <v>203</v>
      </c>
      <c r="C130" s="110"/>
      <c r="D130" s="123" t="s">
        <v>139</v>
      </c>
      <c r="E130" s="91"/>
    </row>
    <row r="131" s="67" customFormat="1" hidden="1" outlineLevel="1" spans="1:5">
      <c r="A131" s="94"/>
      <c r="B131" s="185" t="s">
        <v>204</v>
      </c>
      <c r="C131" s="220" t="s">
        <v>9</v>
      </c>
      <c r="D131" s="123" t="s">
        <v>139</v>
      </c>
      <c r="E131" s="91"/>
    </row>
    <row r="132" s="67" customFormat="1" hidden="1" outlineLevel="1" spans="1:5">
      <c r="A132" s="94"/>
      <c r="B132" s="185" t="s">
        <v>205</v>
      </c>
      <c r="C132" s="186" t="s">
        <v>103</v>
      </c>
      <c r="D132" s="123" t="s">
        <v>139</v>
      </c>
      <c r="E132" s="91"/>
    </row>
    <row r="133" s="67" customFormat="1" hidden="1" outlineLevel="1" spans="1:5">
      <c r="A133" s="94"/>
      <c r="B133" s="109" t="s">
        <v>206</v>
      </c>
      <c r="C133" s="110"/>
      <c r="D133" s="123" t="s">
        <v>139</v>
      </c>
      <c r="E133" s="91"/>
    </row>
    <row r="134" s="67" customFormat="1" hidden="1" outlineLevel="1" spans="1:5">
      <c r="A134" s="94"/>
      <c r="B134" s="109" t="s">
        <v>207</v>
      </c>
      <c r="C134" s="110"/>
      <c r="D134" s="123" t="s">
        <v>139</v>
      </c>
      <c r="E134" s="91"/>
    </row>
    <row r="135" s="67" customFormat="1" hidden="1" outlineLevel="1" spans="1:5">
      <c r="A135" s="94"/>
      <c r="B135" s="109" t="s">
        <v>208</v>
      </c>
      <c r="C135" s="218" t="s">
        <v>9</v>
      </c>
      <c r="D135" s="123" t="s">
        <v>139</v>
      </c>
      <c r="E135" s="91"/>
    </row>
    <row r="136" s="67" customFormat="1" hidden="1" outlineLevel="1" spans="1:5">
      <c r="A136" s="94"/>
      <c r="B136" s="109" t="s">
        <v>209</v>
      </c>
      <c r="C136" s="218" t="s">
        <v>9</v>
      </c>
      <c r="D136" s="123" t="s">
        <v>139</v>
      </c>
      <c r="E136" s="91"/>
    </row>
    <row r="137" s="67" customFormat="1" hidden="1" outlineLevel="1" spans="1:5">
      <c r="A137" s="94"/>
      <c r="B137" s="124" t="s">
        <v>210</v>
      </c>
      <c r="C137" s="95"/>
      <c r="D137" s="123" t="s">
        <v>139</v>
      </c>
      <c r="E137" s="91"/>
    </row>
    <row r="138" s="67" customFormat="1" hidden="1" outlineLevel="1" spans="1:5">
      <c r="A138" s="94"/>
      <c r="B138" s="109" t="s">
        <v>211</v>
      </c>
      <c r="C138" s="218" t="s">
        <v>9</v>
      </c>
      <c r="D138" s="123" t="s">
        <v>139</v>
      </c>
      <c r="E138" s="91"/>
    </row>
    <row r="139" s="67" customFormat="1" hidden="1" outlineLevel="1" spans="1:5">
      <c r="A139" s="94"/>
      <c r="B139" s="109" t="s">
        <v>212</v>
      </c>
      <c r="C139" s="218" t="s">
        <v>213</v>
      </c>
      <c r="D139" s="123" t="s">
        <v>139</v>
      </c>
      <c r="E139" s="91"/>
    </row>
    <row r="140" s="67" customFormat="1" hidden="1" outlineLevel="1" spans="1:5">
      <c r="A140" s="94"/>
      <c r="B140" s="109" t="s">
        <v>214</v>
      </c>
      <c r="C140" s="110"/>
      <c r="D140" s="123" t="s">
        <v>139</v>
      </c>
      <c r="E140" s="91"/>
    </row>
    <row r="141" s="67" customFormat="1" hidden="1" outlineLevel="1" spans="1:5">
      <c r="A141" s="94"/>
      <c r="B141" s="109" t="s">
        <v>215</v>
      </c>
      <c r="C141" s="110"/>
      <c r="D141" s="123" t="s">
        <v>139</v>
      </c>
      <c r="E141" s="91"/>
    </row>
    <row r="142" s="67" customFormat="1" hidden="1" outlineLevel="1" spans="1:5">
      <c r="A142" s="94"/>
      <c r="B142" s="109" t="s">
        <v>216</v>
      </c>
      <c r="C142" s="110"/>
      <c r="D142" s="123" t="s">
        <v>139</v>
      </c>
      <c r="E142" s="91"/>
    </row>
    <row r="143" s="67" customFormat="1" hidden="1" outlineLevel="1" spans="1:5">
      <c r="A143" s="94"/>
      <c r="B143" s="109" t="s">
        <v>217</v>
      </c>
      <c r="C143" s="110"/>
      <c r="D143" s="123" t="s">
        <v>139</v>
      </c>
      <c r="E143" s="91"/>
    </row>
    <row r="144" s="67" customFormat="1" hidden="1" outlineLevel="1" spans="1:5">
      <c r="A144" s="94"/>
      <c r="B144" s="109" t="s">
        <v>218</v>
      </c>
      <c r="C144" s="218" t="s">
        <v>9</v>
      </c>
      <c r="D144" s="123" t="s">
        <v>139</v>
      </c>
      <c r="E144" s="91"/>
    </row>
    <row r="145" s="67" customFormat="1" hidden="1" outlineLevel="1" spans="1:5">
      <c r="A145" s="94"/>
      <c r="B145" s="109" t="s">
        <v>219</v>
      </c>
      <c r="C145" s="110"/>
      <c r="D145" s="123" t="s">
        <v>139</v>
      </c>
      <c r="E145" s="91"/>
    </row>
    <row r="146" s="67" customFormat="1" hidden="1" outlineLevel="1" spans="1:5">
      <c r="A146" s="94"/>
      <c r="B146" s="109" t="s">
        <v>220</v>
      </c>
      <c r="C146" s="218" t="s">
        <v>9</v>
      </c>
      <c r="D146" s="123" t="s">
        <v>139</v>
      </c>
      <c r="E146" s="91"/>
    </row>
    <row r="147" s="67" customFormat="1" hidden="1" outlineLevel="1" spans="1:5">
      <c r="A147" s="94"/>
      <c r="B147" s="109" t="s">
        <v>221</v>
      </c>
      <c r="C147" s="218" t="s">
        <v>9</v>
      </c>
      <c r="D147" s="123" t="s">
        <v>139</v>
      </c>
      <c r="E147" s="91"/>
    </row>
    <row r="148" s="67" customFormat="1" hidden="1" outlineLevel="1" spans="1:5">
      <c r="A148" s="94"/>
      <c r="B148" s="109" t="s">
        <v>222</v>
      </c>
      <c r="C148" s="218" t="s">
        <v>9</v>
      </c>
      <c r="D148" s="123" t="s">
        <v>139</v>
      </c>
      <c r="E148" s="91"/>
    </row>
    <row r="149" s="67" customFormat="1" hidden="1" outlineLevel="1" spans="1:5">
      <c r="A149" s="94"/>
      <c r="B149" s="109" t="s">
        <v>223</v>
      </c>
      <c r="C149" s="218" t="s">
        <v>9</v>
      </c>
      <c r="D149" s="123" t="s">
        <v>139</v>
      </c>
      <c r="E149" s="91"/>
    </row>
    <row r="150" s="67" customFormat="1" hidden="1" outlineLevel="1" spans="1:5">
      <c r="A150" s="94"/>
      <c r="B150" s="109" t="s">
        <v>224</v>
      </c>
      <c r="C150" s="218" t="s">
        <v>9</v>
      </c>
      <c r="D150" s="123" t="s">
        <v>139</v>
      </c>
      <c r="E150" s="91"/>
    </row>
    <row r="151" s="67" customFormat="1" hidden="1" outlineLevel="1" spans="1:5">
      <c r="A151" s="94"/>
      <c r="B151" s="109" t="s">
        <v>225</v>
      </c>
      <c r="C151" s="110" t="s">
        <v>9</v>
      </c>
      <c r="D151" s="123" t="s">
        <v>139</v>
      </c>
      <c r="E151" s="91"/>
    </row>
    <row r="152" s="67" customFormat="1" hidden="1" outlineLevel="1" spans="1:5">
      <c r="A152" s="94"/>
      <c r="B152" s="109" t="s">
        <v>226</v>
      </c>
      <c r="C152" s="218" t="s">
        <v>9</v>
      </c>
      <c r="D152" s="123" t="s">
        <v>139</v>
      </c>
      <c r="E152" s="91"/>
    </row>
    <row r="153" s="67" customFormat="1" hidden="1" outlineLevel="1" spans="1:5">
      <c r="A153" s="94"/>
      <c r="B153" s="131" t="s">
        <v>227</v>
      </c>
      <c r="C153" s="218" t="s">
        <v>9</v>
      </c>
      <c r="D153" s="123" t="s">
        <v>139</v>
      </c>
      <c r="E153" s="91"/>
    </row>
    <row r="154" s="67" customFormat="1" hidden="1" outlineLevel="1" spans="1:5">
      <c r="A154" s="94"/>
      <c r="B154" s="131" t="s">
        <v>228</v>
      </c>
      <c r="C154" s="218" t="s">
        <v>9</v>
      </c>
      <c r="D154" s="123" t="s">
        <v>139</v>
      </c>
      <c r="E154" s="91"/>
    </row>
    <row r="155" s="67" customFormat="1" spans="1:5">
      <c r="A155" s="94"/>
      <c r="B155" s="83" t="s">
        <v>229</v>
      </c>
      <c r="C155" s="113"/>
      <c r="D155" s="113"/>
      <c r="E155" s="114"/>
    </row>
    <row r="156" s="67" customFormat="1" outlineLevel="1" spans="1:5">
      <c r="A156" s="94"/>
      <c r="B156" s="88" t="s">
        <v>230</v>
      </c>
      <c r="C156" s="95" t="s">
        <v>231</v>
      </c>
      <c r="D156" s="90">
        <v>301.6</v>
      </c>
      <c r="E156" s="91"/>
    </row>
    <row r="157" s="67" customFormat="1" outlineLevel="1" spans="1:5">
      <c r="A157" s="94"/>
      <c r="B157" s="88" t="s">
        <v>232</v>
      </c>
      <c r="C157" s="95" t="s">
        <v>231</v>
      </c>
      <c r="D157" s="90">
        <v>188.5</v>
      </c>
      <c r="E157" s="91"/>
    </row>
    <row r="158" s="67" customFormat="1" outlineLevel="1" spans="1:5">
      <c r="A158" s="94"/>
      <c r="B158" s="88" t="s">
        <v>233</v>
      </c>
      <c r="C158" s="95" t="s">
        <v>231</v>
      </c>
      <c r="D158" s="198" t="str">
        <f>TEXT(D156+D163+D164,"###.0## ""+/-0.3""")</f>
        <v>306.6 +/-0.3</v>
      </c>
      <c r="E158" s="91"/>
    </row>
    <row r="159" s="67" customFormat="1" outlineLevel="1" spans="1:5">
      <c r="A159" s="94"/>
      <c r="B159" s="88" t="s">
        <v>234</v>
      </c>
      <c r="C159" s="95" t="s">
        <v>231</v>
      </c>
      <c r="D159" s="198" t="str">
        <f>TEXT(D157+D165+D166,"###.0## ""+/-0.3""")</f>
        <v>197.5 +/-0.3</v>
      </c>
      <c r="E159" s="91"/>
    </row>
    <row r="160" s="67" customFormat="1" outlineLevel="1" spans="1:5">
      <c r="A160" s="94"/>
      <c r="B160" s="88" t="s">
        <v>235</v>
      </c>
      <c r="C160" s="95" t="s">
        <v>231</v>
      </c>
      <c r="D160" s="199" t="s">
        <v>236</v>
      </c>
      <c r="E160" s="91"/>
    </row>
    <row r="161" s="67" customFormat="1" outlineLevel="1" spans="1:5">
      <c r="A161" s="94"/>
      <c r="B161" s="88" t="s">
        <v>237</v>
      </c>
      <c r="C161" s="95" t="s">
        <v>231</v>
      </c>
      <c r="D161" s="198">
        <f>D157/2+D165</f>
        <v>96.75</v>
      </c>
      <c r="E161" s="91"/>
    </row>
    <row r="162" s="67" customFormat="1" outlineLevel="1" spans="1:5">
      <c r="A162" s="94"/>
      <c r="B162" s="88" t="s">
        <v>238</v>
      </c>
      <c r="C162" s="95" t="s">
        <v>231</v>
      </c>
      <c r="D162" s="90">
        <v>53.25</v>
      </c>
      <c r="E162" s="91"/>
    </row>
    <row r="163" s="67" customFormat="1" outlineLevel="1" spans="1:5">
      <c r="A163" s="94"/>
      <c r="B163" s="88" t="s">
        <v>239</v>
      </c>
      <c r="C163" s="95" t="s">
        <v>231</v>
      </c>
      <c r="D163" s="90">
        <v>2.5</v>
      </c>
      <c r="E163" s="91"/>
    </row>
    <row r="164" s="67" customFormat="1" outlineLevel="1" spans="1:5">
      <c r="A164" s="94"/>
      <c r="B164" s="88" t="s">
        <v>240</v>
      </c>
      <c r="C164" s="95" t="s">
        <v>231</v>
      </c>
      <c r="D164" s="90">
        <v>2.5</v>
      </c>
      <c r="E164" s="91"/>
    </row>
    <row r="165" s="67" customFormat="1" outlineLevel="1" spans="1:5">
      <c r="A165" s="94"/>
      <c r="B165" s="88" t="s">
        <v>241</v>
      </c>
      <c r="C165" s="95" t="s">
        <v>231</v>
      </c>
      <c r="D165" s="90">
        <v>2.5</v>
      </c>
      <c r="E165" s="91"/>
    </row>
    <row r="166" s="67" customFormat="1" outlineLevel="1" spans="1:5">
      <c r="A166" s="94"/>
      <c r="B166" s="88" t="s">
        <v>242</v>
      </c>
      <c r="C166" s="95" t="s">
        <v>231</v>
      </c>
      <c r="D166" s="90">
        <v>6.5</v>
      </c>
      <c r="E166" s="91"/>
    </row>
    <row r="167" s="67" customFormat="1" outlineLevel="1" spans="1:5">
      <c r="A167" s="94"/>
      <c r="B167" s="88" t="s">
        <v>243</v>
      </c>
      <c r="C167" s="95" t="s">
        <v>231</v>
      </c>
      <c r="D167" s="199" t="s">
        <v>244</v>
      </c>
      <c r="E167" s="91"/>
    </row>
    <row r="168" s="67" customFormat="1" outlineLevel="1" spans="1:5">
      <c r="A168" s="94"/>
      <c r="B168" s="88" t="s">
        <v>245</v>
      </c>
      <c r="C168" s="95" t="s">
        <v>231</v>
      </c>
      <c r="D168" s="90" t="s">
        <v>246</v>
      </c>
      <c r="E168" s="91"/>
    </row>
    <row r="169" s="67" customFormat="1" outlineLevel="1" spans="1:5">
      <c r="A169" s="94"/>
      <c r="B169" s="88" t="s">
        <v>247</v>
      </c>
      <c r="C169" s="95" t="s">
        <v>231</v>
      </c>
      <c r="D169" s="90">
        <v>15</v>
      </c>
      <c r="E169" s="91"/>
    </row>
    <row r="170" s="67" customFormat="1" outlineLevel="1" spans="1:5">
      <c r="A170" s="94"/>
      <c r="B170" s="88" t="s">
        <v>248</v>
      </c>
      <c r="C170" s="95" t="s">
        <v>231</v>
      </c>
      <c r="D170" s="221" t="s">
        <v>249</v>
      </c>
      <c r="E170" s="91"/>
    </row>
    <row r="171" s="67" customFormat="1" outlineLevel="1" spans="1:5">
      <c r="A171" s="94"/>
      <c r="B171" s="88" t="s">
        <v>250</v>
      </c>
      <c r="C171" s="95" t="s">
        <v>231</v>
      </c>
      <c r="D171" s="139">
        <v>55</v>
      </c>
      <c r="E171" s="91"/>
    </row>
    <row r="172" s="67" customFormat="1" outlineLevel="1" spans="1:5">
      <c r="A172" s="94"/>
      <c r="B172" s="88" t="s">
        <v>251</v>
      </c>
      <c r="C172" s="95" t="s">
        <v>231</v>
      </c>
      <c r="D172" s="90" t="s">
        <v>252</v>
      </c>
      <c r="E172" s="91"/>
    </row>
    <row r="173" s="67" customFormat="1" outlineLevel="1" spans="1:5">
      <c r="A173" s="94"/>
      <c r="B173" s="88" t="s">
        <v>253</v>
      </c>
      <c r="C173" s="95" t="s">
        <v>231</v>
      </c>
      <c r="D173" s="90" t="s">
        <v>471</v>
      </c>
      <c r="E173" s="91"/>
    </row>
    <row r="174" s="67" customFormat="1" outlineLevel="1" spans="1:5">
      <c r="A174" s="94"/>
      <c r="B174" s="88" t="s">
        <v>254</v>
      </c>
      <c r="C174" s="95" t="s">
        <v>231</v>
      </c>
      <c r="D174" s="90" t="s">
        <v>139</v>
      </c>
      <c r="E174" s="91"/>
    </row>
    <row r="175" s="67" customFormat="1" outlineLevel="1" spans="1:5">
      <c r="A175" s="94"/>
      <c r="B175" s="88" t="s">
        <v>255</v>
      </c>
      <c r="C175" s="95" t="s">
        <v>231</v>
      </c>
      <c r="D175" s="90" t="s">
        <v>139</v>
      </c>
      <c r="E175" s="91"/>
    </row>
    <row r="176" s="67" customFormat="1" outlineLevel="1" spans="1:5">
      <c r="A176" s="94"/>
      <c r="B176" s="88" t="s">
        <v>256</v>
      </c>
      <c r="C176" s="95" t="s">
        <v>231</v>
      </c>
      <c r="D176" s="199" t="s">
        <v>257</v>
      </c>
      <c r="E176" s="91"/>
    </row>
    <row r="177" s="67" customFormat="1" outlineLevel="1" spans="1:5">
      <c r="A177" s="94"/>
      <c r="B177" s="88" t="s">
        <v>258</v>
      </c>
      <c r="C177" s="95" t="s">
        <v>231</v>
      </c>
      <c r="D177" s="199" t="s">
        <v>257</v>
      </c>
      <c r="E177" s="91"/>
    </row>
    <row r="178" s="67" customFormat="1" outlineLevel="1" spans="1:5">
      <c r="A178" s="94"/>
      <c r="B178" s="88" t="s">
        <v>259</v>
      </c>
      <c r="C178" s="95" t="s">
        <v>231</v>
      </c>
      <c r="D178" s="199" t="s">
        <v>257</v>
      </c>
      <c r="E178" s="91"/>
    </row>
    <row r="179" s="67" customFormat="1" outlineLevel="1" spans="1:5">
      <c r="A179" s="94"/>
      <c r="B179" s="88" t="s">
        <v>260</v>
      </c>
      <c r="C179" s="95" t="s">
        <v>231</v>
      </c>
      <c r="D179" s="199" t="s">
        <v>257</v>
      </c>
      <c r="E179" s="91"/>
    </row>
    <row r="180" s="67" customFormat="1" outlineLevel="1" spans="1:5">
      <c r="A180" s="94"/>
      <c r="B180" s="200" t="s">
        <v>261</v>
      </c>
      <c r="C180" s="186" t="s">
        <v>231</v>
      </c>
      <c r="D180" s="139" t="s">
        <v>262</v>
      </c>
      <c r="E180" s="91"/>
    </row>
    <row r="181" s="67" customFormat="1" outlineLevel="1" spans="1:5">
      <c r="A181" s="94"/>
      <c r="B181" s="200" t="s">
        <v>263</v>
      </c>
      <c r="C181" s="186" t="s">
        <v>231</v>
      </c>
      <c r="D181" s="139">
        <v>220</v>
      </c>
      <c r="E181" s="91"/>
    </row>
    <row r="182" s="67" customFormat="1" outlineLevel="1" spans="1:5">
      <c r="A182" s="94"/>
      <c r="B182" s="200" t="s">
        <v>264</v>
      </c>
      <c r="C182" s="186" t="s">
        <v>231</v>
      </c>
      <c r="D182" s="139" t="s">
        <v>460</v>
      </c>
      <c r="E182" s="91"/>
    </row>
    <row r="183" s="67" customFormat="1" outlineLevel="1" spans="1:5">
      <c r="A183" s="94"/>
      <c r="B183" s="88" t="s">
        <v>265</v>
      </c>
      <c r="C183" s="95" t="s">
        <v>231</v>
      </c>
      <c r="D183" s="90">
        <v>58.25</v>
      </c>
      <c r="E183" s="91"/>
    </row>
    <row r="184" s="67" customFormat="1" outlineLevel="1" spans="1:5">
      <c r="A184" s="94"/>
      <c r="B184" s="185" t="s">
        <v>266</v>
      </c>
      <c r="C184" s="220" t="s">
        <v>9</v>
      </c>
      <c r="D184" s="198" t="s">
        <v>461</v>
      </c>
      <c r="E184" s="91"/>
    </row>
    <row r="185" s="67" customFormat="1" ht="31" outlineLevel="1" spans="1:5">
      <c r="A185" s="94"/>
      <c r="B185" s="88" t="s">
        <v>268</v>
      </c>
      <c r="C185" s="95" t="s">
        <v>9</v>
      </c>
      <c r="D185" s="90" t="s">
        <v>269</v>
      </c>
      <c r="E185" s="184"/>
    </row>
    <row r="186" s="67" customFormat="1" ht="186" outlineLevel="1" spans="1:5">
      <c r="A186" s="94"/>
      <c r="B186" s="88" t="s">
        <v>270</v>
      </c>
      <c r="C186" s="95" t="s">
        <v>9</v>
      </c>
      <c r="D186" s="90" t="s">
        <v>271</v>
      </c>
      <c r="E186" s="184"/>
    </row>
    <row r="187" s="67" customFormat="1" outlineLevel="1" spans="1:5">
      <c r="A187" s="94"/>
      <c r="B187" s="88" t="s">
        <v>272</v>
      </c>
      <c r="C187" s="95"/>
      <c r="D187" s="90" t="s">
        <v>273</v>
      </c>
      <c r="E187" s="91"/>
    </row>
    <row r="188" s="68" customFormat="1" ht="31" outlineLevel="1" spans="2:5">
      <c r="B188" s="196" t="s">
        <v>274</v>
      </c>
      <c r="C188" s="216" t="s">
        <v>9</v>
      </c>
      <c r="D188" s="197" t="s">
        <v>275</v>
      </c>
      <c r="E188" s="180"/>
    </row>
    <row r="189" s="68" customFormat="1" ht="46.5" outlineLevel="1" spans="2:5">
      <c r="B189" s="88" t="s">
        <v>276</v>
      </c>
      <c r="C189" s="95"/>
      <c r="D189" s="197" t="s">
        <v>277</v>
      </c>
      <c r="E189" s="180"/>
    </row>
    <row r="190" s="68" customFormat="1" outlineLevel="1" spans="2:5">
      <c r="B190" s="88" t="s">
        <v>278</v>
      </c>
      <c r="C190" s="95"/>
      <c r="D190" s="90" t="s">
        <v>279</v>
      </c>
      <c r="E190" s="91"/>
    </row>
    <row r="191" s="68" customFormat="1" outlineLevel="1" spans="2:5">
      <c r="B191" s="185" t="s">
        <v>280</v>
      </c>
      <c r="C191" s="186" t="s">
        <v>231</v>
      </c>
      <c r="D191" s="187" t="s">
        <v>281</v>
      </c>
      <c r="E191" s="91"/>
    </row>
    <row r="192" s="67" customFormat="1" spans="1:5">
      <c r="A192" s="141"/>
      <c r="B192" s="83" t="s">
        <v>282</v>
      </c>
      <c r="C192" s="113"/>
      <c r="D192" s="113"/>
      <c r="E192" s="114"/>
    </row>
    <row r="193" s="67" customFormat="1" outlineLevel="1" spans="1:5">
      <c r="A193" s="141"/>
      <c r="B193" s="88" t="s">
        <v>283</v>
      </c>
      <c r="C193" s="95" t="s">
        <v>89</v>
      </c>
      <c r="D193" s="187" t="s">
        <v>284</v>
      </c>
      <c r="E193" s="102"/>
    </row>
    <row r="194" s="67" customFormat="1" outlineLevel="1" spans="1:5">
      <c r="A194" s="141"/>
      <c r="B194" s="88" t="s">
        <v>285</v>
      </c>
      <c r="C194" s="95" t="s">
        <v>89</v>
      </c>
      <c r="D194" s="221" t="s">
        <v>286</v>
      </c>
      <c r="E194" s="102"/>
    </row>
    <row r="195" s="67" customFormat="1" outlineLevel="1" spans="1:5">
      <c r="A195" s="141"/>
      <c r="B195" s="88" t="s">
        <v>287</v>
      </c>
      <c r="C195" s="95" t="s">
        <v>288</v>
      </c>
      <c r="D195" s="90" t="s">
        <v>289</v>
      </c>
      <c r="E195" s="102"/>
    </row>
    <row r="196" s="67" customFormat="1" outlineLevel="1" spans="1:5">
      <c r="A196" s="141"/>
      <c r="B196" s="88" t="s">
        <v>290</v>
      </c>
      <c r="C196" s="95" t="s">
        <v>291</v>
      </c>
      <c r="D196" s="90" t="s">
        <v>292</v>
      </c>
      <c r="E196" s="102"/>
    </row>
    <row r="197" s="67" customFormat="1" outlineLevel="1" spans="1:5">
      <c r="A197" s="141"/>
      <c r="B197" s="88" t="s">
        <v>293</v>
      </c>
      <c r="C197" s="95" t="s">
        <v>291</v>
      </c>
      <c r="D197" s="90" t="s">
        <v>294</v>
      </c>
      <c r="E197" s="102"/>
    </row>
    <row r="198" s="67" customFormat="1" outlineLevel="1" spans="1:5">
      <c r="A198" s="141"/>
      <c r="B198" s="88" t="s">
        <v>295</v>
      </c>
      <c r="C198" s="95" t="s">
        <v>9</v>
      </c>
      <c r="D198" s="90" t="s">
        <v>296</v>
      </c>
      <c r="E198" s="102"/>
    </row>
    <row r="199" s="67" customFormat="1" outlineLevel="1" spans="1:5">
      <c r="A199" s="141"/>
      <c r="B199" s="88" t="s">
        <v>297</v>
      </c>
      <c r="C199" s="95" t="s">
        <v>9</v>
      </c>
      <c r="D199" s="90" t="s">
        <v>296</v>
      </c>
      <c r="E199" s="102"/>
    </row>
    <row r="200" s="67" customFormat="1" outlineLevel="1" spans="1:5">
      <c r="A200" s="141"/>
      <c r="B200" s="88" t="s">
        <v>298</v>
      </c>
      <c r="C200" s="95" t="s">
        <v>9</v>
      </c>
      <c r="D200" s="90" t="s">
        <v>296</v>
      </c>
      <c r="E200" s="102"/>
    </row>
    <row r="201" s="67" customFormat="1" ht="31" outlineLevel="1" spans="1:5">
      <c r="A201" s="141"/>
      <c r="B201" s="88" t="s">
        <v>299</v>
      </c>
      <c r="C201" s="95" t="s">
        <v>9</v>
      </c>
      <c r="D201" s="90" t="s">
        <v>300</v>
      </c>
      <c r="E201" s="102"/>
    </row>
    <row r="202" s="67" customFormat="1" outlineLevel="1" spans="1:5">
      <c r="A202" s="141"/>
      <c r="B202" s="88" t="s">
        <v>301</v>
      </c>
      <c r="C202" s="95" t="s">
        <v>9</v>
      </c>
      <c r="D202" s="201" t="s">
        <v>302</v>
      </c>
      <c r="E202" s="102"/>
    </row>
    <row r="203" s="67" customFormat="1" outlineLevel="1" spans="1:5">
      <c r="A203" s="141"/>
      <c r="B203" s="88" t="s">
        <v>303</v>
      </c>
      <c r="C203" s="95" t="s">
        <v>9</v>
      </c>
      <c r="D203" s="90" t="s">
        <v>304</v>
      </c>
      <c r="E203" s="102"/>
    </row>
    <row r="204" s="67" customFormat="1" outlineLevel="1" spans="1:5">
      <c r="A204" s="141"/>
      <c r="B204" s="88" t="s">
        <v>305</v>
      </c>
      <c r="C204" s="95" t="s">
        <v>9</v>
      </c>
      <c r="D204" s="90" t="s">
        <v>296</v>
      </c>
      <c r="E204" s="143"/>
    </row>
    <row r="205" s="67" customFormat="1" outlineLevel="1" spans="1:5">
      <c r="A205" s="141"/>
      <c r="B205" s="88" t="s">
        <v>306</v>
      </c>
      <c r="C205" s="95" t="s">
        <v>9</v>
      </c>
      <c r="D205" s="90" t="s">
        <v>307</v>
      </c>
      <c r="E205" s="143"/>
    </row>
    <row r="206" s="67" customFormat="1" ht="46.5" outlineLevel="1" spans="1:5">
      <c r="A206" s="141"/>
      <c r="B206" s="196" t="s">
        <v>308</v>
      </c>
      <c r="C206" s="217" t="s">
        <v>9</v>
      </c>
      <c r="D206" s="202" t="s">
        <v>309</v>
      </c>
      <c r="E206" s="143"/>
    </row>
    <row r="207" s="67" customFormat="1" outlineLevel="1" spans="1:5">
      <c r="A207" s="141"/>
      <c r="B207" s="88" t="s">
        <v>310</v>
      </c>
      <c r="C207" s="95" t="s">
        <v>9</v>
      </c>
      <c r="D207" s="90" t="s">
        <v>296</v>
      </c>
      <c r="E207" s="143"/>
    </row>
    <row r="208" s="67" customFormat="1" outlineLevel="1" spans="1:5">
      <c r="A208" s="141"/>
      <c r="B208" s="88" t="s">
        <v>311</v>
      </c>
      <c r="C208" s="95" t="s">
        <v>9</v>
      </c>
      <c r="D208" s="90" t="s">
        <v>312</v>
      </c>
      <c r="E208" s="143"/>
    </row>
    <row r="209" s="67" customFormat="1" outlineLevel="1" spans="1:5">
      <c r="A209" s="141"/>
      <c r="B209" s="88" t="s">
        <v>313</v>
      </c>
      <c r="C209" s="95" t="s">
        <v>9</v>
      </c>
      <c r="D209" s="90" t="s">
        <v>314</v>
      </c>
      <c r="E209" s="143"/>
    </row>
    <row r="210" s="67" customFormat="1" outlineLevel="1" spans="1:5">
      <c r="A210" s="141"/>
      <c r="B210" s="88" t="s">
        <v>315</v>
      </c>
      <c r="C210" s="95" t="s">
        <v>9</v>
      </c>
      <c r="D210" s="90" t="s">
        <v>316</v>
      </c>
      <c r="E210" s="143"/>
    </row>
    <row r="211" s="67" customFormat="1" outlineLevel="1" spans="1:5">
      <c r="A211" s="141"/>
      <c r="B211" s="88" t="s">
        <v>317</v>
      </c>
      <c r="C211" s="95" t="s">
        <v>9</v>
      </c>
      <c r="D211" s="90" t="s">
        <v>314</v>
      </c>
      <c r="E211" s="143"/>
    </row>
    <row r="212" s="67" customFormat="1" ht="31" outlineLevel="1" spans="1:5">
      <c r="A212" s="141"/>
      <c r="B212" s="88" t="s">
        <v>318</v>
      </c>
      <c r="C212" s="95" t="s">
        <v>9</v>
      </c>
      <c r="D212" s="90" t="s">
        <v>319</v>
      </c>
      <c r="E212" s="203"/>
    </row>
    <row r="213" s="67" customFormat="1" outlineLevel="1" spans="1:5">
      <c r="A213" s="141"/>
      <c r="B213" s="88" t="s">
        <v>320</v>
      </c>
      <c r="C213" s="95" t="s">
        <v>9</v>
      </c>
      <c r="D213" s="90" t="s">
        <v>321</v>
      </c>
      <c r="E213" s="102"/>
    </row>
    <row r="214" s="67" customFormat="1" outlineLevel="1" spans="1:5">
      <c r="A214" s="141"/>
      <c r="B214" s="88" t="s">
        <v>322</v>
      </c>
      <c r="C214" s="95" t="s">
        <v>9</v>
      </c>
      <c r="D214" s="90" t="s">
        <v>323</v>
      </c>
      <c r="E214" s="102"/>
    </row>
    <row r="215" s="67" customFormat="1" outlineLevel="1" spans="1:5">
      <c r="A215" s="141"/>
      <c r="B215" s="88" t="s">
        <v>324</v>
      </c>
      <c r="C215" s="95" t="s">
        <v>325</v>
      </c>
      <c r="D215" s="90">
        <v>18</v>
      </c>
      <c r="E215" s="143"/>
    </row>
    <row r="216" s="67" customFormat="1" outlineLevel="1" spans="1:5">
      <c r="A216" s="141"/>
      <c r="B216" s="185" t="s">
        <v>326</v>
      </c>
      <c r="C216" s="222" t="s">
        <v>9</v>
      </c>
      <c r="D216" s="204" t="s">
        <v>327</v>
      </c>
      <c r="E216" s="143"/>
    </row>
    <row r="217" s="67" customFormat="1" outlineLevel="1" spans="1:5">
      <c r="A217" s="141"/>
      <c r="B217" s="88" t="s">
        <v>328</v>
      </c>
      <c r="C217" s="90" t="s">
        <v>9</v>
      </c>
      <c r="D217" s="90" t="s">
        <v>329</v>
      </c>
      <c r="E217" s="143"/>
    </row>
    <row r="218" s="67" customFormat="1" outlineLevel="1" spans="1:5">
      <c r="A218" s="141"/>
      <c r="B218" s="88" t="s">
        <v>330</v>
      </c>
      <c r="C218" s="90" t="s">
        <v>9</v>
      </c>
      <c r="D218" s="90" t="s">
        <v>316</v>
      </c>
      <c r="E218" s="143"/>
    </row>
    <row r="219" s="67" customFormat="1" outlineLevel="1" spans="1:5">
      <c r="A219" s="141"/>
      <c r="B219" s="88" t="s">
        <v>331</v>
      </c>
      <c r="C219" s="90" t="s">
        <v>9</v>
      </c>
      <c r="D219" s="90" t="s">
        <v>332</v>
      </c>
      <c r="E219" s="143"/>
    </row>
    <row r="220" s="67" customFormat="1" spans="1:5">
      <c r="A220" s="141"/>
      <c r="B220" s="83" t="s">
        <v>333</v>
      </c>
      <c r="C220" s="113"/>
      <c r="D220" s="130"/>
      <c r="E220" s="145"/>
    </row>
    <row r="221" s="67" customFormat="1" outlineLevel="1" spans="1:5">
      <c r="A221" s="141"/>
      <c r="B221" s="88" t="s">
        <v>334</v>
      </c>
      <c r="C221" s="217" t="s">
        <v>9</v>
      </c>
      <c r="D221" s="146" t="s">
        <v>335</v>
      </c>
      <c r="E221" s="205"/>
    </row>
    <row r="222" s="67" customFormat="1" outlineLevel="1" spans="1:5">
      <c r="A222" s="141"/>
      <c r="B222" s="88" t="s">
        <v>336</v>
      </c>
      <c r="C222" s="217" t="s">
        <v>9</v>
      </c>
      <c r="D222" s="146" t="s">
        <v>337</v>
      </c>
      <c r="E222" s="104"/>
    </row>
    <row r="223" s="67" customFormat="1" outlineLevel="1" spans="1:5">
      <c r="A223" s="141"/>
      <c r="B223" s="88" t="s">
        <v>338</v>
      </c>
      <c r="C223" s="217" t="s">
        <v>9</v>
      </c>
      <c r="D223" s="146" t="s">
        <v>339</v>
      </c>
      <c r="E223" s="104"/>
    </row>
    <row r="224" s="67" customFormat="1" outlineLevel="1" spans="1:5">
      <c r="A224" s="141"/>
      <c r="B224" s="88" t="s">
        <v>340</v>
      </c>
      <c r="C224" s="217" t="s">
        <v>9</v>
      </c>
      <c r="D224" s="148" t="s">
        <v>341</v>
      </c>
      <c r="E224" s="104"/>
    </row>
    <row r="225" s="67" customFormat="1" outlineLevel="1" spans="1:5">
      <c r="A225" s="141"/>
      <c r="B225" s="88" t="s">
        <v>342</v>
      </c>
      <c r="C225" s="217" t="s">
        <v>9</v>
      </c>
      <c r="D225" s="148" t="s">
        <v>343</v>
      </c>
      <c r="E225" s="104"/>
    </row>
    <row r="226" s="67" customFormat="1" spans="1:5">
      <c r="A226" s="141"/>
      <c r="B226" s="83" t="s">
        <v>344</v>
      </c>
      <c r="C226" s="113"/>
      <c r="D226" s="149"/>
      <c r="E226" s="206"/>
    </row>
    <row r="227" s="67" customFormat="1" outlineLevel="1" spans="1:5">
      <c r="A227" s="141"/>
      <c r="B227" s="88" t="s">
        <v>345</v>
      </c>
      <c r="C227" s="95" t="s">
        <v>9</v>
      </c>
      <c r="D227" s="90" t="s">
        <v>346</v>
      </c>
      <c r="E227" s="207"/>
    </row>
    <row r="228" s="67" customFormat="1" outlineLevel="1" spans="1:5">
      <c r="A228" s="141"/>
      <c r="B228" s="88" t="s">
        <v>347</v>
      </c>
      <c r="C228" s="95" t="s">
        <v>9</v>
      </c>
      <c r="D228" s="90" t="s">
        <v>346</v>
      </c>
      <c r="E228" s="93"/>
    </row>
    <row r="229" s="67" customFormat="1" outlineLevel="1" spans="1:5">
      <c r="A229" s="141"/>
      <c r="B229" s="88" t="s">
        <v>348</v>
      </c>
      <c r="C229" s="95" t="s">
        <v>9</v>
      </c>
      <c r="D229" s="90" t="s">
        <v>349</v>
      </c>
      <c r="E229" s="93"/>
    </row>
    <row r="230" s="67" customFormat="1" outlineLevel="1" spans="1:5">
      <c r="A230" s="141"/>
      <c r="B230" s="88" t="s">
        <v>350</v>
      </c>
      <c r="C230" s="95" t="s">
        <v>9</v>
      </c>
      <c r="D230" s="90" t="s">
        <v>349</v>
      </c>
      <c r="E230" s="93"/>
    </row>
    <row r="231" s="67" customFormat="1" outlineLevel="1" spans="1:5">
      <c r="A231" s="141"/>
      <c r="B231" s="88" t="s">
        <v>351</v>
      </c>
      <c r="C231" s="95"/>
      <c r="D231" s="90" t="s">
        <v>352</v>
      </c>
      <c r="E231" s="93"/>
    </row>
    <row r="232" s="67" customFormat="1" outlineLevel="1" spans="1:5">
      <c r="A232" s="141"/>
      <c r="B232" s="88" t="s">
        <v>353</v>
      </c>
      <c r="C232" s="95"/>
      <c r="D232" s="90" t="s">
        <v>354</v>
      </c>
      <c r="E232" s="91"/>
    </row>
    <row r="233" s="69" customFormat="1" spans="2:5">
      <c r="B233" s="69" t="s">
        <v>355</v>
      </c>
      <c r="C233" s="150"/>
      <c r="D233" s="72"/>
      <c r="E233" s="73"/>
    </row>
    <row r="234" s="69" customFormat="1" spans="2:5">
      <c r="B234" s="69" t="s">
        <v>356</v>
      </c>
      <c r="C234" s="150"/>
      <c r="D234" s="72"/>
      <c r="E234" s="73"/>
    </row>
    <row r="235" s="69" customFormat="1" spans="4:5">
      <c r="D235" s="72"/>
      <c r="E235" s="73"/>
    </row>
    <row r="236" s="67" customFormat="1" spans="1:5">
      <c r="A236" s="94"/>
      <c r="B236" s="151" t="s">
        <v>357</v>
      </c>
      <c r="C236" s="84"/>
      <c r="D236" s="84"/>
      <c r="E236" s="114"/>
    </row>
    <row r="237" s="67" customFormat="1" outlineLevel="1" spans="1:5">
      <c r="A237" s="94"/>
      <c r="B237" s="196" t="s">
        <v>358</v>
      </c>
      <c r="C237" s="89" t="s">
        <v>9</v>
      </c>
      <c r="D237" s="208" t="s">
        <v>359</v>
      </c>
      <c r="E237" s="184"/>
    </row>
    <row r="238" s="67" customFormat="1" outlineLevel="1" spans="1:5">
      <c r="A238" s="94"/>
      <c r="B238" s="124" t="s">
        <v>360</v>
      </c>
      <c r="C238" s="95" t="s">
        <v>9</v>
      </c>
      <c r="D238" s="148" t="s">
        <v>61</v>
      </c>
      <c r="E238" s="184"/>
    </row>
    <row r="239" s="67" customFormat="1" outlineLevel="1" spans="1:5">
      <c r="A239" s="94"/>
      <c r="B239" s="124" t="s">
        <v>361</v>
      </c>
      <c r="C239" s="95" t="s">
        <v>9</v>
      </c>
      <c r="D239" s="148" t="s">
        <v>61</v>
      </c>
      <c r="E239" s="184"/>
    </row>
    <row r="240" s="67" customFormat="1" outlineLevel="1" spans="1:5">
      <c r="A240" s="94"/>
      <c r="B240" s="124" t="s">
        <v>362</v>
      </c>
      <c r="C240" s="95" t="s">
        <v>9</v>
      </c>
      <c r="D240" s="148" t="s">
        <v>61</v>
      </c>
      <c r="E240" s="184"/>
    </row>
    <row r="241" s="67" customFormat="1" outlineLevel="1" spans="1:5">
      <c r="A241" s="94"/>
      <c r="B241" s="124" t="s">
        <v>363</v>
      </c>
      <c r="C241" s="95" t="s">
        <v>9</v>
      </c>
      <c r="D241" s="148" t="s">
        <v>61</v>
      </c>
      <c r="E241" s="184"/>
    </row>
    <row r="242" s="67" customFormat="1" ht="31" outlineLevel="1" spans="1:5">
      <c r="A242" s="94"/>
      <c r="B242" s="124" t="s">
        <v>364</v>
      </c>
      <c r="C242" s="95" t="s">
        <v>9</v>
      </c>
      <c r="D242" s="148" t="s">
        <v>365</v>
      </c>
      <c r="E242" s="184"/>
    </row>
    <row r="243" s="67" customFormat="1" ht="31" outlineLevel="1" spans="1:5">
      <c r="A243" s="94"/>
      <c r="B243" s="124" t="s">
        <v>366</v>
      </c>
      <c r="C243" s="95" t="s">
        <v>9</v>
      </c>
      <c r="D243" s="148" t="s">
        <v>365</v>
      </c>
      <c r="E243" s="184"/>
    </row>
    <row r="244" s="67" customFormat="1" ht="31" outlineLevel="1" spans="1:5">
      <c r="A244" s="94"/>
      <c r="B244" s="124" t="s">
        <v>367</v>
      </c>
      <c r="C244" s="95" t="s">
        <v>9</v>
      </c>
      <c r="D244" s="148" t="s">
        <v>368</v>
      </c>
      <c r="E244" s="184"/>
    </row>
    <row r="245" s="67" customFormat="1" ht="31" outlineLevel="1" spans="1:5">
      <c r="A245" s="94"/>
      <c r="B245" s="124" t="s">
        <v>369</v>
      </c>
      <c r="C245" s="95" t="s">
        <v>9</v>
      </c>
      <c r="D245" s="148" t="s">
        <v>370</v>
      </c>
      <c r="E245" s="184"/>
    </row>
    <row r="246" s="67" customFormat="1" outlineLevel="1" spans="1:5">
      <c r="A246" s="94"/>
      <c r="B246" s="124" t="s">
        <v>371</v>
      </c>
      <c r="C246" s="95" t="s">
        <v>9</v>
      </c>
      <c r="D246" s="148" t="s">
        <v>61</v>
      </c>
      <c r="E246" s="184"/>
    </row>
    <row r="247" s="67" customFormat="1" outlineLevel="1" spans="1:5">
      <c r="A247" s="94"/>
      <c r="B247" s="124" t="s">
        <v>372</v>
      </c>
      <c r="C247" s="95" t="s">
        <v>9</v>
      </c>
      <c r="D247" s="148" t="s">
        <v>61</v>
      </c>
      <c r="E247" s="184"/>
    </row>
    <row r="248" s="67" customFormat="1" outlineLevel="1" spans="1:5">
      <c r="A248" s="94"/>
      <c r="B248" s="124" t="s">
        <v>373</v>
      </c>
      <c r="C248" s="95" t="s">
        <v>9</v>
      </c>
      <c r="D248" s="148" t="s">
        <v>61</v>
      </c>
      <c r="E248" s="184"/>
    </row>
    <row r="249" s="67" customFormat="1" outlineLevel="1" spans="1:5">
      <c r="A249" s="94"/>
      <c r="B249" s="124" t="s">
        <v>374</v>
      </c>
      <c r="C249" s="95" t="s">
        <v>9</v>
      </c>
      <c r="D249" s="148" t="s">
        <v>61</v>
      </c>
      <c r="E249" s="184"/>
    </row>
    <row r="250" s="67" customFormat="1" outlineLevel="1" spans="1:5">
      <c r="A250" s="94"/>
      <c r="B250" s="124" t="s">
        <v>375</v>
      </c>
      <c r="C250" s="95" t="s">
        <v>9</v>
      </c>
      <c r="D250" s="148" t="s">
        <v>61</v>
      </c>
      <c r="E250" s="184"/>
    </row>
    <row r="251" s="67" customFormat="1" outlineLevel="1" spans="1:5">
      <c r="A251" s="94"/>
      <c r="B251" s="124" t="s">
        <v>376</v>
      </c>
      <c r="C251" s="95" t="s">
        <v>9</v>
      </c>
      <c r="D251" s="148" t="s">
        <v>61</v>
      </c>
      <c r="E251" s="184"/>
    </row>
    <row r="252" s="67" customFormat="1" outlineLevel="1" spans="1:5">
      <c r="A252" s="94"/>
      <c r="B252" s="124" t="s">
        <v>377</v>
      </c>
      <c r="C252" s="95" t="s">
        <v>9</v>
      </c>
      <c r="D252" s="148" t="s">
        <v>61</v>
      </c>
      <c r="E252" s="184"/>
    </row>
    <row r="253" s="67" customFormat="1" outlineLevel="1" spans="1:5">
      <c r="A253" s="94"/>
      <c r="B253" s="124" t="s">
        <v>378</v>
      </c>
      <c r="C253" s="95" t="s">
        <v>9</v>
      </c>
      <c r="D253" s="148" t="s">
        <v>61</v>
      </c>
      <c r="E253" s="184"/>
    </row>
    <row r="254" s="67" customFormat="1" outlineLevel="1" spans="1:5">
      <c r="A254" s="94"/>
      <c r="B254" s="124" t="s">
        <v>379</v>
      </c>
      <c r="C254" s="95" t="s">
        <v>9</v>
      </c>
      <c r="D254" s="148" t="s">
        <v>61</v>
      </c>
      <c r="E254" s="184"/>
    </row>
    <row r="255" s="67" customFormat="1" outlineLevel="1" spans="1:5">
      <c r="A255" s="94"/>
      <c r="B255" s="124" t="s">
        <v>380</v>
      </c>
      <c r="C255" s="95"/>
      <c r="D255" s="148" t="s">
        <v>381</v>
      </c>
      <c r="E255" s="184"/>
    </row>
    <row r="256" s="67" customFormat="1" outlineLevel="1" spans="1:5">
      <c r="A256" s="94"/>
      <c r="B256" s="124" t="s">
        <v>382</v>
      </c>
      <c r="C256" s="95" t="s">
        <v>9</v>
      </c>
      <c r="D256" s="148" t="s">
        <v>61</v>
      </c>
      <c r="E256" s="184"/>
    </row>
    <row r="257" s="67" customFormat="1" outlineLevel="1" spans="1:5">
      <c r="A257" s="94"/>
      <c r="B257" s="124" t="s">
        <v>383</v>
      </c>
      <c r="C257" s="95" t="s">
        <v>9</v>
      </c>
      <c r="D257" s="148" t="s">
        <v>61</v>
      </c>
      <c r="E257" s="184"/>
    </row>
    <row r="258" s="67" customFormat="1" outlineLevel="1" spans="1:5">
      <c r="A258" s="94"/>
      <c r="B258" s="124" t="s">
        <v>384</v>
      </c>
      <c r="C258" s="95" t="s">
        <v>9</v>
      </c>
      <c r="D258" s="148" t="s">
        <v>61</v>
      </c>
      <c r="E258" s="184"/>
    </row>
    <row r="259" s="67" customFormat="1" outlineLevel="1" spans="1:5">
      <c r="A259" s="94"/>
      <c r="B259" s="124" t="s">
        <v>385</v>
      </c>
      <c r="C259" s="95" t="s">
        <v>9</v>
      </c>
      <c r="D259" s="148" t="s">
        <v>61</v>
      </c>
      <c r="E259" s="184"/>
    </row>
    <row r="260" s="67" customFormat="1" outlineLevel="1" spans="1:5">
      <c r="A260" s="94"/>
      <c r="B260" s="124" t="s">
        <v>386</v>
      </c>
      <c r="C260" s="95" t="s">
        <v>9</v>
      </c>
      <c r="D260" s="148" t="s">
        <v>61</v>
      </c>
      <c r="E260" s="184"/>
    </row>
    <row r="261" s="67" customFormat="1" outlineLevel="1" spans="1:5">
      <c r="A261" s="94"/>
      <c r="B261" s="124" t="s">
        <v>387</v>
      </c>
      <c r="C261" s="95" t="s">
        <v>9</v>
      </c>
      <c r="D261" s="148" t="s">
        <v>61</v>
      </c>
      <c r="E261" s="184"/>
    </row>
    <row r="262" s="67" customFormat="1" outlineLevel="1" spans="1:5">
      <c r="A262" s="94"/>
      <c r="B262" s="124" t="s">
        <v>388</v>
      </c>
      <c r="C262" s="95" t="s">
        <v>9</v>
      </c>
      <c r="D262" s="148" t="s">
        <v>61</v>
      </c>
      <c r="E262" s="184"/>
    </row>
    <row r="263" s="67" customFormat="1" ht="31" outlineLevel="1" spans="1:5">
      <c r="A263" s="94"/>
      <c r="B263" s="124" t="s">
        <v>389</v>
      </c>
      <c r="C263" s="95" t="s">
        <v>9</v>
      </c>
      <c r="D263" s="148" t="s">
        <v>390</v>
      </c>
      <c r="E263" s="184"/>
    </row>
    <row r="264" s="67" customFormat="1" outlineLevel="1" spans="1:5">
      <c r="A264" s="94"/>
      <c r="B264" s="124" t="s">
        <v>391</v>
      </c>
      <c r="C264" s="95" t="s">
        <v>9</v>
      </c>
      <c r="D264" s="148" t="s">
        <v>61</v>
      </c>
      <c r="E264" s="184"/>
    </row>
    <row r="265" s="67" customFormat="1" outlineLevel="1" spans="1:5">
      <c r="A265" s="94"/>
      <c r="B265" s="124" t="s">
        <v>392</v>
      </c>
      <c r="C265" s="95" t="s">
        <v>9</v>
      </c>
      <c r="D265" s="148" t="s">
        <v>61</v>
      </c>
      <c r="E265" s="184"/>
    </row>
    <row r="266" s="67" customFormat="1" outlineLevel="1" spans="1:5">
      <c r="A266" s="94"/>
      <c r="B266" s="124" t="s">
        <v>393</v>
      </c>
      <c r="C266" s="95" t="s">
        <v>9</v>
      </c>
      <c r="D266" s="148" t="s">
        <v>61</v>
      </c>
      <c r="E266" s="184"/>
    </row>
    <row r="267" s="67" customFormat="1" outlineLevel="1" spans="1:5">
      <c r="A267" s="94"/>
      <c r="B267" s="124" t="s">
        <v>394</v>
      </c>
      <c r="C267" s="95" t="s">
        <v>9</v>
      </c>
      <c r="D267" s="148" t="s">
        <v>61</v>
      </c>
      <c r="E267" s="184"/>
    </row>
    <row r="268" s="67" customFormat="1" outlineLevel="1" spans="1:5">
      <c r="A268" s="94"/>
      <c r="B268" s="124" t="s">
        <v>395</v>
      </c>
      <c r="C268" s="95" t="s">
        <v>9</v>
      </c>
      <c r="D268" s="148" t="s">
        <v>61</v>
      </c>
      <c r="E268" s="184"/>
    </row>
    <row r="269" s="67" customFormat="1" outlineLevel="1" spans="1:5">
      <c r="A269" s="94"/>
      <c r="B269" s="124" t="s">
        <v>396</v>
      </c>
      <c r="C269" s="95"/>
      <c r="D269" s="148" t="s">
        <v>61</v>
      </c>
      <c r="E269" s="184"/>
    </row>
    <row r="270" s="67" customFormat="1" outlineLevel="1" spans="1:5">
      <c r="A270" s="94"/>
      <c r="B270" s="124" t="s">
        <v>397</v>
      </c>
      <c r="C270" s="95" t="s">
        <v>9</v>
      </c>
      <c r="D270" s="148" t="s">
        <v>61</v>
      </c>
      <c r="E270" s="184"/>
    </row>
    <row r="271" s="67" customFormat="1" outlineLevel="1" spans="1:5">
      <c r="A271" s="94"/>
      <c r="B271" s="124" t="s">
        <v>398</v>
      </c>
      <c r="C271" s="95" t="s">
        <v>9</v>
      </c>
      <c r="D271" s="148" t="s">
        <v>61</v>
      </c>
      <c r="E271" s="184"/>
    </row>
    <row r="272" s="67" customFormat="1" outlineLevel="1" spans="1:5">
      <c r="A272" s="94"/>
      <c r="B272" s="124" t="s">
        <v>399</v>
      </c>
      <c r="C272" s="95" t="s">
        <v>9</v>
      </c>
      <c r="D272" s="148" t="s">
        <v>61</v>
      </c>
      <c r="E272" s="184"/>
    </row>
    <row r="273" s="67" customFormat="1" outlineLevel="1" spans="1:5">
      <c r="A273" s="94"/>
      <c r="B273" s="124" t="s">
        <v>400</v>
      </c>
      <c r="C273" s="95" t="s">
        <v>9</v>
      </c>
      <c r="D273" s="148" t="s">
        <v>61</v>
      </c>
      <c r="E273" s="184"/>
    </row>
    <row r="274" s="69" customFormat="1" outlineLevel="1" spans="2:5">
      <c r="B274" s="124" t="s">
        <v>401</v>
      </c>
      <c r="C274" s="95" t="s">
        <v>9</v>
      </c>
      <c r="D274" s="148" t="s">
        <v>61</v>
      </c>
      <c r="E274" s="184"/>
    </row>
    <row r="275" s="69" customFormat="1" outlineLevel="1" spans="2:5">
      <c r="B275" s="124" t="s">
        <v>402</v>
      </c>
      <c r="C275" s="95" t="s">
        <v>9</v>
      </c>
      <c r="D275" s="148" t="s">
        <v>61</v>
      </c>
      <c r="E275" s="184"/>
    </row>
    <row r="276" s="69" customFormat="1" ht="31" outlineLevel="1" spans="2:5">
      <c r="B276" s="124" t="s">
        <v>403</v>
      </c>
      <c r="C276" s="95" t="s">
        <v>9</v>
      </c>
      <c r="D276" s="148" t="s">
        <v>404</v>
      </c>
      <c r="E276" s="184"/>
    </row>
    <row r="277" s="69" customFormat="1" ht="31" outlineLevel="1" spans="2:5">
      <c r="B277" s="124" t="s">
        <v>405</v>
      </c>
      <c r="C277" s="95" t="s">
        <v>9</v>
      </c>
      <c r="D277" s="148" t="s">
        <v>406</v>
      </c>
      <c r="E277" s="184"/>
    </row>
    <row r="278" s="69" customFormat="1" outlineLevel="1" spans="2:5">
      <c r="B278" s="124" t="s">
        <v>407</v>
      </c>
      <c r="C278" s="95" t="s">
        <v>9</v>
      </c>
      <c r="D278" s="148" t="s">
        <v>61</v>
      </c>
      <c r="E278" s="184"/>
    </row>
    <row r="279" s="69" customFormat="1" outlineLevel="1" spans="2:5">
      <c r="B279" s="124" t="s">
        <v>408</v>
      </c>
      <c r="C279" s="95" t="s">
        <v>9</v>
      </c>
      <c r="D279" s="148" t="s">
        <v>409</v>
      </c>
      <c r="E279" s="184"/>
    </row>
    <row r="280" s="69" customFormat="1" outlineLevel="1" spans="2:5">
      <c r="B280" s="124" t="s">
        <v>410</v>
      </c>
      <c r="C280" s="95" t="s">
        <v>9</v>
      </c>
      <c r="D280" s="148" t="s">
        <v>411</v>
      </c>
      <c r="E280" s="184"/>
    </row>
    <row r="281" s="69" customFormat="1" ht="31" outlineLevel="1" spans="2:5">
      <c r="B281" s="124" t="s">
        <v>412</v>
      </c>
      <c r="C281" s="95" t="s">
        <v>9</v>
      </c>
      <c r="D281" s="148" t="s">
        <v>413</v>
      </c>
      <c r="E281" s="184"/>
    </row>
    <row r="282" s="69" customFormat="1" ht="31" outlineLevel="1" spans="2:5">
      <c r="B282" s="124" t="s">
        <v>414</v>
      </c>
      <c r="C282" s="95" t="s">
        <v>9</v>
      </c>
      <c r="D282" s="148" t="s">
        <v>415</v>
      </c>
      <c r="E282" s="184"/>
    </row>
    <row r="283" s="69" customFormat="1" ht="31" outlineLevel="1" spans="2:5">
      <c r="B283" s="124" t="s">
        <v>416</v>
      </c>
      <c r="C283" s="95" t="s">
        <v>9</v>
      </c>
      <c r="D283" s="148" t="s">
        <v>417</v>
      </c>
      <c r="E283" s="184"/>
    </row>
    <row r="284" s="69" customFormat="1" ht="31" outlineLevel="1" spans="2:5">
      <c r="B284" s="124" t="s">
        <v>418</v>
      </c>
      <c r="C284" s="95" t="s">
        <v>9</v>
      </c>
      <c r="D284" s="148" t="s">
        <v>419</v>
      </c>
      <c r="E284" s="184"/>
    </row>
    <row r="285" s="69" customFormat="1" ht="31" outlineLevel="1" spans="2:5">
      <c r="B285" s="124" t="s">
        <v>420</v>
      </c>
      <c r="C285" s="95" t="s">
        <v>9</v>
      </c>
      <c r="D285" s="148" t="s">
        <v>421</v>
      </c>
      <c r="E285" s="184"/>
    </row>
    <row r="286" s="69" customFormat="1" outlineLevel="1" spans="2:5">
      <c r="B286" s="124" t="s">
        <v>422</v>
      </c>
      <c r="C286" s="95" t="s">
        <v>423</v>
      </c>
      <c r="D286" s="90" t="s">
        <v>424</v>
      </c>
      <c r="E286" s="184"/>
    </row>
    <row r="287" s="69" customFormat="1" outlineLevel="1" spans="2:5">
      <c r="B287" s="124" t="s">
        <v>290</v>
      </c>
      <c r="C287" s="95" t="s">
        <v>291</v>
      </c>
      <c r="D287" s="90" t="s">
        <v>292</v>
      </c>
      <c r="E287" s="184"/>
    </row>
    <row r="288" s="69" customFormat="1" ht="31" outlineLevel="1" spans="2:5">
      <c r="B288" s="124" t="s">
        <v>425</v>
      </c>
      <c r="C288" s="95" t="s">
        <v>9</v>
      </c>
      <c r="D288" s="148" t="s">
        <v>426</v>
      </c>
      <c r="E288" s="184"/>
    </row>
    <row r="289" s="69" customFormat="1" ht="31" outlineLevel="1" spans="2:5">
      <c r="B289" s="124" t="s">
        <v>427</v>
      </c>
      <c r="C289" s="95" t="s">
        <v>9</v>
      </c>
      <c r="D289" s="148" t="s">
        <v>428</v>
      </c>
      <c r="E289" s="184"/>
    </row>
    <row r="290" s="69" customFormat="1" ht="31" outlineLevel="1" spans="2:5">
      <c r="B290" s="124" t="s">
        <v>429</v>
      </c>
      <c r="C290" s="95" t="s">
        <v>9</v>
      </c>
      <c r="D290" s="148" t="s">
        <v>430</v>
      </c>
      <c r="E290" s="184"/>
    </row>
    <row r="291" s="69" customFormat="1" ht="31" outlineLevel="1" spans="2:5">
      <c r="B291" s="124" t="s">
        <v>431</v>
      </c>
      <c r="C291" s="95" t="s">
        <v>9</v>
      </c>
      <c r="D291" s="148" t="s">
        <v>432</v>
      </c>
      <c r="E291" s="184"/>
    </row>
    <row r="292" s="69" customFormat="1" ht="31" outlineLevel="1" spans="2:5">
      <c r="B292" s="124" t="s">
        <v>433</v>
      </c>
      <c r="C292" s="95" t="s">
        <v>9</v>
      </c>
      <c r="D292" s="148" t="s">
        <v>434</v>
      </c>
      <c r="E292" s="184"/>
    </row>
    <row r="293" s="69" customFormat="1" ht="46.5" outlineLevel="1" spans="2:5">
      <c r="B293" s="124" t="s">
        <v>435</v>
      </c>
      <c r="C293" s="95" t="s">
        <v>9</v>
      </c>
      <c r="D293" s="148" t="s">
        <v>436</v>
      </c>
      <c r="E293" s="184"/>
    </row>
    <row r="294" s="69" customFormat="1" ht="31" outlineLevel="1" spans="2:5">
      <c r="B294" s="124" t="s">
        <v>437</v>
      </c>
      <c r="C294" s="95" t="s">
        <v>9</v>
      </c>
      <c r="D294" s="148" t="s">
        <v>438</v>
      </c>
      <c r="E294" s="184"/>
    </row>
    <row r="295" s="69" customFormat="1" ht="31" outlineLevel="1" spans="2:5">
      <c r="B295" s="124" t="s">
        <v>439</v>
      </c>
      <c r="C295" s="95" t="s">
        <v>9</v>
      </c>
      <c r="D295" s="148" t="s">
        <v>440</v>
      </c>
      <c r="E295" s="184"/>
    </row>
    <row r="296" s="69" customFormat="1" ht="31" outlineLevel="1" spans="2:5">
      <c r="B296" s="124" t="s">
        <v>441</v>
      </c>
      <c r="C296" s="95" t="s">
        <v>9</v>
      </c>
      <c r="D296" s="148" t="s">
        <v>442</v>
      </c>
      <c r="E296" s="184"/>
    </row>
    <row r="297" ht="31" outlineLevel="1" spans="2:5">
      <c r="B297" s="124" t="s">
        <v>443</v>
      </c>
      <c r="C297" s="95" t="s">
        <v>9</v>
      </c>
      <c r="D297" s="148" t="s">
        <v>444</v>
      </c>
      <c r="E297" s="184"/>
    </row>
    <row r="298" ht="31" outlineLevel="1" spans="2:5">
      <c r="B298" s="124" t="s">
        <v>445</v>
      </c>
      <c r="C298" s="95" t="s">
        <v>9</v>
      </c>
      <c r="D298" s="148" t="s">
        <v>446</v>
      </c>
      <c r="E298" s="184"/>
    </row>
    <row r="299" ht="31" outlineLevel="1" spans="2:5">
      <c r="B299" s="124" t="s">
        <v>447</v>
      </c>
      <c r="C299" s="95" t="s">
        <v>9</v>
      </c>
      <c r="D299" s="148" t="s">
        <v>448</v>
      </c>
      <c r="E299" s="184"/>
    </row>
    <row r="300" ht="31" outlineLevel="1" spans="2:5">
      <c r="B300" s="124" t="s">
        <v>449</v>
      </c>
      <c r="C300" s="95" t="s">
        <v>9</v>
      </c>
      <c r="D300" s="148" t="s">
        <v>450</v>
      </c>
      <c r="E300" s="184"/>
    </row>
    <row r="301" ht="31" outlineLevel="1" spans="2:5">
      <c r="B301" s="124" t="s">
        <v>451</v>
      </c>
      <c r="C301" s="95" t="s">
        <v>9</v>
      </c>
      <c r="D301" s="148" t="s">
        <v>452</v>
      </c>
      <c r="E301" s="184"/>
    </row>
    <row r="302" ht="31" outlineLevel="1" spans="2:5">
      <c r="B302" s="124" t="s">
        <v>453</v>
      </c>
      <c r="C302" s="95" t="s">
        <v>9</v>
      </c>
      <c r="D302" s="148" t="s">
        <v>454</v>
      </c>
      <c r="E302" s="184"/>
    </row>
    <row r="303" outlineLevel="1" spans="2:5">
      <c r="B303" s="124" t="s">
        <v>455</v>
      </c>
      <c r="C303" s="95" t="s">
        <v>456</v>
      </c>
      <c r="D303" s="148" t="s">
        <v>457</v>
      </c>
      <c r="E303" s="184"/>
    </row>
    <row r="304" outlineLevel="1"/>
  </sheetData>
  <hyperlinks>
    <hyperlink ref="D202" r:id="rId1" display="Lenovo Engineering Specification 41A7731"/>
  </hyperlink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F304"/>
  <sheetViews>
    <sheetView zoomScale="70" zoomScaleNormal="70" workbookViewId="0">
      <pane xSplit="3" ySplit="5" topLeftCell="D19" activePane="bottomRight" state="frozenSplit"/>
      <selection/>
      <selection pane="topRight"/>
      <selection pane="bottomLeft"/>
      <selection pane="bottomRight" activeCell="D44" sqref="D44:D45"/>
    </sheetView>
  </sheetViews>
  <sheetFormatPr defaultColWidth="8.86363636363636" defaultRowHeight="15.5" outlineLevelCol="5"/>
  <cols>
    <col min="1" max="1" width="9" style="70" customWidth="1"/>
    <col min="2" max="2" width="68.3636363636364" style="70" customWidth="1"/>
    <col min="3" max="3" width="15.3636363636364" style="70" customWidth="1"/>
    <col min="4" max="4" width="57.8636363636364" style="72" customWidth="1"/>
    <col min="5" max="5" width="56" style="73" customWidth="1"/>
    <col min="6" max="6" width="8.86363636363636" style="70"/>
    <col min="7" max="7" width="8.86363636363636" style="70" customWidth="1"/>
    <col min="8" max="16384" width="8.86363636363636" style="70"/>
  </cols>
  <sheetData>
    <row r="1" ht="22.5" spans="2:3">
      <c r="B1" s="172" t="s">
        <v>0</v>
      </c>
      <c r="C1" s="75"/>
    </row>
    <row r="2" s="65" customFormat="1" ht="22.5" spans="1:6">
      <c r="A2" s="76"/>
      <c r="B2" s="215" t="s">
        <v>1</v>
      </c>
      <c r="C2" s="78"/>
      <c r="D2" s="78"/>
      <c r="E2" s="79"/>
      <c r="F2" s="174"/>
    </row>
    <row r="3" s="65" customFormat="1" ht="22.5" spans="1:6">
      <c r="A3" s="76"/>
      <c r="B3" s="215" t="s">
        <v>2</v>
      </c>
      <c r="C3" s="78"/>
      <c r="D3" s="78"/>
      <c r="E3" s="79"/>
      <c r="F3" s="174"/>
    </row>
    <row r="4" s="65" customFormat="1" ht="22.5" spans="1:6">
      <c r="A4" s="76"/>
      <c r="B4" s="173"/>
      <c r="C4" s="78"/>
      <c r="D4" s="78"/>
      <c r="E4" s="79"/>
      <c r="F4" s="174"/>
    </row>
    <row r="5" spans="2:5">
      <c r="B5" s="81" t="s">
        <v>3</v>
      </c>
      <c r="C5" s="81" t="s">
        <v>4</v>
      </c>
      <c r="D5" s="81" t="e">
        <f>#REF!</f>
        <v>#REF!</v>
      </c>
      <c r="E5" s="82" t="s">
        <v>5</v>
      </c>
    </row>
    <row r="6" s="66" customFormat="1" ht="20" spans="2:5">
      <c r="B6" s="151" t="s">
        <v>6</v>
      </c>
      <c r="C6" s="84"/>
      <c r="D6" s="175"/>
      <c r="E6" s="86"/>
    </row>
    <row r="7" s="67" customFormat="1" outlineLevel="1" spans="1:5">
      <c r="A7" s="87"/>
      <c r="B7" s="176" t="s">
        <v>7</v>
      </c>
      <c r="C7" s="89"/>
      <c r="D7" s="177"/>
      <c r="E7" s="91"/>
    </row>
    <row r="8" s="67" customFormat="1" outlineLevel="1" spans="1:5">
      <c r="A8" s="87"/>
      <c r="B8" s="176" t="s">
        <v>8</v>
      </c>
      <c r="C8" s="216" t="s">
        <v>9</v>
      </c>
      <c r="D8" s="177" t="e">
        <f>#REF!</f>
        <v>#REF!</v>
      </c>
      <c r="E8" s="178"/>
    </row>
    <row r="9" s="67" customFormat="1" outlineLevel="1" spans="1:5">
      <c r="A9" s="87"/>
      <c r="B9" s="176" t="s">
        <v>10</v>
      </c>
      <c r="C9" s="89" t="s">
        <v>11</v>
      </c>
      <c r="D9" s="179">
        <f>SQRT(D156*D156+D157*D157)/25.4</f>
        <v>14.002405066084</v>
      </c>
      <c r="E9" s="91"/>
    </row>
    <row r="10" s="67" customFormat="1" outlineLevel="1" spans="1:5">
      <c r="A10" s="87"/>
      <c r="B10" s="176" t="s">
        <v>12</v>
      </c>
      <c r="C10" s="216" t="s">
        <v>9</v>
      </c>
      <c r="D10" s="90" t="str">
        <f>TEXT(SQRT(1920*1920+1200*1200)/D9,"""H 1920 x RGB x V 1200 (""###""ppi)""")</f>
        <v>H 1920 x RGB x V 1200 (162ppi)</v>
      </c>
      <c r="E10" s="93"/>
    </row>
    <row r="11" s="67" customFormat="1" outlineLevel="1" spans="1:5">
      <c r="A11" s="87"/>
      <c r="B11" s="88" t="s">
        <v>13</v>
      </c>
      <c r="C11" s="95" t="s">
        <v>9</v>
      </c>
      <c r="D11" s="90" t="s">
        <v>14</v>
      </c>
      <c r="E11" s="91"/>
    </row>
    <row r="12" s="67" customFormat="1" outlineLevel="1" spans="1:5">
      <c r="A12" s="87"/>
      <c r="B12" s="88" t="s">
        <v>15</v>
      </c>
      <c r="C12" s="95"/>
      <c r="D12" s="90" t="s">
        <v>16</v>
      </c>
      <c r="E12" s="91"/>
    </row>
    <row r="13" s="67" customFormat="1" outlineLevel="1" spans="1:5">
      <c r="A13" s="94"/>
      <c r="B13" s="88" t="s">
        <v>17</v>
      </c>
      <c r="C13" s="95" t="s">
        <v>9</v>
      </c>
      <c r="D13" s="90" t="s">
        <v>18</v>
      </c>
      <c r="E13" s="91"/>
    </row>
    <row r="14" s="67" customFormat="1" outlineLevel="1" spans="1:5">
      <c r="A14" s="94"/>
      <c r="B14" s="88" t="s">
        <v>19</v>
      </c>
      <c r="C14" s="95" t="s">
        <v>9</v>
      </c>
      <c r="D14" s="90" t="s">
        <v>20</v>
      </c>
      <c r="E14" s="91"/>
    </row>
    <row r="15" s="67" customFormat="1" outlineLevel="1" spans="1:5">
      <c r="A15" s="94"/>
      <c r="B15" s="88" t="s">
        <v>21</v>
      </c>
      <c r="C15" s="95" t="s">
        <v>9</v>
      </c>
      <c r="D15" s="96" t="s">
        <v>22</v>
      </c>
      <c r="E15" s="91"/>
    </row>
    <row r="16" s="67" customFormat="1" outlineLevel="1" spans="1:5">
      <c r="A16" s="94"/>
      <c r="B16" s="88" t="s">
        <v>23</v>
      </c>
      <c r="C16" s="95" t="s">
        <v>9</v>
      </c>
      <c r="D16" s="96" t="s">
        <v>22</v>
      </c>
      <c r="E16" s="91"/>
    </row>
    <row r="17" s="67" customFormat="1" outlineLevel="1" spans="1:5">
      <c r="A17" s="94"/>
      <c r="B17" s="88" t="s">
        <v>24</v>
      </c>
      <c r="C17" s="95" t="s">
        <v>25</v>
      </c>
      <c r="D17" s="90" t="s">
        <v>26</v>
      </c>
      <c r="E17" s="98"/>
    </row>
    <row r="18" s="67" customFormat="1" outlineLevel="1" spans="1:5">
      <c r="A18" s="94"/>
      <c r="B18" s="99" t="s">
        <v>27</v>
      </c>
      <c r="C18" s="95" t="s">
        <v>25</v>
      </c>
      <c r="D18" s="90" t="s">
        <v>28</v>
      </c>
      <c r="E18" s="93"/>
    </row>
    <row r="19" s="67" customFormat="1" outlineLevel="1" spans="1:5">
      <c r="A19" s="94"/>
      <c r="B19" s="99" t="s">
        <v>29</v>
      </c>
      <c r="C19" s="95"/>
      <c r="D19" s="90" t="s">
        <v>30</v>
      </c>
      <c r="E19" s="93"/>
    </row>
    <row r="20" s="67" customFormat="1" outlineLevel="1" spans="1:5">
      <c r="A20" s="94"/>
      <c r="B20" s="99" t="s">
        <v>31</v>
      </c>
      <c r="C20" s="95"/>
      <c r="D20" s="90" t="s">
        <v>30</v>
      </c>
      <c r="E20" s="93"/>
    </row>
    <row r="21" s="67" customFormat="1" outlineLevel="1" spans="1:5">
      <c r="A21" s="94"/>
      <c r="B21" s="99" t="s">
        <v>32</v>
      </c>
      <c r="C21" s="95" t="s">
        <v>33</v>
      </c>
      <c r="D21" s="90" t="s">
        <v>34</v>
      </c>
      <c r="E21" s="93"/>
    </row>
    <row r="22" s="67" customFormat="1" outlineLevel="1" spans="1:5">
      <c r="A22" s="94"/>
      <c r="B22" s="100" t="s">
        <v>35</v>
      </c>
      <c r="C22" s="95" t="s">
        <v>9</v>
      </c>
      <c r="D22" s="101" t="s">
        <v>36</v>
      </c>
      <c r="E22" s="93"/>
    </row>
    <row r="23" s="67" customFormat="1" outlineLevel="1" spans="1:5">
      <c r="A23" s="94"/>
      <c r="B23" s="99" t="s">
        <v>37</v>
      </c>
      <c r="C23" s="95" t="s">
        <v>9</v>
      </c>
      <c r="D23" s="90" t="s">
        <v>38</v>
      </c>
      <c r="E23" s="91"/>
    </row>
    <row r="24" s="67" customFormat="1" outlineLevel="1" spans="1:5">
      <c r="A24" s="94"/>
      <c r="B24" s="88" t="s">
        <v>39</v>
      </c>
      <c r="C24" s="95" t="s">
        <v>40</v>
      </c>
      <c r="D24" s="90" t="s">
        <v>41</v>
      </c>
      <c r="E24" s="180"/>
    </row>
    <row r="25" s="67" customFormat="1" outlineLevel="1" spans="1:5">
      <c r="A25" s="94"/>
      <c r="B25" s="88" t="s">
        <v>42</v>
      </c>
      <c r="C25" s="95" t="s">
        <v>40</v>
      </c>
      <c r="D25" s="90" t="s">
        <v>43</v>
      </c>
      <c r="E25" s="180"/>
    </row>
    <row r="26" s="67" customFormat="1" outlineLevel="1" spans="1:5">
      <c r="A26" s="94"/>
      <c r="B26" s="88" t="s">
        <v>44</v>
      </c>
      <c r="C26" s="217" t="s">
        <v>9</v>
      </c>
      <c r="D26" s="152" t="s">
        <v>45</v>
      </c>
      <c r="E26" s="181"/>
    </row>
    <row r="27" s="67" customFormat="1" outlineLevel="1" spans="1:5">
      <c r="A27" s="94"/>
      <c r="B27" s="88" t="s">
        <v>46</v>
      </c>
      <c r="C27" s="95" t="s">
        <v>47</v>
      </c>
      <c r="D27" s="96" t="s">
        <v>48</v>
      </c>
      <c r="E27" s="93"/>
    </row>
    <row r="28" s="67" customFormat="1" outlineLevel="1" spans="1:5">
      <c r="A28" s="94"/>
      <c r="B28" s="88" t="s">
        <v>49</v>
      </c>
      <c r="C28" s="217" t="s">
        <v>9</v>
      </c>
      <c r="D28" s="96" t="s">
        <v>50</v>
      </c>
      <c r="E28" s="183"/>
    </row>
    <row r="29" s="67" customFormat="1" outlineLevel="1" spans="1:5">
      <c r="A29" s="94"/>
      <c r="B29" s="88" t="s">
        <v>51</v>
      </c>
      <c r="C29" s="217" t="s">
        <v>9</v>
      </c>
      <c r="D29" s="96" t="s">
        <v>52</v>
      </c>
      <c r="E29" s="183"/>
    </row>
    <row r="30" s="67" customFormat="1" outlineLevel="1" spans="1:5">
      <c r="A30" s="94"/>
      <c r="B30" s="88" t="s">
        <v>53</v>
      </c>
      <c r="C30" s="217" t="s">
        <v>9</v>
      </c>
      <c r="D30" s="96" t="s">
        <v>54</v>
      </c>
      <c r="E30" s="183"/>
    </row>
    <row r="31" s="67" customFormat="1" outlineLevel="1" spans="1:5">
      <c r="A31" s="94"/>
      <c r="B31" s="88" t="s">
        <v>55</v>
      </c>
      <c r="C31" s="217" t="s">
        <v>9</v>
      </c>
      <c r="D31" s="96" t="s">
        <v>56</v>
      </c>
      <c r="E31" s="183"/>
    </row>
    <row r="32" s="67" customFormat="1" outlineLevel="1" spans="1:5">
      <c r="A32" s="94"/>
      <c r="B32" s="88" t="s">
        <v>57</v>
      </c>
      <c r="C32" s="95" t="s">
        <v>40</v>
      </c>
      <c r="D32" s="90" t="s">
        <v>58</v>
      </c>
      <c r="E32" s="184"/>
    </row>
    <row r="33" s="67" customFormat="1" outlineLevel="1" spans="1:5">
      <c r="A33" s="94"/>
      <c r="B33" s="88" t="s">
        <v>59</v>
      </c>
      <c r="C33" s="95" t="s">
        <v>40</v>
      </c>
      <c r="D33" s="90" t="s">
        <v>58</v>
      </c>
      <c r="E33" s="184"/>
    </row>
    <row r="34" s="67" customFormat="1" outlineLevel="1" spans="1:5">
      <c r="A34" s="94"/>
      <c r="B34" s="88" t="s">
        <v>60</v>
      </c>
      <c r="C34" s="95" t="s">
        <v>40</v>
      </c>
      <c r="D34" s="90" t="s">
        <v>61</v>
      </c>
      <c r="E34" s="184"/>
    </row>
    <row r="35" s="67" customFormat="1" outlineLevel="1" spans="1:5">
      <c r="A35" s="94"/>
      <c r="B35" s="88" t="s">
        <v>62</v>
      </c>
      <c r="C35" s="95" t="s">
        <v>63</v>
      </c>
      <c r="D35" s="90" t="s">
        <v>64</v>
      </c>
      <c r="E35" s="184"/>
    </row>
    <row r="36" s="67" customFormat="1" outlineLevel="1" spans="1:5">
      <c r="A36" s="94"/>
      <c r="B36" s="185" t="s">
        <v>65</v>
      </c>
      <c r="C36" s="186" t="s">
        <v>47</v>
      </c>
      <c r="D36" s="187" t="s">
        <v>66</v>
      </c>
      <c r="E36" s="184"/>
    </row>
    <row r="37" s="67" customFormat="1" outlineLevel="1" spans="1:5">
      <c r="A37" s="94"/>
      <c r="B37" s="88" t="s">
        <v>67</v>
      </c>
      <c r="C37" s="95" t="s">
        <v>9</v>
      </c>
      <c r="D37" s="90" t="s">
        <v>68</v>
      </c>
      <c r="E37" s="184"/>
    </row>
    <row r="38" s="67" customFormat="1" outlineLevel="1" spans="1:5">
      <c r="A38" s="94"/>
      <c r="B38" s="88" t="s">
        <v>69</v>
      </c>
      <c r="C38" s="95" t="s">
        <v>9</v>
      </c>
      <c r="D38" s="90" t="s">
        <v>70</v>
      </c>
      <c r="E38" s="188"/>
    </row>
    <row r="39" s="67" customFormat="1" outlineLevel="1" spans="1:5">
      <c r="A39" s="94"/>
      <c r="B39" s="88" t="s">
        <v>71</v>
      </c>
      <c r="C39" s="95" t="s">
        <v>9</v>
      </c>
      <c r="D39" s="90" t="s">
        <v>72</v>
      </c>
      <c r="E39" s="189"/>
    </row>
    <row r="40" s="67" customFormat="1" outlineLevel="1" spans="1:5">
      <c r="A40" s="94"/>
      <c r="B40" s="88" t="s">
        <v>73</v>
      </c>
      <c r="C40" s="95" t="s">
        <v>9</v>
      </c>
      <c r="D40" s="90" t="s">
        <v>74</v>
      </c>
      <c r="E40" s="91"/>
    </row>
    <row r="41" s="67" customFormat="1" outlineLevel="1" spans="1:5">
      <c r="A41" s="94"/>
      <c r="B41" s="88" t="s">
        <v>75</v>
      </c>
      <c r="C41" s="95" t="s">
        <v>76</v>
      </c>
      <c r="D41" s="90" t="s">
        <v>77</v>
      </c>
      <c r="E41" s="91"/>
    </row>
    <row r="42" s="67" customFormat="1" outlineLevel="1" spans="1:5">
      <c r="A42" s="94"/>
      <c r="B42" s="88" t="s">
        <v>78</v>
      </c>
      <c r="C42" s="95" t="s">
        <v>9</v>
      </c>
      <c r="D42" s="96">
        <v>0.25</v>
      </c>
      <c r="E42" s="184"/>
    </row>
    <row r="43" s="67" customFormat="1" outlineLevel="1" spans="1:5">
      <c r="A43" s="94"/>
      <c r="B43" s="88" t="s">
        <v>79</v>
      </c>
      <c r="C43" s="95" t="s">
        <v>9</v>
      </c>
      <c r="D43" s="90" t="s">
        <v>80</v>
      </c>
      <c r="E43" s="184"/>
    </row>
    <row r="44" s="67" customFormat="1" outlineLevel="1" spans="1:5">
      <c r="A44" s="94"/>
      <c r="B44" s="109" t="s">
        <v>81</v>
      </c>
      <c r="C44" s="110" t="s">
        <v>82</v>
      </c>
      <c r="D44" s="105" t="s">
        <v>83</v>
      </c>
      <c r="E44" s="184"/>
    </row>
    <row r="45" s="67" customFormat="1" outlineLevel="1" spans="1:5">
      <c r="A45" s="94"/>
      <c r="B45" s="109" t="s">
        <v>84</v>
      </c>
      <c r="C45" s="110" t="s">
        <v>82</v>
      </c>
      <c r="D45" s="105" t="s">
        <v>85</v>
      </c>
      <c r="E45" s="184"/>
    </row>
    <row r="46" s="67" customFormat="1" outlineLevel="1" spans="1:5">
      <c r="A46" s="94"/>
      <c r="B46" s="88" t="s">
        <v>86</v>
      </c>
      <c r="C46" s="95" t="s">
        <v>9</v>
      </c>
      <c r="D46" s="96" t="s">
        <v>87</v>
      </c>
      <c r="E46" s="180"/>
    </row>
    <row r="47" s="67" customFormat="1" outlineLevel="1" spans="1:5">
      <c r="A47" s="94"/>
      <c r="B47" s="88" t="s">
        <v>88</v>
      </c>
      <c r="C47" s="95" t="s">
        <v>89</v>
      </c>
      <c r="D47" s="90" t="s">
        <v>90</v>
      </c>
      <c r="E47" s="180"/>
    </row>
    <row r="48" s="67" customFormat="1" outlineLevel="1" spans="1:5">
      <c r="A48" s="94"/>
      <c r="B48" s="88" t="s">
        <v>91</v>
      </c>
      <c r="C48" s="95" t="s">
        <v>89</v>
      </c>
      <c r="D48" s="90" t="s">
        <v>92</v>
      </c>
      <c r="E48" s="180"/>
    </row>
    <row r="49" s="67" customFormat="1" outlineLevel="1" spans="1:5">
      <c r="A49" s="94"/>
      <c r="B49" s="88" t="s">
        <v>93</v>
      </c>
      <c r="C49" s="95" t="s">
        <v>94</v>
      </c>
      <c r="D49" s="90" t="s">
        <v>95</v>
      </c>
      <c r="E49" s="180"/>
    </row>
    <row r="50" s="67" customFormat="1" outlineLevel="1" spans="1:5">
      <c r="A50" s="94"/>
      <c r="B50" s="88" t="s">
        <v>96</v>
      </c>
      <c r="C50" s="95" t="s">
        <v>33</v>
      </c>
      <c r="D50" s="90" t="s">
        <v>97</v>
      </c>
      <c r="E50" s="91"/>
    </row>
    <row r="51" s="67" customFormat="1" outlineLevel="1" spans="1:5">
      <c r="A51" s="94"/>
      <c r="B51" s="88" t="s">
        <v>98</v>
      </c>
      <c r="C51" s="95"/>
      <c r="D51" s="90" t="s">
        <v>99</v>
      </c>
      <c r="E51" s="91"/>
    </row>
    <row r="52" s="67" customFormat="1" spans="1:5">
      <c r="A52" s="94"/>
      <c r="B52" s="83" t="s">
        <v>100</v>
      </c>
      <c r="C52" s="113"/>
      <c r="D52" s="113" t="s">
        <v>101</v>
      </c>
      <c r="E52" s="114"/>
    </row>
    <row r="53" s="67" customFormat="1" outlineLevel="1" spans="1:5">
      <c r="A53" s="94"/>
      <c r="B53" s="88" t="s">
        <v>102</v>
      </c>
      <c r="C53" s="95" t="s">
        <v>103</v>
      </c>
      <c r="D53" s="90" t="s">
        <v>104</v>
      </c>
      <c r="E53" s="190"/>
    </row>
    <row r="54" s="67" customFormat="1" outlineLevel="1" spans="1:5">
      <c r="A54" s="94"/>
      <c r="B54" s="88" t="s">
        <v>105</v>
      </c>
      <c r="C54" s="117" t="s">
        <v>103</v>
      </c>
      <c r="D54" s="90" t="s">
        <v>106</v>
      </c>
      <c r="E54" s="190"/>
    </row>
    <row r="55" s="67" customFormat="1" outlineLevel="1" spans="1:5">
      <c r="A55" s="94"/>
      <c r="B55" s="88" t="s">
        <v>107</v>
      </c>
      <c r="C55" s="95" t="s">
        <v>103</v>
      </c>
      <c r="D55" s="209" t="s">
        <v>108</v>
      </c>
      <c r="E55" s="192"/>
    </row>
    <row r="56" s="67" customFormat="1" outlineLevel="1" spans="1:5">
      <c r="A56" s="94"/>
      <c r="B56" s="88" t="s">
        <v>109</v>
      </c>
      <c r="C56" s="95" t="s">
        <v>103</v>
      </c>
      <c r="D56" s="120" t="s">
        <v>110</v>
      </c>
      <c r="E56" s="119"/>
    </row>
    <row r="57" s="67" customFormat="1" outlineLevel="1" spans="1:5">
      <c r="A57" s="94"/>
      <c r="B57" s="88" t="s">
        <v>111</v>
      </c>
      <c r="C57" s="95" t="s">
        <v>103</v>
      </c>
      <c r="D57" s="120" t="s">
        <v>112</v>
      </c>
      <c r="E57" s="119"/>
    </row>
    <row r="58" s="67" customFormat="1" outlineLevel="1" spans="1:5">
      <c r="A58" s="94"/>
      <c r="B58" s="88" t="s">
        <v>113</v>
      </c>
      <c r="C58" s="95" t="s">
        <v>103</v>
      </c>
      <c r="D58" s="120" t="s">
        <v>114</v>
      </c>
      <c r="E58" s="119"/>
    </row>
    <row r="59" s="67" customFormat="1" outlineLevel="1" spans="1:5">
      <c r="A59" s="94"/>
      <c r="B59" s="88" t="s">
        <v>115</v>
      </c>
      <c r="C59" s="95" t="s">
        <v>103</v>
      </c>
      <c r="D59" s="120" t="s">
        <v>116</v>
      </c>
      <c r="E59" s="119"/>
    </row>
    <row r="60" s="67" customFormat="1" outlineLevel="1" spans="1:5">
      <c r="A60" s="94"/>
      <c r="B60" s="88" t="s">
        <v>117</v>
      </c>
      <c r="C60" s="95" t="s">
        <v>118</v>
      </c>
      <c r="D60" s="96" t="s">
        <v>119</v>
      </c>
      <c r="E60" s="91"/>
    </row>
    <row r="61" s="67" customFormat="1" outlineLevel="1" spans="1:5">
      <c r="A61" s="94"/>
      <c r="B61" s="88" t="s">
        <v>120</v>
      </c>
      <c r="C61" s="95" t="s">
        <v>118</v>
      </c>
      <c r="D61" s="96" t="s">
        <v>121</v>
      </c>
      <c r="E61" s="91"/>
    </row>
    <row r="62" s="67" customFormat="1" outlineLevel="1" spans="1:5">
      <c r="A62" s="94"/>
      <c r="B62" s="88" t="s">
        <v>122</v>
      </c>
      <c r="C62" s="95" t="s">
        <v>103</v>
      </c>
      <c r="D62" s="120" t="s">
        <v>123</v>
      </c>
      <c r="E62" s="119"/>
    </row>
    <row r="63" s="67" customFormat="1" spans="1:5">
      <c r="A63" s="94"/>
      <c r="B63" s="83" t="s">
        <v>124</v>
      </c>
      <c r="C63" s="113"/>
      <c r="D63" s="113"/>
      <c r="E63" s="114"/>
    </row>
    <row r="64" s="67" customFormat="1" outlineLevel="1" spans="1:5">
      <c r="A64" s="94"/>
      <c r="B64" s="109" t="s">
        <v>125</v>
      </c>
      <c r="C64" s="110" t="s">
        <v>9</v>
      </c>
      <c r="D64" s="105" t="s">
        <v>126</v>
      </c>
      <c r="E64" s="91"/>
    </row>
    <row r="65" s="67" customFormat="1" outlineLevel="1" spans="1:5">
      <c r="A65" s="94"/>
      <c r="B65" s="109" t="s">
        <v>127</v>
      </c>
      <c r="C65" s="110" t="s">
        <v>9</v>
      </c>
      <c r="D65" s="101" t="s">
        <v>472</v>
      </c>
      <c r="E65" s="93"/>
    </row>
    <row r="66" s="67" customFormat="1" outlineLevel="1" spans="1:5">
      <c r="A66" s="94"/>
      <c r="B66" s="122" t="s">
        <v>129</v>
      </c>
      <c r="C66" s="110" t="s">
        <v>9</v>
      </c>
      <c r="D66" s="123" t="s">
        <v>130</v>
      </c>
      <c r="E66" s="91"/>
    </row>
    <row r="67" s="67" customFormat="1" outlineLevel="1" spans="1:5">
      <c r="A67" s="94"/>
      <c r="B67" s="109" t="s">
        <v>131</v>
      </c>
      <c r="C67" s="110" t="s">
        <v>9</v>
      </c>
      <c r="D67" s="105" t="s">
        <v>132</v>
      </c>
      <c r="E67" s="91"/>
    </row>
    <row r="68" s="67" customFormat="1" outlineLevel="1" spans="1:5">
      <c r="A68" s="94"/>
      <c r="B68" s="109" t="s">
        <v>133</v>
      </c>
      <c r="C68" s="110" t="s">
        <v>9</v>
      </c>
      <c r="D68" s="105" t="s">
        <v>473</v>
      </c>
      <c r="E68" s="184"/>
    </row>
    <row r="69" s="67" customFormat="1" outlineLevel="1" spans="1:5">
      <c r="A69" s="94"/>
      <c r="B69" s="124" t="s">
        <v>135</v>
      </c>
      <c r="C69" s="110" t="s">
        <v>9</v>
      </c>
      <c r="D69" s="90" t="s">
        <v>22</v>
      </c>
      <c r="E69" s="184"/>
    </row>
    <row r="70" s="67" customFormat="1" ht="18" outlineLevel="1" spans="1:5">
      <c r="A70" s="94"/>
      <c r="B70" s="109" t="s">
        <v>136</v>
      </c>
      <c r="C70" s="110" t="s">
        <v>9</v>
      </c>
      <c r="D70" s="105" t="s">
        <v>137</v>
      </c>
      <c r="E70" s="91"/>
    </row>
    <row r="71" s="67" customFormat="1" outlineLevel="1" spans="1:5">
      <c r="A71" s="94"/>
      <c r="B71" s="88" t="s">
        <v>138</v>
      </c>
      <c r="C71" s="110" t="s">
        <v>9</v>
      </c>
      <c r="D71" s="90" t="s">
        <v>139</v>
      </c>
      <c r="E71" s="91"/>
    </row>
    <row r="72" s="67" customFormat="1" outlineLevel="1" spans="1:5">
      <c r="A72" s="94"/>
      <c r="B72" s="124" t="s">
        <v>140</v>
      </c>
      <c r="C72" s="110" t="s">
        <v>9</v>
      </c>
      <c r="D72" s="101" t="s">
        <v>141</v>
      </c>
      <c r="E72" s="91"/>
    </row>
    <row r="73" s="67" customFormat="1" outlineLevel="1" spans="1:5">
      <c r="A73" s="94"/>
      <c r="B73" s="124" t="s">
        <v>142</v>
      </c>
      <c r="C73" s="110" t="s">
        <v>9</v>
      </c>
      <c r="D73" s="101" t="s">
        <v>139</v>
      </c>
      <c r="E73" s="91"/>
    </row>
    <row r="74" s="67" customFormat="1" outlineLevel="1" spans="1:5">
      <c r="A74" s="94"/>
      <c r="B74" s="124" t="s">
        <v>143</v>
      </c>
      <c r="C74" s="110" t="s">
        <v>9</v>
      </c>
      <c r="D74" s="101" t="s">
        <v>139</v>
      </c>
      <c r="E74" s="91"/>
    </row>
    <row r="75" s="67" customFormat="1" outlineLevel="1" spans="1:5">
      <c r="A75" s="94"/>
      <c r="B75" s="124" t="s">
        <v>144</v>
      </c>
      <c r="C75" s="110" t="s">
        <v>9</v>
      </c>
      <c r="D75" s="101" t="s">
        <v>139</v>
      </c>
      <c r="E75" s="91"/>
    </row>
    <row r="76" s="67" customFormat="1" outlineLevel="1" spans="1:5">
      <c r="A76" s="94"/>
      <c r="B76" s="124" t="s">
        <v>145</v>
      </c>
      <c r="C76" s="110" t="s">
        <v>9</v>
      </c>
      <c r="D76" s="101" t="s">
        <v>139</v>
      </c>
      <c r="E76" s="91"/>
    </row>
    <row r="77" s="67" customFormat="1" outlineLevel="1" spans="1:5">
      <c r="A77" s="94"/>
      <c r="B77" s="124" t="s">
        <v>146</v>
      </c>
      <c r="C77" s="110" t="s">
        <v>9</v>
      </c>
      <c r="D77" s="101" t="s">
        <v>139</v>
      </c>
      <c r="E77" s="91"/>
    </row>
    <row r="78" s="67" customFormat="1" outlineLevel="1" spans="1:5">
      <c r="A78" s="94"/>
      <c r="B78" s="109" t="s">
        <v>147</v>
      </c>
      <c r="C78" s="110" t="s">
        <v>9</v>
      </c>
      <c r="D78" s="105" t="s">
        <v>148</v>
      </c>
      <c r="E78" s="91"/>
    </row>
    <row r="79" s="67" customFormat="1" outlineLevel="1" spans="1:5">
      <c r="A79" s="94"/>
      <c r="B79" s="124" t="s">
        <v>149</v>
      </c>
      <c r="C79" s="110" t="s">
        <v>9</v>
      </c>
      <c r="D79" s="105" t="s">
        <v>150</v>
      </c>
      <c r="E79" s="91"/>
    </row>
    <row r="80" s="67" customFormat="1" outlineLevel="1" spans="1:5">
      <c r="A80" s="94"/>
      <c r="B80" s="109" t="s">
        <v>151</v>
      </c>
      <c r="C80" s="110" t="s">
        <v>9</v>
      </c>
      <c r="D80" s="105" t="s">
        <v>150</v>
      </c>
      <c r="E80" s="91"/>
    </row>
    <row r="81" s="67" customFormat="1" outlineLevel="1" spans="1:5">
      <c r="A81" s="94"/>
      <c r="B81" s="124" t="s">
        <v>152</v>
      </c>
      <c r="C81" s="110" t="s">
        <v>9</v>
      </c>
      <c r="D81" s="105" t="s">
        <v>150</v>
      </c>
      <c r="E81" s="91"/>
    </row>
    <row r="82" s="67" customFormat="1" outlineLevel="1" spans="1:5">
      <c r="A82" s="94"/>
      <c r="B82" s="109" t="s">
        <v>153</v>
      </c>
      <c r="C82" s="110" t="s">
        <v>9</v>
      </c>
      <c r="D82" s="105" t="s">
        <v>150</v>
      </c>
      <c r="E82" s="91"/>
    </row>
    <row r="83" s="67" customFormat="1" outlineLevel="1" spans="1:5">
      <c r="A83" s="94"/>
      <c r="B83" s="109" t="s">
        <v>154</v>
      </c>
      <c r="C83" s="110" t="s">
        <v>9</v>
      </c>
      <c r="D83" s="105" t="s">
        <v>150</v>
      </c>
      <c r="E83" s="194"/>
    </row>
    <row r="84" s="67" customFormat="1" outlineLevel="1" spans="1:5">
      <c r="A84" s="94"/>
      <c r="B84" s="109" t="s">
        <v>155</v>
      </c>
      <c r="C84" s="110" t="s">
        <v>9</v>
      </c>
      <c r="D84" s="105" t="s">
        <v>150</v>
      </c>
      <c r="E84" s="91"/>
    </row>
    <row r="85" s="67" customFormat="1" outlineLevel="1" spans="1:5">
      <c r="A85" s="94"/>
      <c r="B85" s="109" t="s">
        <v>156</v>
      </c>
      <c r="C85" s="110" t="s">
        <v>9</v>
      </c>
      <c r="D85" s="105" t="s">
        <v>150</v>
      </c>
      <c r="E85" s="91"/>
    </row>
    <row r="86" s="67" customFormat="1" outlineLevel="1" spans="1:5">
      <c r="A86" s="94"/>
      <c r="B86" s="109" t="s">
        <v>157</v>
      </c>
      <c r="C86" s="110" t="s">
        <v>9</v>
      </c>
      <c r="D86" s="105" t="s">
        <v>150</v>
      </c>
      <c r="E86" s="91"/>
    </row>
    <row r="87" s="67" customFormat="1" outlineLevel="1" spans="1:5">
      <c r="A87" s="94"/>
      <c r="B87" s="109" t="s">
        <v>158</v>
      </c>
      <c r="C87" s="110" t="s">
        <v>9</v>
      </c>
      <c r="D87" s="105" t="s">
        <v>150</v>
      </c>
      <c r="E87" s="91"/>
    </row>
    <row r="88" s="67" customFormat="1" outlineLevel="1" spans="1:5">
      <c r="A88" s="94"/>
      <c r="B88" s="109" t="s">
        <v>159</v>
      </c>
      <c r="C88" s="110" t="s">
        <v>9</v>
      </c>
      <c r="D88" s="105" t="s">
        <v>150</v>
      </c>
      <c r="E88" s="91"/>
    </row>
    <row r="89" s="67" customFormat="1" outlineLevel="1" spans="1:5">
      <c r="A89" s="94"/>
      <c r="B89" s="109" t="s">
        <v>160</v>
      </c>
      <c r="C89" s="110" t="s">
        <v>9</v>
      </c>
      <c r="D89" s="105" t="s">
        <v>161</v>
      </c>
      <c r="E89" s="91"/>
    </row>
    <row r="90" s="67" customFormat="1" outlineLevel="1" spans="1:5">
      <c r="A90" s="94"/>
      <c r="B90" s="124" t="s">
        <v>162</v>
      </c>
      <c r="C90" s="218" t="s">
        <v>9</v>
      </c>
      <c r="D90" s="90" t="s">
        <v>139</v>
      </c>
      <c r="E90" s="91"/>
    </row>
    <row r="91" s="67" customFormat="1" ht="31" outlineLevel="1" spans="1:5">
      <c r="A91" s="94"/>
      <c r="B91" s="109" t="s">
        <v>163</v>
      </c>
      <c r="C91" s="110" t="s">
        <v>118</v>
      </c>
      <c r="D91" s="219" t="s">
        <v>164</v>
      </c>
      <c r="E91" s="91"/>
    </row>
    <row r="92" s="67" customFormat="1" outlineLevel="1" spans="1:5">
      <c r="A92" s="94"/>
      <c r="B92" s="196" t="s">
        <v>165</v>
      </c>
      <c r="C92" s="186" t="s">
        <v>9</v>
      </c>
      <c r="D92" s="197" t="s">
        <v>139</v>
      </c>
      <c r="E92" s="91"/>
    </row>
    <row r="93" s="67" customFormat="1" outlineLevel="1" spans="1:5">
      <c r="A93" s="94"/>
      <c r="B93" s="185" t="s">
        <v>166</v>
      </c>
      <c r="C93" s="186" t="s">
        <v>9</v>
      </c>
      <c r="D93" s="197" t="s">
        <v>139</v>
      </c>
      <c r="E93" s="91"/>
    </row>
    <row r="94" s="67" customFormat="1" collapsed="1" spans="1:5">
      <c r="A94" s="94"/>
      <c r="B94" s="83" t="s">
        <v>167</v>
      </c>
      <c r="C94" s="113"/>
      <c r="D94" s="113" t="s">
        <v>139</v>
      </c>
      <c r="E94" s="114"/>
    </row>
    <row r="95" s="67" customFormat="1" hidden="1" outlineLevel="1" spans="1:5">
      <c r="A95" s="94"/>
      <c r="B95" s="109" t="s">
        <v>168</v>
      </c>
      <c r="C95" s="110" t="s">
        <v>9</v>
      </c>
      <c r="D95" s="105" t="s">
        <v>139</v>
      </c>
      <c r="E95" s="91"/>
    </row>
    <row r="96" s="67" customFormat="1" hidden="1" outlineLevel="1" spans="1:5">
      <c r="A96" s="94"/>
      <c r="B96" s="109" t="s">
        <v>169</v>
      </c>
      <c r="C96" s="110" t="s">
        <v>9</v>
      </c>
      <c r="D96" s="105" t="s">
        <v>139</v>
      </c>
      <c r="E96" s="91"/>
    </row>
    <row r="97" s="67" customFormat="1" hidden="1" outlineLevel="1" spans="1:5">
      <c r="A97" s="94"/>
      <c r="B97" s="109" t="s">
        <v>170</v>
      </c>
      <c r="C97" s="110" t="s">
        <v>9</v>
      </c>
      <c r="D97" s="105" t="s">
        <v>139</v>
      </c>
      <c r="E97" s="91"/>
    </row>
    <row r="98" s="67" customFormat="1" hidden="1" outlineLevel="1" spans="1:5">
      <c r="A98" s="94"/>
      <c r="B98" s="109" t="s">
        <v>171</v>
      </c>
      <c r="C98" s="110" t="s">
        <v>9</v>
      </c>
      <c r="D98" s="105" t="s">
        <v>139</v>
      </c>
      <c r="E98" s="91"/>
    </row>
    <row r="99" s="67" customFormat="1" hidden="1" outlineLevel="1" spans="1:5">
      <c r="A99" s="94"/>
      <c r="B99" s="109" t="s">
        <v>172</v>
      </c>
      <c r="C99" s="110" t="s">
        <v>47</v>
      </c>
      <c r="D99" s="105" t="s">
        <v>139</v>
      </c>
      <c r="E99" s="91"/>
    </row>
    <row r="100" s="67" customFormat="1" hidden="1" outlineLevel="1" spans="1:5">
      <c r="A100" s="94"/>
      <c r="B100" s="109" t="s">
        <v>173</v>
      </c>
      <c r="C100" s="110" t="s">
        <v>47</v>
      </c>
      <c r="D100" s="105" t="s">
        <v>139</v>
      </c>
      <c r="E100" s="91"/>
    </row>
    <row r="101" s="67" customFormat="1" hidden="1" outlineLevel="1" spans="1:5">
      <c r="A101" s="94"/>
      <c r="B101" s="109" t="s">
        <v>174</v>
      </c>
      <c r="C101" s="110" t="s">
        <v>9</v>
      </c>
      <c r="D101" s="105" t="s">
        <v>139</v>
      </c>
      <c r="E101" s="91"/>
    </row>
    <row r="102" s="67" customFormat="1" hidden="1" outlineLevel="1" spans="1:5">
      <c r="A102" s="94"/>
      <c r="B102" s="109" t="s">
        <v>175</v>
      </c>
      <c r="C102" s="110" t="s">
        <v>9</v>
      </c>
      <c r="D102" s="105" t="s">
        <v>139</v>
      </c>
      <c r="E102" s="91"/>
    </row>
    <row r="103" s="67" customFormat="1" hidden="1" outlineLevel="1" spans="1:5">
      <c r="A103" s="94"/>
      <c r="B103" s="109" t="s">
        <v>176</v>
      </c>
      <c r="C103" s="110" t="s">
        <v>9</v>
      </c>
      <c r="D103" s="105" t="s">
        <v>139</v>
      </c>
      <c r="E103" s="91"/>
    </row>
    <row r="104" s="67" customFormat="1" hidden="1" outlineLevel="1" spans="1:5">
      <c r="A104" s="94"/>
      <c r="B104" s="109" t="s">
        <v>177</v>
      </c>
      <c r="C104" s="110" t="s">
        <v>9</v>
      </c>
      <c r="D104" s="105" t="s">
        <v>139</v>
      </c>
      <c r="E104" s="91"/>
    </row>
    <row r="105" s="67" customFormat="1" hidden="1" outlineLevel="1" spans="1:5">
      <c r="A105" s="94"/>
      <c r="B105" s="109" t="s">
        <v>178</v>
      </c>
      <c r="C105" s="110" t="s">
        <v>9</v>
      </c>
      <c r="D105" s="105" t="s">
        <v>139</v>
      </c>
      <c r="E105" s="91"/>
    </row>
    <row r="106" s="67" customFormat="1" hidden="1" outlineLevel="1" spans="1:5">
      <c r="A106" s="94"/>
      <c r="B106" s="109" t="s">
        <v>179</v>
      </c>
      <c r="C106" s="110" t="s">
        <v>9</v>
      </c>
      <c r="D106" s="105" t="s">
        <v>139</v>
      </c>
      <c r="E106" s="91"/>
    </row>
    <row r="107" s="67" customFormat="1" hidden="1" outlineLevel="1" spans="1:5">
      <c r="A107" s="94"/>
      <c r="B107" s="109" t="s">
        <v>180</v>
      </c>
      <c r="C107" s="110" t="s">
        <v>181</v>
      </c>
      <c r="D107" s="105" t="s">
        <v>139</v>
      </c>
      <c r="E107" s="91"/>
    </row>
    <row r="108" s="67" customFormat="1" hidden="1" outlineLevel="1" spans="1:5">
      <c r="A108" s="94"/>
      <c r="B108" s="109" t="s">
        <v>182</v>
      </c>
      <c r="C108" s="110" t="s">
        <v>47</v>
      </c>
      <c r="D108" s="105" t="s">
        <v>139</v>
      </c>
      <c r="E108" s="91"/>
    </row>
    <row r="109" s="67" customFormat="1" hidden="1" outlineLevel="1" spans="1:5">
      <c r="A109" s="94"/>
      <c r="B109" s="109" t="s">
        <v>183</v>
      </c>
      <c r="C109" s="110" t="s">
        <v>47</v>
      </c>
      <c r="D109" s="105" t="s">
        <v>139</v>
      </c>
      <c r="E109" s="91"/>
    </row>
    <row r="110" s="67" customFormat="1" ht="31" hidden="1" outlineLevel="1" spans="1:5">
      <c r="A110" s="94"/>
      <c r="B110" s="109" t="s">
        <v>184</v>
      </c>
      <c r="C110" s="110" t="s">
        <v>40</v>
      </c>
      <c r="D110" s="105" t="s">
        <v>139</v>
      </c>
      <c r="E110" s="91"/>
    </row>
    <row r="111" s="67" customFormat="1" ht="31" hidden="1" outlineLevel="1" spans="1:5">
      <c r="A111" s="94"/>
      <c r="B111" s="109" t="s">
        <v>185</v>
      </c>
      <c r="C111" s="110" t="s">
        <v>40</v>
      </c>
      <c r="D111" s="105" t="s">
        <v>139</v>
      </c>
      <c r="E111" s="91"/>
    </row>
    <row r="112" s="67" customFormat="1" ht="31" hidden="1" outlineLevel="1" spans="1:5">
      <c r="A112" s="94"/>
      <c r="B112" s="109" t="s">
        <v>186</v>
      </c>
      <c r="C112" s="110" t="s">
        <v>9</v>
      </c>
      <c r="D112" s="105" t="s">
        <v>139</v>
      </c>
      <c r="E112" s="91"/>
    </row>
    <row r="113" s="67" customFormat="1" hidden="1" outlineLevel="1" spans="1:5">
      <c r="A113" s="94"/>
      <c r="B113" s="109" t="s">
        <v>187</v>
      </c>
      <c r="C113" s="110" t="s">
        <v>9</v>
      </c>
      <c r="D113" s="105" t="s">
        <v>139</v>
      </c>
      <c r="E113" s="91"/>
    </row>
    <row r="114" s="67" customFormat="1" ht="31" hidden="1" outlineLevel="1" spans="1:5">
      <c r="A114" s="94"/>
      <c r="B114" s="109" t="s">
        <v>188</v>
      </c>
      <c r="C114" s="110"/>
      <c r="D114" s="105" t="s">
        <v>139</v>
      </c>
      <c r="E114" s="91"/>
    </row>
    <row r="115" s="67" customFormat="1" ht="31" hidden="1" outlineLevel="1" spans="1:5">
      <c r="A115" s="94"/>
      <c r="B115" s="109" t="s">
        <v>189</v>
      </c>
      <c r="C115" s="110"/>
      <c r="D115" s="105" t="s">
        <v>139</v>
      </c>
      <c r="E115" s="91"/>
    </row>
    <row r="116" s="67" customFormat="1" ht="31" hidden="1" outlineLevel="1" spans="1:5">
      <c r="A116" s="94"/>
      <c r="B116" s="109" t="s">
        <v>190</v>
      </c>
      <c r="C116" s="110"/>
      <c r="D116" s="105" t="s">
        <v>139</v>
      </c>
      <c r="E116" s="91"/>
    </row>
    <row r="117" s="67" customFormat="1" ht="31" hidden="1" outlineLevel="1" spans="1:5">
      <c r="A117" s="94"/>
      <c r="B117" s="109" t="s">
        <v>191</v>
      </c>
      <c r="C117" s="110"/>
      <c r="D117" s="105" t="s">
        <v>139</v>
      </c>
      <c r="E117" s="91"/>
    </row>
    <row r="118" s="67" customFormat="1" ht="31" hidden="1" outlineLevel="1" spans="1:5">
      <c r="A118" s="94"/>
      <c r="B118" s="109" t="s">
        <v>192</v>
      </c>
      <c r="C118" s="110"/>
      <c r="D118" s="105" t="s">
        <v>139</v>
      </c>
      <c r="E118" s="91"/>
    </row>
    <row r="119" s="67" customFormat="1" ht="31" hidden="1" outlineLevel="1" spans="1:5">
      <c r="A119" s="94"/>
      <c r="B119" s="109" t="s">
        <v>193</v>
      </c>
      <c r="C119" s="110"/>
      <c r="D119" s="105" t="s">
        <v>139</v>
      </c>
      <c r="E119" s="91"/>
    </row>
    <row r="120" s="67" customFormat="1" ht="31" hidden="1" outlineLevel="1" spans="1:5">
      <c r="A120" s="94"/>
      <c r="B120" s="109" t="s">
        <v>194</v>
      </c>
      <c r="C120" s="110"/>
      <c r="D120" s="105" t="s">
        <v>139</v>
      </c>
      <c r="E120" s="91"/>
    </row>
    <row r="121" s="67" customFormat="1" ht="31" hidden="1" outlineLevel="1" spans="1:5">
      <c r="A121" s="94"/>
      <c r="B121" s="109" t="s">
        <v>195</v>
      </c>
      <c r="C121" s="110"/>
      <c r="D121" s="105" t="s">
        <v>139</v>
      </c>
      <c r="E121" s="91"/>
    </row>
    <row r="122" s="67" customFormat="1" ht="31" hidden="1" outlineLevel="1" spans="1:5">
      <c r="A122" s="94"/>
      <c r="B122" s="109" t="s">
        <v>196</v>
      </c>
      <c r="C122" s="110"/>
      <c r="D122" s="105" t="s">
        <v>139</v>
      </c>
      <c r="E122" s="91"/>
    </row>
    <row r="123" s="67" customFormat="1" hidden="1" outlineLevel="1" spans="1:5">
      <c r="A123" s="94"/>
      <c r="B123" s="109" t="s">
        <v>197</v>
      </c>
      <c r="C123" s="110" t="s">
        <v>9</v>
      </c>
      <c r="D123" s="105" t="s">
        <v>139</v>
      </c>
      <c r="E123" s="91"/>
    </row>
    <row r="124" s="67" customFormat="1" hidden="1" outlineLevel="1" spans="1:5">
      <c r="A124" s="94"/>
      <c r="B124" s="109" t="s">
        <v>133</v>
      </c>
      <c r="C124" s="110" t="s">
        <v>9</v>
      </c>
      <c r="D124" s="105" t="s">
        <v>139</v>
      </c>
      <c r="E124" s="91"/>
    </row>
    <row r="125" s="67" customFormat="1" hidden="1" outlineLevel="1" spans="1:5">
      <c r="A125" s="94"/>
      <c r="B125" s="109" t="s">
        <v>198</v>
      </c>
      <c r="C125" s="110"/>
      <c r="D125" s="105" t="s">
        <v>139</v>
      </c>
      <c r="E125" s="91"/>
    </row>
    <row r="126" s="67" customFormat="1" spans="1:5">
      <c r="A126" s="94"/>
      <c r="B126" s="83" t="s">
        <v>199</v>
      </c>
      <c r="C126" s="113"/>
      <c r="D126" s="113"/>
      <c r="E126" s="114"/>
    </row>
    <row r="127" s="67" customFormat="1" outlineLevel="1" spans="1:5">
      <c r="A127" s="94"/>
      <c r="B127" s="109" t="s">
        <v>200</v>
      </c>
      <c r="C127" s="110"/>
      <c r="D127" s="123" t="s">
        <v>474</v>
      </c>
      <c r="E127" s="91"/>
    </row>
    <row r="128" s="67" customFormat="1" outlineLevel="1" spans="1:5">
      <c r="A128" s="94"/>
      <c r="B128" s="109" t="s">
        <v>201</v>
      </c>
      <c r="C128" s="110"/>
      <c r="D128" s="123" t="s">
        <v>101</v>
      </c>
      <c r="E128" s="91"/>
    </row>
    <row r="129" s="67" customFormat="1" outlineLevel="1" spans="1:5">
      <c r="A129" s="94"/>
      <c r="B129" s="109" t="s">
        <v>202</v>
      </c>
      <c r="C129" s="110"/>
      <c r="D129" s="123" t="s">
        <v>475</v>
      </c>
      <c r="E129" s="91"/>
    </row>
    <row r="130" s="67" customFormat="1" outlineLevel="1" spans="1:5">
      <c r="A130" s="94"/>
      <c r="B130" s="109" t="s">
        <v>203</v>
      </c>
      <c r="C130" s="110"/>
      <c r="D130" s="123" t="s">
        <v>476</v>
      </c>
      <c r="E130" s="91"/>
    </row>
    <row r="131" s="67" customFormat="1" ht="46.5" outlineLevel="1" spans="1:5">
      <c r="A131" s="94"/>
      <c r="B131" s="185" t="s">
        <v>204</v>
      </c>
      <c r="C131" s="220" t="s">
        <v>9</v>
      </c>
      <c r="D131" s="210" t="s">
        <v>477</v>
      </c>
      <c r="E131" s="91"/>
    </row>
    <row r="132" s="67" customFormat="1" ht="46.5" outlineLevel="1" spans="1:5">
      <c r="A132" s="94"/>
      <c r="B132" s="185" t="s">
        <v>205</v>
      </c>
      <c r="C132" s="186" t="s">
        <v>103</v>
      </c>
      <c r="D132" s="223" t="s">
        <v>478</v>
      </c>
      <c r="E132" s="91"/>
    </row>
    <row r="133" s="67" customFormat="1" ht="77.5" outlineLevel="1" spans="1:5">
      <c r="A133" s="94"/>
      <c r="B133" s="109" t="s">
        <v>206</v>
      </c>
      <c r="C133" s="110"/>
      <c r="D133" s="123" t="s">
        <v>479</v>
      </c>
      <c r="E133" s="91"/>
    </row>
    <row r="134" s="67" customFormat="1" outlineLevel="1" spans="1:5">
      <c r="A134" s="94"/>
      <c r="B134" s="109" t="s">
        <v>207</v>
      </c>
      <c r="C134" s="110"/>
      <c r="D134" s="123" t="s">
        <v>139</v>
      </c>
      <c r="E134" s="91"/>
    </row>
    <row r="135" s="67" customFormat="1" outlineLevel="1" spans="1:5">
      <c r="A135" s="94"/>
      <c r="B135" s="109" t="s">
        <v>208</v>
      </c>
      <c r="C135" s="218" t="s">
        <v>9</v>
      </c>
      <c r="D135" s="123" t="s">
        <v>480</v>
      </c>
      <c r="E135" s="91"/>
    </row>
    <row r="136" s="67" customFormat="1" outlineLevel="1" spans="1:5">
      <c r="A136" s="94"/>
      <c r="B136" s="109" t="s">
        <v>209</v>
      </c>
      <c r="C136" s="218" t="s">
        <v>9</v>
      </c>
      <c r="D136" s="123" t="s">
        <v>481</v>
      </c>
      <c r="E136" s="91"/>
    </row>
    <row r="137" s="67" customFormat="1" ht="31" outlineLevel="1" spans="1:5">
      <c r="A137" s="94"/>
      <c r="B137" s="124" t="s">
        <v>210</v>
      </c>
      <c r="C137" s="95"/>
      <c r="D137" s="148" t="s">
        <v>482</v>
      </c>
      <c r="E137" s="91"/>
    </row>
    <row r="138" s="67" customFormat="1" outlineLevel="1" spans="1:5">
      <c r="A138" s="94"/>
      <c r="B138" s="109" t="s">
        <v>211</v>
      </c>
      <c r="C138" s="218" t="s">
        <v>9</v>
      </c>
      <c r="D138" s="123" t="s">
        <v>483</v>
      </c>
      <c r="E138" s="91"/>
    </row>
    <row r="139" s="67" customFormat="1" outlineLevel="1" spans="1:5">
      <c r="A139" s="94"/>
      <c r="B139" s="109" t="s">
        <v>212</v>
      </c>
      <c r="C139" s="218" t="s">
        <v>213</v>
      </c>
      <c r="D139" s="123" t="s">
        <v>484</v>
      </c>
      <c r="E139" s="91"/>
    </row>
    <row r="140" s="67" customFormat="1" outlineLevel="1" spans="1:5">
      <c r="A140" s="94"/>
      <c r="B140" s="109" t="s">
        <v>214</v>
      </c>
      <c r="C140" s="110"/>
      <c r="D140" s="123" t="s">
        <v>99</v>
      </c>
      <c r="E140" s="91"/>
    </row>
    <row r="141" s="67" customFormat="1" outlineLevel="1" spans="1:5">
      <c r="A141" s="94"/>
      <c r="B141" s="109" t="s">
        <v>215</v>
      </c>
      <c r="C141" s="110"/>
      <c r="D141" s="123" t="s">
        <v>485</v>
      </c>
      <c r="E141" s="91"/>
    </row>
    <row r="142" s="67" customFormat="1" outlineLevel="1" spans="1:5">
      <c r="A142" s="94"/>
      <c r="B142" s="109" t="s">
        <v>216</v>
      </c>
      <c r="C142" s="110"/>
      <c r="D142" s="123" t="s">
        <v>486</v>
      </c>
      <c r="E142" s="91"/>
    </row>
    <row r="143" s="67" customFormat="1" outlineLevel="1" spans="1:5">
      <c r="A143" s="94"/>
      <c r="B143" s="109" t="s">
        <v>217</v>
      </c>
      <c r="C143" s="110"/>
      <c r="D143" s="123" t="s">
        <v>487</v>
      </c>
      <c r="E143" s="91"/>
    </row>
    <row r="144" s="67" customFormat="1" ht="46.5" outlineLevel="1" spans="1:5">
      <c r="A144" s="94"/>
      <c r="B144" s="109" t="s">
        <v>218</v>
      </c>
      <c r="C144" s="218" t="s">
        <v>9</v>
      </c>
      <c r="D144" s="123" t="s">
        <v>488</v>
      </c>
      <c r="E144" s="91"/>
    </row>
    <row r="145" s="67" customFormat="1" outlineLevel="1" spans="1:5">
      <c r="A145" s="94"/>
      <c r="B145" s="109" t="s">
        <v>219</v>
      </c>
      <c r="C145" s="110"/>
      <c r="D145" s="123" t="s">
        <v>489</v>
      </c>
      <c r="E145" s="91"/>
    </row>
    <row r="146" s="67" customFormat="1" outlineLevel="1" spans="1:5">
      <c r="A146" s="94"/>
      <c r="B146" s="109" t="s">
        <v>220</v>
      </c>
      <c r="C146" s="218" t="s">
        <v>9</v>
      </c>
      <c r="D146" s="123" t="s">
        <v>490</v>
      </c>
      <c r="E146" s="91"/>
    </row>
    <row r="147" s="67" customFormat="1" outlineLevel="1" spans="1:5">
      <c r="A147" s="94"/>
      <c r="B147" s="109" t="s">
        <v>221</v>
      </c>
      <c r="C147" s="218" t="s">
        <v>9</v>
      </c>
      <c r="D147" s="123" t="s">
        <v>491</v>
      </c>
      <c r="E147" s="91"/>
    </row>
    <row r="148" s="67" customFormat="1" outlineLevel="1" spans="1:5">
      <c r="A148" s="94"/>
      <c r="B148" s="109" t="s">
        <v>222</v>
      </c>
      <c r="C148" s="218" t="s">
        <v>9</v>
      </c>
      <c r="D148" s="123" t="s">
        <v>492</v>
      </c>
      <c r="E148" s="91"/>
    </row>
    <row r="149" s="67" customFormat="1" ht="33.5" outlineLevel="1" spans="1:5">
      <c r="A149" s="94"/>
      <c r="B149" s="109" t="s">
        <v>223</v>
      </c>
      <c r="C149" s="218" t="s">
        <v>9</v>
      </c>
      <c r="D149" s="204" t="s">
        <v>493</v>
      </c>
      <c r="E149" s="91"/>
    </row>
    <row r="150" s="67" customFormat="1" outlineLevel="1" spans="1:5">
      <c r="A150" s="94"/>
      <c r="B150" s="109" t="s">
        <v>224</v>
      </c>
      <c r="C150" s="218" t="s">
        <v>9</v>
      </c>
      <c r="D150" s="123" t="s">
        <v>494</v>
      </c>
      <c r="E150" s="91"/>
    </row>
    <row r="151" s="67" customFormat="1" outlineLevel="1" spans="1:5">
      <c r="A151" s="94"/>
      <c r="B151" s="109" t="s">
        <v>225</v>
      </c>
      <c r="C151" s="110" t="s">
        <v>9</v>
      </c>
      <c r="D151" s="123" t="s">
        <v>139</v>
      </c>
      <c r="E151" s="91"/>
    </row>
    <row r="152" s="67" customFormat="1" outlineLevel="1" spans="1:5">
      <c r="A152" s="94"/>
      <c r="B152" s="109" t="s">
        <v>226</v>
      </c>
      <c r="C152" s="218" t="s">
        <v>9</v>
      </c>
      <c r="D152" s="123" t="s">
        <v>495</v>
      </c>
      <c r="E152" s="91"/>
    </row>
    <row r="153" s="67" customFormat="1" ht="28" outlineLevel="1" spans="1:5">
      <c r="A153" s="94"/>
      <c r="B153" s="131" t="s">
        <v>227</v>
      </c>
      <c r="C153" s="218" t="s">
        <v>9</v>
      </c>
      <c r="D153" s="211" t="s">
        <v>496</v>
      </c>
      <c r="E153" s="91"/>
    </row>
    <row r="154" s="67" customFormat="1" ht="28" outlineLevel="1" spans="1:5">
      <c r="A154" s="94"/>
      <c r="B154" s="131" t="s">
        <v>228</v>
      </c>
      <c r="C154" s="218" t="s">
        <v>9</v>
      </c>
      <c r="D154" s="211" t="s">
        <v>497</v>
      </c>
      <c r="E154" s="91"/>
    </row>
    <row r="155" s="67" customFormat="1" spans="1:5">
      <c r="A155" s="94"/>
      <c r="B155" s="83" t="s">
        <v>229</v>
      </c>
      <c r="C155" s="113"/>
      <c r="D155" s="113"/>
      <c r="E155" s="114"/>
    </row>
    <row r="156" s="67" customFormat="1" outlineLevel="1" spans="1:5">
      <c r="A156" s="94"/>
      <c r="B156" s="88" t="s">
        <v>230</v>
      </c>
      <c r="C156" s="95" t="s">
        <v>231</v>
      </c>
      <c r="D156" s="90">
        <v>301.6</v>
      </c>
      <c r="E156" s="91"/>
    </row>
    <row r="157" s="67" customFormat="1" outlineLevel="1" spans="1:5">
      <c r="A157" s="94"/>
      <c r="B157" s="88" t="s">
        <v>232</v>
      </c>
      <c r="C157" s="95" t="s">
        <v>231</v>
      </c>
      <c r="D157" s="90">
        <v>188.5</v>
      </c>
      <c r="E157" s="91"/>
    </row>
    <row r="158" s="67" customFormat="1" outlineLevel="1" spans="1:5">
      <c r="A158" s="94"/>
      <c r="B158" s="88" t="s">
        <v>233</v>
      </c>
      <c r="C158" s="95" t="s">
        <v>231</v>
      </c>
      <c r="D158" s="198" t="str">
        <f>TEXT(D156+D163+D164,"###.0## ""+/-0.3""")</f>
        <v>306.6 +/-0.3</v>
      </c>
      <c r="E158" s="91"/>
    </row>
    <row r="159" s="67" customFormat="1" outlineLevel="1" spans="1:5">
      <c r="A159" s="94"/>
      <c r="B159" s="88" t="s">
        <v>234</v>
      </c>
      <c r="C159" s="95" t="s">
        <v>231</v>
      </c>
      <c r="D159" s="198" t="str">
        <f>TEXT(D157+D165+D166,"###.0## ""+/-0.3""")</f>
        <v>197.5 +/-0.3</v>
      </c>
      <c r="E159" s="91"/>
    </row>
    <row r="160" s="67" customFormat="1" outlineLevel="1" spans="1:5">
      <c r="A160" s="94"/>
      <c r="B160" s="88" t="s">
        <v>235</v>
      </c>
      <c r="C160" s="95" t="s">
        <v>231</v>
      </c>
      <c r="D160" s="199" t="s">
        <v>236</v>
      </c>
      <c r="E160" s="91"/>
    </row>
    <row r="161" s="67" customFormat="1" outlineLevel="1" spans="1:5">
      <c r="A161" s="94"/>
      <c r="B161" s="88" t="s">
        <v>237</v>
      </c>
      <c r="C161" s="95" t="s">
        <v>231</v>
      </c>
      <c r="D161" s="198">
        <f>D157/2+D165</f>
        <v>96.75</v>
      </c>
      <c r="E161" s="91"/>
    </row>
    <row r="162" s="67" customFormat="1" outlineLevel="1" spans="1:5">
      <c r="A162" s="94"/>
      <c r="B162" s="88" t="s">
        <v>238</v>
      </c>
      <c r="C162" s="95" t="s">
        <v>231</v>
      </c>
      <c r="D162" s="97">
        <f>D157+D165+D166+D169</f>
        <v>207</v>
      </c>
      <c r="E162" s="91"/>
    </row>
    <row r="163" s="67" customFormat="1" outlineLevel="1" spans="1:5">
      <c r="A163" s="94"/>
      <c r="B163" s="88" t="s">
        <v>239</v>
      </c>
      <c r="C163" s="95" t="s">
        <v>231</v>
      </c>
      <c r="D163" s="90">
        <v>2.5</v>
      </c>
      <c r="E163" s="91"/>
    </row>
    <row r="164" s="67" customFormat="1" outlineLevel="1" spans="1:5">
      <c r="A164" s="94"/>
      <c r="B164" s="88" t="s">
        <v>240</v>
      </c>
      <c r="C164" s="95" t="s">
        <v>231</v>
      </c>
      <c r="D164" s="90">
        <v>2.5</v>
      </c>
      <c r="E164" s="91"/>
    </row>
    <row r="165" s="67" customFormat="1" outlineLevel="1" spans="1:5">
      <c r="A165" s="94"/>
      <c r="B165" s="88" t="s">
        <v>241</v>
      </c>
      <c r="C165" s="95" t="s">
        <v>231</v>
      </c>
      <c r="D165" s="90">
        <v>2.5</v>
      </c>
      <c r="E165" s="91"/>
    </row>
    <row r="166" s="67" customFormat="1" outlineLevel="1" spans="1:5">
      <c r="A166" s="94"/>
      <c r="B166" s="88" t="s">
        <v>242</v>
      </c>
      <c r="C166" s="95" t="s">
        <v>231</v>
      </c>
      <c r="D166" s="90">
        <v>6.5</v>
      </c>
      <c r="E166" s="91"/>
    </row>
    <row r="167" s="67" customFormat="1" outlineLevel="1" spans="1:5">
      <c r="A167" s="94"/>
      <c r="B167" s="88" t="s">
        <v>243</v>
      </c>
      <c r="C167" s="95" t="s">
        <v>231</v>
      </c>
      <c r="D167" s="199" t="s">
        <v>244</v>
      </c>
      <c r="E167" s="91"/>
    </row>
    <row r="168" s="67" customFormat="1" outlineLevel="1" spans="1:5">
      <c r="A168" s="94"/>
      <c r="B168" s="88" t="s">
        <v>245</v>
      </c>
      <c r="C168" s="95" t="s">
        <v>231</v>
      </c>
      <c r="D168" s="90" t="s">
        <v>246</v>
      </c>
      <c r="E168" s="91"/>
    </row>
    <row r="169" s="67" customFormat="1" outlineLevel="1" spans="1:5">
      <c r="A169" s="94"/>
      <c r="B169" s="88" t="s">
        <v>247</v>
      </c>
      <c r="C169" s="95" t="s">
        <v>231</v>
      </c>
      <c r="D169" s="97">
        <v>9.5</v>
      </c>
      <c r="E169" s="91"/>
    </row>
    <row r="170" s="67" customFormat="1" outlineLevel="1" spans="1:5">
      <c r="A170" s="94"/>
      <c r="B170" s="88" t="s">
        <v>248</v>
      </c>
      <c r="C170" s="95" t="s">
        <v>231</v>
      </c>
      <c r="D170" s="221" t="s">
        <v>249</v>
      </c>
      <c r="E170" s="91"/>
    </row>
    <row r="171" s="67" customFormat="1" outlineLevel="1" spans="1:5">
      <c r="A171" s="94"/>
      <c r="B171" s="88" t="s">
        <v>250</v>
      </c>
      <c r="C171" s="95" t="s">
        <v>231</v>
      </c>
      <c r="D171" s="139">
        <v>55</v>
      </c>
      <c r="E171" s="91"/>
    </row>
    <row r="172" s="67" customFormat="1" outlineLevel="1" spans="1:5">
      <c r="A172" s="94"/>
      <c r="B172" s="88" t="s">
        <v>251</v>
      </c>
      <c r="C172" s="95" t="s">
        <v>231</v>
      </c>
      <c r="D172" s="90" t="s">
        <v>252</v>
      </c>
      <c r="E172" s="91"/>
    </row>
    <row r="173" s="67" customFormat="1" outlineLevel="1" spans="1:5">
      <c r="A173" s="94"/>
      <c r="B173" s="88" t="s">
        <v>253</v>
      </c>
      <c r="C173" s="95" t="s">
        <v>231</v>
      </c>
      <c r="D173" s="97" t="s">
        <v>252</v>
      </c>
      <c r="E173" s="91"/>
    </row>
    <row r="174" s="67" customFormat="1" outlineLevel="1" spans="1:5">
      <c r="A174" s="94"/>
      <c r="B174" s="88" t="s">
        <v>254</v>
      </c>
      <c r="C174" s="95" t="s">
        <v>231</v>
      </c>
      <c r="D174" s="90" t="s">
        <v>139</v>
      </c>
      <c r="E174" s="91"/>
    </row>
    <row r="175" s="67" customFormat="1" outlineLevel="1" spans="1:5">
      <c r="A175" s="94"/>
      <c r="B175" s="88" t="s">
        <v>255</v>
      </c>
      <c r="C175" s="95" t="s">
        <v>231</v>
      </c>
      <c r="D175" s="90" t="s">
        <v>139</v>
      </c>
      <c r="E175" s="91"/>
    </row>
    <row r="176" s="67" customFormat="1" outlineLevel="1" spans="1:5">
      <c r="A176" s="94"/>
      <c r="B176" s="88" t="s">
        <v>256</v>
      </c>
      <c r="C176" s="95" t="s">
        <v>231</v>
      </c>
      <c r="D176" s="199" t="s">
        <v>257</v>
      </c>
      <c r="E176" s="91"/>
    </row>
    <row r="177" s="67" customFormat="1" outlineLevel="1" spans="1:5">
      <c r="A177" s="94"/>
      <c r="B177" s="88" t="s">
        <v>258</v>
      </c>
      <c r="C177" s="95" t="s">
        <v>231</v>
      </c>
      <c r="D177" s="199" t="s">
        <v>257</v>
      </c>
      <c r="E177" s="91"/>
    </row>
    <row r="178" s="67" customFormat="1" outlineLevel="1" spans="1:5">
      <c r="A178" s="94"/>
      <c r="B178" s="88" t="s">
        <v>259</v>
      </c>
      <c r="C178" s="95" t="s">
        <v>231</v>
      </c>
      <c r="D178" s="199" t="s">
        <v>257</v>
      </c>
      <c r="E178" s="91"/>
    </row>
    <row r="179" s="67" customFormat="1" outlineLevel="1" spans="1:5">
      <c r="A179" s="94"/>
      <c r="B179" s="88" t="s">
        <v>260</v>
      </c>
      <c r="C179" s="95" t="s">
        <v>231</v>
      </c>
      <c r="D179" s="199" t="s">
        <v>257</v>
      </c>
      <c r="E179" s="91"/>
    </row>
    <row r="180" s="67" customFormat="1" outlineLevel="1" spans="1:5">
      <c r="A180" s="94"/>
      <c r="B180" s="200" t="s">
        <v>261</v>
      </c>
      <c r="C180" s="186" t="s">
        <v>231</v>
      </c>
      <c r="D180" s="139" t="s">
        <v>262</v>
      </c>
      <c r="E180" s="91"/>
    </row>
    <row r="181" s="67" customFormat="1" outlineLevel="1" spans="1:5">
      <c r="A181" s="94"/>
      <c r="B181" s="200" t="s">
        <v>263</v>
      </c>
      <c r="C181" s="186" t="s">
        <v>231</v>
      </c>
      <c r="D181" s="139">
        <v>220</v>
      </c>
      <c r="E181" s="91"/>
    </row>
    <row r="182" s="67" customFormat="1" outlineLevel="1" spans="1:5">
      <c r="A182" s="94"/>
      <c r="B182" s="200" t="s">
        <v>264</v>
      </c>
      <c r="C182" s="186" t="s">
        <v>231</v>
      </c>
      <c r="D182" s="139" t="s">
        <v>139</v>
      </c>
      <c r="E182" s="91"/>
    </row>
    <row r="183" s="67" customFormat="1" outlineLevel="1" spans="1:5">
      <c r="A183" s="94"/>
      <c r="B183" s="88" t="s">
        <v>265</v>
      </c>
      <c r="C183" s="95" t="s">
        <v>231</v>
      </c>
      <c r="D183" s="97">
        <f>D157/2+D166+5</f>
        <v>105.75</v>
      </c>
      <c r="E183" s="91"/>
    </row>
    <row r="184" s="67" customFormat="1" outlineLevel="1" spans="1:5">
      <c r="A184" s="94"/>
      <c r="B184" s="185" t="s">
        <v>266</v>
      </c>
      <c r="C184" s="220" t="s">
        <v>9</v>
      </c>
      <c r="D184" s="212" t="s">
        <v>267</v>
      </c>
      <c r="E184" s="91"/>
    </row>
    <row r="185" s="67" customFormat="1" ht="31" outlineLevel="1" spans="1:5">
      <c r="A185" s="94"/>
      <c r="B185" s="88" t="s">
        <v>268</v>
      </c>
      <c r="C185" s="95" t="s">
        <v>9</v>
      </c>
      <c r="D185" s="90" t="s">
        <v>269</v>
      </c>
      <c r="E185" s="184"/>
    </row>
    <row r="186" s="67" customFormat="1" ht="186" outlineLevel="1" spans="1:5">
      <c r="A186" s="94"/>
      <c r="B186" s="88" t="s">
        <v>270</v>
      </c>
      <c r="C186" s="95" t="s">
        <v>9</v>
      </c>
      <c r="D186" s="90" t="s">
        <v>271</v>
      </c>
      <c r="E186" s="184"/>
    </row>
    <row r="187" s="67" customFormat="1" outlineLevel="1" spans="1:5">
      <c r="A187" s="94"/>
      <c r="B187" s="88" t="s">
        <v>272</v>
      </c>
      <c r="C187" s="95"/>
      <c r="D187" s="90" t="s">
        <v>273</v>
      </c>
      <c r="E187" s="91"/>
    </row>
    <row r="188" s="68" customFormat="1" ht="31" outlineLevel="1" spans="2:5">
      <c r="B188" s="196" t="s">
        <v>274</v>
      </c>
      <c r="C188" s="216" t="s">
        <v>9</v>
      </c>
      <c r="D188" s="197" t="s">
        <v>275</v>
      </c>
      <c r="E188" s="180"/>
    </row>
    <row r="189" s="68" customFormat="1" ht="46.5" outlineLevel="1" spans="2:5">
      <c r="B189" s="88" t="s">
        <v>276</v>
      </c>
      <c r="C189" s="95"/>
      <c r="D189" s="197" t="s">
        <v>277</v>
      </c>
      <c r="E189" s="180"/>
    </row>
    <row r="190" s="68" customFormat="1" outlineLevel="1" spans="2:5">
      <c r="B190" s="88" t="s">
        <v>278</v>
      </c>
      <c r="C190" s="95"/>
      <c r="D190" s="90" t="s">
        <v>279</v>
      </c>
      <c r="E190" s="91"/>
    </row>
    <row r="191" s="68" customFormat="1" outlineLevel="1" spans="2:5">
      <c r="B191" s="185" t="s">
        <v>280</v>
      </c>
      <c r="C191" s="186" t="s">
        <v>231</v>
      </c>
      <c r="D191" s="187" t="s">
        <v>281</v>
      </c>
      <c r="E191" s="91"/>
    </row>
    <row r="192" s="67" customFormat="1" spans="1:5">
      <c r="A192" s="141"/>
      <c r="B192" s="83" t="s">
        <v>282</v>
      </c>
      <c r="C192" s="113"/>
      <c r="D192" s="113"/>
      <c r="E192" s="114"/>
    </row>
    <row r="193" s="67" customFormat="1" outlineLevel="1" spans="1:5">
      <c r="A193" s="141"/>
      <c r="B193" s="88" t="s">
        <v>283</v>
      </c>
      <c r="C193" s="95" t="s">
        <v>89</v>
      </c>
      <c r="D193" s="187" t="s">
        <v>284</v>
      </c>
      <c r="E193" s="102"/>
    </row>
    <row r="194" s="67" customFormat="1" outlineLevel="1" spans="1:5">
      <c r="A194" s="141"/>
      <c r="B194" s="88" t="s">
        <v>285</v>
      </c>
      <c r="C194" s="95" t="s">
        <v>89</v>
      </c>
      <c r="D194" s="221" t="s">
        <v>286</v>
      </c>
      <c r="E194" s="102"/>
    </row>
    <row r="195" s="67" customFormat="1" outlineLevel="1" spans="1:5">
      <c r="A195" s="141"/>
      <c r="B195" s="88" t="s">
        <v>287</v>
      </c>
      <c r="C195" s="95" t="s">
        <v>288</v>
      </c>
      <c r="D195" s="90" t="s">
        <v>289</v>
      </c>
      <c r="E195" s="102"/>
    </row>
    <row r="196" s="67" customFormat="1" outlineLevel="1" spans="1:5">
      <c r="A196" s="141"/>
      <c r="B196" s="88" t="s">
        <v>290</v>
      </c>
      <c r="C196" s="95" t="s">
        <v>291</v>
      </c>
      <c r="D196" s="90" t="s">
        <v>292</v>
      </c>
      <c r="E196" s="102"/>
    </row>
    <row r="197" s="67" customFormat="1" outlineLevel="1" spans="1:5">
      <c r="A197" s="141"/>
      <c r="B197" s="88" t="s">
        <v>293</v>
      </c>
      <c r="C197" s="95" t="s">
        <v>291</v>
      </c>
      <c r="D197" s="90" t="s">
        <v>294</v>
      </c>
      <c r="E197" s="102"/>
    </row>
    <row r="198" s="67" customFormat="1" outlineLevel="1" spans="1:5">
      <c r="A198" s="141"/>
      <c r="B198" s="88" t="s">
        <v>295</v>
      </c>
      <c r="C198" s="95" t="s">
        <v>9</v>
      </c>
      <c r="D198" s="90" t="s">
        <v>296</v>
      </c>
      <c r="E198" s="102"/>
    </row>
    <row r="199" s="67" customFormat="1" outlineLevel="1" spans="1:5">
      <c r="A199" s="141"/>
      <c r="B199" s="88" t="s">
        <v>297</v>
      </c>
      <c r="C199" s="95" t="s">
        <v>9</v>
      </c>
      <c r="D199" s="90" t="s">
        <v>296</v>
      </c>
      <c r="E199" s="102"/>
    </row>
    <row r="200" s="67" customFormat="1" outlineLevel="1" spans="1:5">
      <c r="A200" s="141"/>
      <c r="B200" s="88" t="s">
        <v>298</v>
      </c>
      <c r="C200" s="95" t="s">
        <v>9</v>
      </c>
      <c r="D200" s="90" t="s">
        <v>296</v>
      </c>
      <c r="E200" s="102"/>
    </row>
    <row r="201" s="67" customFormat="1" ht="31" outlineLevel="1" spans="1:5">
      <c r="A201" s="141"/>
      <c r="B201" s="88" t="s">
        <v>299</v>
      </c>
      <c r="C201" s="95" t="s">
        <v>9</v>
      </c>
      <c r="D201" s="90" t="s">
        <v>300</v>
      </c>
      <c r="E201" s="102"/>
    </row>
    <row r="202" s="67" customFormat="1" outlineLevel="1" spans="1:5">
      <c r="A202" s="141"/>
      <c r="B202" s="88" t="s">
        <v>301</v>
      </c>
      <c r="C202" s="95" t="s">
        <v>9</v>
      </c>
      <c r="D202" s="201" t="s">
        <v>302</v>
      </c>
      <c r="E202" s="102"/>
    </row>
    <row r="203" s="67" customFormat="1" outlineLevel="1" spans="1:5">
      <c r="A203" s="141"/>
      <c r="B203" s="88" t="s">
        <v>303</v>
      </c>
      <c r="C203" s="95" t="s">
        <v>9</v>
      </c>
      <c r="D203" s="90" t="s">
        <v>304</v>
      </c>
      <c r="E203" s="102"/>
    </row>
    <row r="204" s="67" customFormat="1" outlineLevel="1" spans="1:5">
      <c r="A204" s="141"/>
      <c r="B204" s="88" t="s">
        <v>305</v>
      </c>
      <c r="C204" s="95" t="s">
        <v>9</v>
      </c>
      <c r="D204" s="90" t="s">
        <v>296</v>
      </c>
      <c r="E204" s="143"/>
    </row>
    <row r="205" s="67" customFormat="1" outlineLevel="1" spans="1:5">
      <c r="A205" s="141"/>
      <c r="B205" s="88" t="s">
        <v>306</v>
      </c>
      <c r="C205" s="95" t="s">
        <v>9</v>
      </c>
      <c r="D205" s="90" t="s">
        <v>307</v>
      </c>
      <c r="E205" s="143"/>
    </row>
    <row r="206" s="67" customFormat="1" ht="46.5" outlineLevel="1" spans="1:5">
      <c r="A206" s="141"/>
      <c r="B206" s="196" t="s">
        <v>308</v>
      </c>
      <c r="C206" s="217" t="s">
        <v>9</v>
      </c>
      <c r="D206" s="202" t="s">
        <v>309</v>
      </c>
      <c r="E206" s="143"/>
    </row>
    <row r="207" s="67" customFormat="1" outlineLevel="1" spans="1:5">
      <c r="A207" s="141"/>
      <c r="B207" s="88" t="s">
        <v>310</v>
      </c>
      <c r="C207" s="95" t="s">
        <v>9</v>
      </c>
      <c r="D207" s="90" t="s">
        <v>296</v>
      </c>
      <c r="E207" s="143"/>
    </row>
    <row r="208" s="67" customFormat="1" outlineLevel="1" spans="1:5">
      <c r="A208" s="141"/>
      <c r="B208" s="88" t="s">
        <v>311</v>
      </c>
      <c r="C208" s="95" t="s">
        <v>9</v>
      </c>
      <c r="D208" s="90" t="s">
        <v>312</v>
      </c>
      <c r="E208" s="143"/>
    </row>
    <row r="209" s="67" customFormat="1" outlineLevel="1" spans="1:5">
      <c r="A209" s="141"/>
      <c r="B209" s="88" t="s">
        <v>313</v>
      </c>
      <c r="C209" s="95" t="s">
        <v>9</v>
      </c>
      <c r="D209" s="90" t="s">
        <v>314</v>
      </c>
      <c r="E209" s="143"/>
    </row>
    <row r="210" s="67" customFormat="1" outlineLevel="1" spans="1:5">
      <c r="A210" s="141"/>
      <c r="B210" s="88" t="s">
        <v>315</v>
      </c>
      <c r="C210" s="95" t="s">
        <v>9</v>
      </c>
      <c r="D210" s="90" t="s">
        <v>316</v>
      </c>
      <c r="E210" s="143"/>
    </row>
    <row r="211" s="67" customFormat="1" outlineLevel="1" spans="1:5">
      <c r="A211" s="141"/>
      <c r="B211" s="88" t="s">
        <v>317</v>
      </c>
      <c r="C211" s="95" t="s">
        <v>9</v>
      </c>
      <c r="D211" s="90" t="s">
        <v>314</v>
      </c>
      <c r="E211" s="143"/>
    </row>
    <row r="212" s="67" customFormat="1" ht="31" outlineLevel="1" spans="1:5">
      <c r="A212" s="141"/>
      <c r="B212" s="88" t="s">
        <v>318</v>
      </c>
      <c r="C212" s="95" t="s">
        <v>9</v>
      </c>
      <c r="D212" s="90" t="s">
        <v>319</v>
      </c>
      <c r="E212" s="203"/>
    </row>
    <row r="213" s="67" customFormat="1" outlineLevel="1" spans="1:5">
      <c r="A213" s="141"/>
      <c r="B213" s="88" t="s">
        <v>320</v>
      </c>
      <c r="C213" s="95" t="s">
        <v>9</v>
      </c>
      <c r="D213" s="90" t="s">
        <v>321</v>
      </c>
      <c r="E213" s="102"/>
    </row>
    <row r="214" s="67" customFormat="1" outlineLevel="1" spans="1:5">
      <c r="A214" s="141"/>
      <c r="B214" s="88" t="s">
        <v>322</v>
      </c>
      <c r="C214" s="95" t="s">
        <v>9</v>
      </c>
      <c r="D214" s="90" t="s">
        <v>323</v>
      </c>
      <c r="E214" s="102"/>
    </row>
    <row r="215" s="67" customFormat="1" outlineLevel="1" spans="1:5">
      <c r="A215" s="141"/>
      <c r="B215" s="88" t="s">
        <v>324</v>
      </c>
      <c r="C215" s="95" t="s">
        <v>325</v>
      </c>
      <c r="D215" s="90">
        <v>18</v>
      </c>
      <c r="E215" s="143"/>
    </row>
    <row r="216" s="67" customFormat="1" outlineLevel="1" spans="1:5">
      <c r="A216" s="141"/>
      <c r="B216" s="185" t="s">
        <v>326</v>
      </c>
      <c r="C216" s="222" t="s">
        <v>9</v>
      </c>
      <c r="D216" s="204" t="s">
        <v>327</v>
      </c>
      <c r="E216" s="143"/>
    </row>
    <row r="217" s="67" customFormat="1" outlineLevel="1" spans="1:5">
      <c r="A217" s="141"/>
      <c r="B217" s="88" t="s">
        <v>328</v>
      </c>
      <c r="C217" s="90" t="s">
        <v>9</v>
      </c>
      <c r="D217" s="90" t="s">
        <v>329</v>
      </c>
      <c r="E217" s="143"/>
    </row>
    <row r="218" s="67" customFormat="1" outlineLevel="1" spans="1:5">
      <c r="A218" s="141"/>
      <c r="B218" s="88" t="s">
        <v>330</v>
      </c>
      <c r="C218" s="90" t="s">
        <v>9</v>
      </c>
      <c r="D218" s="90" t="s">
        <v>316</v>
      </c>
      <c r="E218" s="143"/>
    </row>
    <row r="219" s="67" customFormat="1" outlineLevel="1" spans="1:5">
      <c r="A219" s="141"/>
      <c r="B219" s="88" t="s">
        <v>331</v>
      </c>
      <c r="C219" s="90" t="s">
        <v>9</v>
      </c>
      <c r="D219" s="90" t="s">
        <v>332</v>
      </c>
      <c r="E219" s="143"/>
    </row>
    <row r="220" s="67" customFormat="1" spans="1:5">
      <c r="A220" s="141"/>
      <c r="B220" s="83" t="s">
        <v>333</v>
      </c>
      <c r="C220" s="113"/>
      <c r="D220" s="130"/>
      <c r="E220" s="145"/>
    </row>
    <row r="221" s="67" customFormat="1" outlineLevel="1" spans="1:5">
      <c r="A221" s="141"/>
      <c r="B221" s="88" t="s">
        <v>334</v>
      </c>
      <c r="C221" s="217" t="s">
        <v>9</v>
      </c>
      <c r="D221" s="146" t="s">
        <v>335</v>
      </c>
      <c r="E221" s="205"/>
    </row>
    <row r="222" s="67" customFormat="1" outlineLevel="1" spans="1:5">
      <c r="A222" s="141"/>
      <c r="B222" s="88" t="s">
        <v>336</v>
      </c>
      <c r="C222" s="217" t="s">
        <v>9</v>
      </c>
      <c r="D222" s="146" t="s">
        <v>337</v>
      </c>
      <c r="E222" s="104"/>
    </row>
    <row r="223" s="67" customFormat="1" outlineLevel="1" spans="1:5">
      <c r="A223" s="141"/>
      <c r="B223" s="88" t="s">
        <v>338</v>
      </c>
      <c r="C223" s="217" t="s">
        <v>9</v>
      </c>
      <c r="D223" s="146" t="s">
        <v>339</v>
      </c>
      <c r="E223" s="104"/>
    </row>
    <row r="224" s="67" customFormat="1" outlineLevel="1" spans="1:5">
      <c r="A224" s="141"/>
      <c r="B224" s="88" t="s">
        <v>340</v>
      </c>
      <c r="C224" s="217" t="s">
        <v>9</v>
      </c>
      <c r="D224" s="148" t="s">
        <v>341</v>
      </c>
      <c r="E224" s="104"/>
    </row>
    <row r="225" s="67" customFormat="1" outlineLevel="1" spans="1:5">
      <c r="A225" s="141"/>
      <c r="B225" s="88" t="s">
        <v>342</v>
      </c>
      <c r="C225" s="217" t="s">
        <v>9</v>
      </c>
      <c r="D225" s="148" t="s">
        <v>343</v>
      </c>
      <c r="E225" s="104"/>
    </row>
    <row r="226" s="67" customFormat="1" spans="1:5">
      <c r="A226" s="141"/>
      <c r="B226" s="83" t="s">
        <v>344</v>
      </c>
      <c r="C226" s="113"/>
      <c r="D226" s="149"/>
      <c r="E226" s="206"/>
    </row>
    <row r="227" s="67" customFormat="1" outlineLevel="1" spans="1:5">
      <c r="A227" s="141"/>
      <c r="B227" s="88" t="s">
        <v>345</v>
      </c>
      <c r="C227" s="95" t="s">
        <v>9</v>
      </c>
      <c r="D227" s="90" t="s">
        <v>346</v>
      </c>
      <c r="E227" s="207"/>
    </row>
    <row r="228" s="67" customFormat="1" outlineLevel="1" spans="1:5">
      <c r="A228" s="141"/>
      <c r="B228" s="88" t="s">
        <v>347</v>
      </c>
      <c r="C228" s="95" t="s">
        <v>9</v>
      </c>
      <c r="D228" s="90" t="s">
        <v>346</v>
      </c>
      <c r="E228" s="93"/>
    </row>
    <row r="229" s="67" customFormat="1" outlineLevel="1" spans="1:5">
      <c r="A229" s="141"/>
      <c r="B229" s="88" t="s">
        <v>348</v>
      </c>
      <c r="C229" s="95" t="s">
        <v>9</v>
      </c>
      <c r="D229" s="90" t="s">
        <v>349</v>
      </c>
      <c r="E229" s="93"/>
    </row>
    <row r="230" s="67" customFormat="1" outlineLevel="1" spans="1:5">
      <c r="A230" s="141"/>
      <c r="B230" s="88" t="s">
        <v>350</v>
      </c>
      <c r="C230" s="95" t="s">
        <v>9</v>
      </c>
      <c r="D230" s="90" t="s">
        <v>349</v>
      </c>
      <c r="E230" s="93"/>
    </row>
    <row r="231" s="67" customFormat="1" outlineLevel="1" spans="1:5">
      <c r="A231" s="141"/>
      <c r="B231" s="88" t="s">
        <v>351</v>
      </c>
      <c r="C231" s="95"/>
      <c r="D231" s="90" t="s">
        <v>352</v>
      </c>
      <c r="E231" s="93"/>
    </row>
    <row r="232" s="67" customFormat="1" outlineLevel="1" spans="1:5">
      <c r="A232" s="141"/>
      <c r="B232" s="88" t="s">
        <v>353</v>
      </c>
      <c r="C232" s="95"/>
      <c r="D232" s="90" t="s">
        <v>354</v>
      </c>
      <c r="E232" s="91"/>
    </row>
    <row r="233" s="69" customFormat="1" spans="2:5">
      <c r="B233" s="69" t="s">
        <v>355</v>
      </c>
      <c r="C233" s="150"/>
      <c r="D233" s="72"/>
      <c r="E233" s="73"/>
    </row>
    <row r="234" s="69" customFormat="1" spans="2:5">
      <c r="B234" s="69" t="s">
        <v>356</v>
      </c>
      <c r="C234" s="150"/>
      <c r="D234" s="72"/>
      <c r="E234" s="73"/>
    </row>
    <row r="235" s="69" customFormat="1" spans="4:5">
      <c r="D235" s="72"/>
      <c r="E235" s="73"/>
    </row>
    <row r="236" s="67" customFormat="1" spans="1:5">
      <c r="A236" s="94"/>
      <c r="B236" s="151" t="s">
        <v>357</v>
      </c>
      <c r="C236" s="84"/>
      <c r="D236" s="84"/>
      <c r="E236" s="114"/>
    </row>
    <row r="237" s="67" customFormat="1" outlineLevel="1" spans="1:5">
      <c r="A237" s="94"/>
      <c r="B237" s="196" t="s">
        <v>358</v>
      </c>
      <c r="C237" s="89" t="s">
        <v>9</v>
      </c>
      <c r="D237" s="208" t="s">
        <v>359</v>
      </c>
      <c r="E237" s="184"/>
    </row>
    <row r="238" s="67" customFormat="1" outlineLevel="1" spans="1:5">
      <c r="A238" s="94"/>
      <c r="B238" s="124" t="s">
        <v>360</v>
      </c>
      <c r="C238" s="95" t="s">
        <v>9</v>
      </c>
      <c r="D238" s="148" t="s">
        <v>61</v>
      </c>
      <c r="E238" s="184"/>
    </row>
    <row r="239" s="67" customFormat="1" outlineLevel="1" spans="1:5">
      <c r="A239" s="94"/>
      <c r="B239" s="124" t="s">
        <v>361</v>
      </c>
      <c r="C239" s="95" t="s">
        <v>9</v>
      </c>
      <c r="D239" s="148" t="s">
        <v>61</v>
      </c>
      <c r="E239" s="184"/>
    </row>
    <row r="240" s="67" customFormat="1" outlineLevel="1" spans="1:5">
      <c r="A240" s="94"/>
      <c r="B240" s="124" t="s">
        <v>362</v>
      </c>
      <c r="C240" s="95" t="s">
        <v>9</v>
      </c>
      <c r="D240" s="148" t="s">
        <v>61</v>
      </c>
      <c r="E240" s="184"/>
    </row>
    <row r="241" s="67" customFormat="1" outlineLevel="1" spans="1:5">
      <c r="A241" s="94"/>
      <c r="B241" s="124" t="s">
        <v>363</v>
      </c>
      <c r="C241" s="95" t="s">
        <v>9</v>
      </c>
      <c r="D241" s="148" t="s">
        <v>61</v>
      </c>
      <c r="E241" s="184"/>
    </row>
    <row r="242" s="67" customFormat="1" ht="31" outlineLevel="1" spans="1:5">
      <c r="A242" s="94"/>
      <c r="B242" s="124" t="s">
        <v>364</v>
      </c>
      <c r="C242" s="95" t="s">
        <v>9</v>
      </c>
      <c r="D242" s="148" t="s">
        <v>365</v>
      </c>
      <c r="E242" s="184"/>
    </row>
    <row r="243" s="67" customFormat="1" ht="31" outlineLevel="1" spans="1:5">
      <c r="A243" s="94"/>
      <c r="B243" s="124" t="s">
        <v>366</v>
      </c>
      <c r="C243" s="95" t="s">
        <v>9</v>
      </c>
      <c r="D243" s="148" t="s">
        <v>365</v>
      </c>
      <c r="E243" s="184"/>
    </row>
    <row r="244" s="67" customFormat="1" ht="31" outlineLevel="1" spans="1:5">
      <c r="A244" s="94"/>
      <c r="B244" s="124" t="s">
        <v>367</v>
      </c>
      <c r="C244" s="95" t="s">
        <v>9</v>
      </c>
      <c r="D244" s="148" t="s">
        <v>368</v>
      </c>
      <c r="E244" s="184"/>
    </row>
    <row r="245" s="67" customFormat="1" ht="31" outlineLevel="1" spans="1:5">
      <c r="A245" s="94"/>
      <c r="B245" s="124" t="s">
        <v>369</v>
      </c>
      <c r="C245" s="95" t="s">
        <v>9</v>
      </c>
      <c r="D245" s="148" t="s">
        <v>370</v>
      </c>
      <c r="E245" s="184"/>
    </row>
    <row r="246" s="67" customFormat="1" outlineLevel="1" spans="1:5">
      <c r="A246" s="94"/>
      <c r="B246" s="124" t="s">
        <v>371</v>
      </c>
      <c r="C246" s="95" t="s">
        <v>9</v>
      </c>
      <c r="D246" s="148" t="s">
        <v>61</v>
      </c>
      <c r="E246" s="184"/>
    </row>
    <row r="247" s="67" customFormat="1" outlineLevel="1" spans="1:5">
      <c r="A247" s="94"/>
      <c r="B247" s="124" t="s">
        <v>372</v>
      </c>
      <c r="C247" s="95" t="s">
        <v>9</v>
      </c>
      <c r="D247" s="148" t="s">
        <v>61</v>
      </c>
      <c r="E247" s="184"/>
    </row>
    <row r="248" s="67" customFormat="1" outlineLevel="1" spans="1:5">
      <c r="A248" s="94"/>
      <c r="B248" s="124" t="s">
        <v>373</v>
      </c>
      <c r="C248" s="95" t="s">
        <v>9</v>
      </c>
      <c r="D248" s="148" t="s">
        <v>61</v>
      </c>
      <c r="E248" s="184"/>
    </row>
    <row r="249" s="67" customFormat="1" outlineLevel="1" spans="1:5">
      <c r="A249" s="94"/>
      <c r="B249" s="124" t="s">
        <v>374</v>
      </c>
      <c r="C249" s="95" t="s">
        <v>9</v>
      </c>
      <c r="D249" s="148" t="s">
        <v>61</v>
      </c>
      <c r="E249" s="184"/>
    </row>
    <row r="250" s="67" customFormat="1" outlineLevel="1" spans="1:5">
      <c r="A250" s="94"/>
      <c r="B250" s="124" t="s">
        <v>375</v>
      </c>
      <c r="C250" s="95" t="s">
        <v>9</v>
      </c>
      <c r="D250" s="148" t="s">
        <v>61</v>
      </c>
      <c r="E250" s="184"/>
    </row>
    <row r="251" s="67" customFormat="1" outlineLevel="1" spans="1:5">
      <c r="A251" s="94"/>
      <c r="B251" s="124" t="s">
        <v>376</v>
      </c>
      <c r="C251" s="95" t="s">
        <v>9</v>
      </c>
      <c r="D251" s="148" t="s">
        <v>61</v>
      </c>
      <c r="E251" s="184"/>
    </row>
    <row r="252" s="67" customFormat="1" outlineLevel="1" spans="1:5">
      <c r="A252" s="94"/>
      <c r="B252" s="124" t="s">
        <v>377</v>
      </c>
      <c r="C252" s="95" t="s">
        <v>9</v>
      </c>
      <c r="D252" s="148" t="s">
        <v>61</v>
      </c>
      <c r="E252" s="184"/>
    </row>
    <row r="253" s="67" customFormat="1" outlineLevel="1" spans="1:5">
      <c r="A253" s="94"/>
      <c r="B253" s="124" t="s">
        <v>378</v>
      </c>
      <c r="C253" s="95" t="s">
        <v>9</v>
      </c>
      <c r="D253" s="148" t="s">
        <v>61</v>
      </c>
      <c r="E253" s="184"/>
    </row>
    <row r="254" s="67" customFormat="1" outlineLevel="1" spans="1:5">
      <c r="A254" s="94"/>
      <c r="B254" s="124" t="s">
        <v>379</v>
      </c>
      <c r="C254" s="95" t="s">
        <v>9</v>
      </c>
      <c r="D254" s="148" t="s">
        <v>61</v>
      </c>
      <c r="E254" s="184"/>
    </row>
    <row r="255" s="67" customFormat="1" outlineLevel="1" spans="1:5">
      <c r="A255" s="94"/>
      <c r="B255" s="124" t="s">
        <v>380</v>
      </c>
      <c r="C255" s="95"/>
      <c r="D255" s="148" t="s">
        <v>381</v>
      </c>
      <c r="E255" s="184"/>
    </row>
    <row r="256" s="67" customFormat="1" outlineLevel="1" spans="1:5">
      <c r="A256" s="94"/>
      <c r="B256" s="124" t="s">
        <v>382</v>
      </c>
      <c r="C256" s="95" t="s">
        <v>9</v>
      </c>
      <c r="D256" s="148" t="s">
        <v>61</v>
      </c>
      <c r="E256" s="184"/>
    </row>
    <row r="257" s="67" customFormat="1" outlineLevel="1" spans="1:5">
      <c r="A257" s="94"/>
      <c r="B257" s="124" t="s">
        <v>383</v>
      </c>
      <c r="C257" s="95" t="s">
        <v>9</v>
      </c>
      <c r="D257" s="148" t="s">
        <v>61</v>
      </c>
      <c r="E257" s="184"/>
    </row>
    <row r="258" s="67" customFormat="1" outlineLevel="1" spans="1:5">
      <c r="A258" s="94"/>
      <c r="B258" s="124" t="s">
        <v>384</v>
      </c>
      <c r="C258" s="95" t="s">
        <v>9</v>
      </c>
      <c r="D258" s="148" t="s">
        <v>61</v>
      </c>
      <c r="E258" s="184"/>
    </row>
    <row r="259" s="67" customFormat="1" outlineLevel="1" spans="1:5">
      <c r="A259" s="94"/>
      <c r="B259" s="124" t="s">
        <v>385</v>
      </c>
      <c r="C259" s="95" t="s">
        <v>9</v>
      </c>
      <c r="D259" s="148" t="s">
        <v>61</v>
      </c>
      <c r="E259" s="184"/>
    </row>
    <row r="260" s="67" customFormat="1" outlineLevel="1" spans="1:5">
      <c r="A260" s="94"/>
      <c r="B260" s="124" t="s">
        <v>386</v>
      </c>
      <c r="C260" s="95" t="s">
        <v>9</v>
      </c>
      <c r="D260" s="148" t="s">
        <v>61</v>
      </c>
      <c r="E260" s="184"/>
    </row>
    <row r="261" s="67" customFormat="1" outlineLevel="1" spans="1:5">
      <c r="A261" s="94"/>
      <c r="B261" s="124" t="s">
        <v>387</v>
      </c>
      <c r="C261" s="95" t="s">
        <v>9</v>
      </c>
      <c r="D261" s="148" t="s">
        <v>61</v>
      </c>
      <c r="E261" s="184"/>
    </row>
    <row r="262" s="67" customFormat="1" outlineLevel="1" spans="1:5">
      <c r="A262" s="94"/>
      <c r="B262" s="124" t="s">
        <v>388</v>
      </c>
      <c r="C262" s="95" t="s">
        <v>9</v>
      </c>
      <c r="D262" s="148" t="s">
        <v>61</v>
      </c>
      <c r="E262" s="184"/>
    </row>
    <row r="263" s="67" customFormat="1" ht="31" outlineLevel="1" spans="1:5">
      <c r="A263" s="94"/>
      <c r="B263" s="124" t="s">
        <v>389</v>
      </c>
      <c r="C263" s="95" t="s">
        <v>9</v>
      </c>
      <c r="D263" s="148" t="s">
        <v>390</v>
      </c>
      <c r="E263" s="184"/>
    </row>
    <row r="264" s="67" customFormat="1" outlineLevel="1" spans="1:5">
      <c r="A264" s="94"/>
      <c r="B264" s="124" t="s">
        <v>391</v>
      </c>
      <c r="C264" s="95" t="s">
        <v>9</v>
      </c>
      <c r="D264" s="148" t="s">
        <v>61</v>
      </c>
      <c r="E264" s="184"/>
    </row>
    <row r="265" s="67" customFormat="1" outlineLevel="1" spans="1:5">
      <c r="A265" s="94"/>
      <c r="B265" s="124" t="s">
        <v>392</v>
      </c>
      <c r="C265" s="95" t="s">
        <v>9</v>
      </c>
      <c r="D265" s="148" t="s">
        <v>61</v>
      </c>
      <c r="E265" s="184"/>
    </row>
    <row r="266" s="67" customFormat="1" outlineLevel="1" spans="1:5">
      <c r="A266" s="94"/>
      <c r="B266" s="124" t="s">
        <v>393</v>
      </c>
      <c r="C266" s="95" t="s">
        <v>9</v>
      </c>
      <c r="D266" s="148" t="s">
        <v>61</v>
      </c>
      <c r="E266" s="184"/>
    </row>
    <row r="267" s="67" customFormat="1" outlineLevel="1" spans="1:5">
      <c r="A267" s="94"/>
      <c r="B267" s="124" t="s">
        <v>394</v>
      </c>
      <c r="C267" s="95" t="s">
        <v>9</v>
      </c>
      <c r="D267" s="148" t="s">
        <v>61</v>
      </c>
      <c r="E267" s="184"/>
    </row>
    <row r="268" s="67" customFormat="1" outlineLevel="1" spans="1:5">
      <c r="A268" s="94"/>
      <c r="B268" s="124" t="s">
        <v>395</v>
      </c>
      <c r="C268" s="95" t="s">
        <v>9</v>
      </c>
      <c r="D268" s="148" t="s">
        <v>61</v>
      </c>
      <c r="E268" s="184"/>
    </row>
    <row r="269" s="67" customFormat="1" outlineLevel="1" spans="1:5">
      <c r="A269" s="94"/>
      <c r="B269" s="124" t="s">
        <v>396</v>
      </c>
      <c r="C269" s="95"/>
      <c r="D269" s="148" t="s">
        <v>61</v>
      </c>
      <c r="E269" s="184"/>
    </row>
    <row r="270" s="67" customFormat="1" outlineLevel="1" spans="1:5">
      <c r="A270" s="94"/>
      <c r="B270" s="124" t="s">
        <v>397</v>
      </c>
      <c r="C270" s="95" t="s">
        <v>9</v>
      </c>
      <c r="D270" s="148" t="s">
        <v>61</v>
      </c>
      <c r="E270" s="184"/>
    </row>
    <row r="271" s="67" customFormat="1" outlineLevel="1" spans="1:5">
      <c r="A271" s="94"/>
      <c r="B271" s="124" t="s">
        <v>398</v>
      </c>
      <c r="C271" s="95" t="s">
        <v>9</v>
      </c>
      <c r="D271" s="148" t="s">
        <v>61</v>
      </c>
      <c r="E271" s="184"/>
    </row>
    <row r="272" s="67" customFormat="1" outlineLevel="1" spans="1:5">
      <c r="A272" s="94"/>
      <c r="B272" s="124" t="s">
        <v>399</v>
      </c>
      <c r="C272" s="95" t="s">
        <v>9</v>
      </c>
      <c r="D272" s="148" t="s">
        <v>61</v>
      </c>
      <c r="E272" s="184"/>
    </row>
    <row r="273" s="67" customFormat="1" outlineLevel="1" spans="1:5">
      <c r="A273" s="94"/>
      <c r="B273" s="124" t="s">
        <v>400</v>
      </c>
      <c r="C273" s="95" t="s">
        <v>9</v>
      </c>
      <c r="D273" s="148" t="s">
        <v>61</v>
      </c>
      <c r="E273" s="184"/>
    </row>
    <row r="274" s="69" customFormat="1" outlineLevel="1" spans="2:5">
      <c r="B274" s="124" t="s">
        <v>401</v>
      </c>
      <c r="C274" s="95" t="s">
        <v>9</v>
      </c>
      <c r="D274" s="148" t="s">
        <v>61</v>
      </c>
      <c r="E274" s="184"/>
    </row>
    <row r="275" s="69" customFormat="1" outlineLevel="1" spans="2:5">
      <c r="B275" s="124" t="s">
        <v>402</v>
      </c>
      <c r="C275" s="95" t="s">
        <v>9</v>
      </c>
      <c r="D275" s="148" t="s">
        <v>61</v>
      </c>
      <c r="E275" s="184"/>
    </row>
    <row r="276" s="69" customFormat="1" ht="31" outlineLevel="1" spans="2:5">
      <c r="B276" s="124" t="s">
        <v>403</v>
      </c>
      <c r="C276" s="95" t="s">
        <v>9</v>
      </c>
      <c r="D276" s="148" t="s">
        <v>404</v>
      </c>
      <c r="E276" s="184"/>
    </row>
    <row r="277" s="69" customFormat="1" ht="31" outlineLevel="1" spans="2:5">
      <c r="B277" s="124" t="s">
        <v>405</v>
      </c>
      <c r="C277" s="95" t="s">
        <v>9</v>
      </c>
      <c r="D277" s="148" t="s">
        <v>406</v>
      </c>
      <c r="E277" s="184"/>
    </row>
    <row r="278" s="69" customFormat="1" outlineLevel="1" spans="2:5">
      <c r="B278" s="124" t="s">
        <v>407</v>
      </c>
      <c r="C278" s="95" t="s">
        <v>9</v>
      </c>
      <c r="D278" s="148" t="s">
        <v>61</v>
      </c>
      <c r="E278" s="184"/>
    </row>
    <row r="279" s="69" customFormat="1" outlineLevel="1" spans="2:5">
      <c r="B279" s="124" t="s">
        <v>408</v>
      </c>
      <c r="C279" s="95" t="s">
        <v>9</v>
      </c>
      <c r="D279" s="148" t="s">
        <v>409</v>
      </c>
      <c r="E279" s="184"/>
    </row>
    <row r="280" s="69" customFormat="1" outlineLevel="1" spans="2:5">
      <c r="B280" s="124" t="s">
        <v>410</v>
      </c>
      <c r="C280" s="95" t="s">
        <v>9</v>
      </c>
      <c r="D280" s="148" t="s">
        <v>411</v>
      </c>
      <c r="E280" s="184"/>
    </row>
    <row r="281" s="69" customFormat="1" ht="31" outlineLevel="1" spans="2:5">
      <c r="B281" s="124" t="s">
        <v>412</v>
      </c>
      <c r="C281" s="95" t="s">
        <v>9</v>
      </c>
      <c r="D281" s="148" t="s">
        <v>413</v>
      </c>
      <c r="E281" s="184"/>
    </row>
    <row r="282" s="69" customFormat="1" ht="31" outlineLevel="1" spans="2:5">
      <c r="B282" s="124" t="s">
        <v>414</v>
      </c>
      <c r="C282" s="95" t="s">
        <v>9</v>
      </c>
      <c r="D282" s="148" t="s">
        <v>415</v>
      </c>
      <c r="E282" s="184"/>
    </row>
    <row r="283" s="69" customFormat="1" ht="31" outlineLevel="1" spans="2:5">
      <c r="B283" s="124" t="s">
        <v>416</v>
      </c>
      <c r="C283" s="95" t="s">
        <v>9</v>
      </c>
      <c r="D283" s="148" t="s">
        <v>417</v>
      </c>
      <c r="E283" s="184"/>
    </row>
    <row r="284" s="69" customFormat="1" ht="31" outlineLevel="1" spans="2:5">
      <c r="B284" s="124" t="s">
        <v>418</v>
      </c>
      <c r="C284" s="95" t="s">
        <v>9</v>
      </c>
      <c r="D284" s="148" t="s">
        <v>419</v>
      </c>
      <c r="E284" s="184"/>
    </row>
    <row r="285" s="69" customFormat="1" ht="31" outlineLevel="1" spans="2:5">
      <c r="B285" s="124" t="s">
        <v>420</v>
      </c>
      <c r="C285" s="95" t="s">
        <v>9</v>
      </c>
      <c r="D285" s="148" t="s">
        <v>421</v>
      </c>
      <c r="E285" s="184"/>
    </row>
    <row r="286" s="69" customFormat="1" outlineLevel="1" spans="2:5">
      <c r="B286" s="124" t="s">
        <v>422</v>
      </c>
      <c r="C286" s="95" t="s">
        <v>423</v>
      </c>
      <c r="D286" s="90" t="s">
        <v>424</v>
      </c>
      <c r="E286" s="184"/>
    </row>
    <row r="287" s="69" customFormat="1" outlineLevel="1" spans="2:5">
      <c r="B287" s="124" t="s">
        <v>290</v>
      </c>
      <c r="C287" s="95" t="s">
        <v>291</v>
      </c>
      <c r="D287" s="90" t="s">
        <v>292</v>
      </c>
      <c r="E287" s="184"/>
    </row>
    <row r="288" s="69" customFormat="1" ht="31" outlineLevel="1" spans="2:5">
      <c r="B288" s="124" t="s">
        <v>425</v>
      </c>
      <c r="C288" s="95" t="s">
        <v>9</v>
      </c>
      <c r="D288" s="148" t="s">
        <v>426</v>
      </c>
      <c r="E288" s="184"/>
    </row>
    <row r="289" s="69" customFormat="1" ht="31" outlineLevel="1" spans="2:5">
      <c r="B289" s="124" t="s">
        <v>427</v>
      </c>
      <c r="C289" s="95" t="s">
        <v>9</v>
      </c>
      <c r="D289" s="148" t="s">
        <v>428</v>
      </c>
      <c r="E289" s="184"/>
    </row>
    <row r="290" s="69" customFormat="1" ht="31" outlineLevel="1" spans="2:5">
      <c r="B290" s="124" t="s">
        <v>429</v>
      </c>
      <c r="C290" s="95" t="s">
        <v>9</v>
      </c>
      <c r="D290" s="148" t="s">
        <v>430</v>
      </c>
      <c r="E290" s="184"/>
    </row>
    <row r="291" s="69" customFormat="1" ht="31" outlineLevel="1" spans="2:5">
      <c r="B291" s="124" t="s">
        <v>431</v>
      </c>
      <c r="C291" s="95" t="s">
        <v>9</v>
      </c>
      <c r="D291" s="148" t="s">
        <v>432</v>
      </c>
      <c r="E291" s="184"/>
    </row>
    <row r="292" s="69" customFormat="1" ht="31" outlineLevel="1" spans="2:5">
      <c r="B292" s="124" t="s">
        <v>433</v>
      </c>
      <c r="C292" s="95" t="s">
        <v>9</v>
      </c>
      <c r="D292" s="148" t="s">
        <v>434</v>
      </c>
      <c r="E292" s="184"/>
    </row>
    <row r="293" s="69" customFormat="1" ht="46.5" outlineLevel="1" spans="2:5">
      <c r="B293" s="124" t="s">
        <v>435</v>
      </c>
      <c r="C293" s="95" t="s">
        <v>9</v>
      </c>
      <c r="D293" s="148" t="s">
        <v>436</v>
      </c>
      <c r="E293" s="184"/>
    </row>
    <row r="294" s="69" customFormat="1" ht="31" outlineLevel="1" spans="2:5">
      <c r="B294" s="124" t="s">
        <v>437</v>
      </c>
      <c r="C294" s="95" t="s">
        <v>9</v>
      </c>
      <c r="D294" s="148" t="s">
        <v>438</v>
      </c>
      <c r="E294" s="184"/>
    </row>
    <row r="295" s="69" customFormat="1" ht="31" outlineLevel="1" spans="2:5">
      <c r="B295" s="124" t="s">
        <v>439</v>
      </c>
      <c r="C295" s="95" t="s">
        <v>9</v>
      </c>
      <c r="D295" s="148" t="s">
        <v>440</v>
      </c>
      <c r="E295" s="184"/>
    </row>
    <row r="296" s="69" customFormat="1" ht="31" outlineLevel="1" spans="2:5">
      <c r="B296" s="124" t="s">
        <v>441</v>
      </c>
      <c r="C296" s="95" t="s">
        <v>9</v>
      </c>
      <c r="D296" s="148" t="s">
        <v>442</v>
      </c>
      <c r="E296" s="184"/>
    </row>
    <row r="297" ht="31" outlineLevel="1" spans="2:5">
      <c r="B297" s="124" t="s">
        <v>443</v>
      </c>
      <c r="C297" s="95" t="s">
        <v>9</v>
      </c>
      <c r="D297" s="148" t="s">
        <v>444</v>
      </c>
      <c r="E297" s="184"/>
    </row>
    <row r="298" ht="31" outlineLevel="1" spans="2:5">
      <c r="B298" s="124" t="s">
        <v>445</v>
      </c>
      <c r="C298" s="95" t="s">
        <v>9</v>
      </c>
      <c r="D298" s="148" t="s">
        <v>446</v>
      </c>
      <c r="E298" s="184"/>
    </row>
    <row r="299" ht="31" outlineLevel="1" spans="2:5">
      <c r="B299" s="124" t="s">
        <v>447</v>
      </c>
      <c r="C299" s="95" t="s">
        <v>9</v>
      </c>
      <c r="D299" s="148" t="s">
        <v>448</v>
      </c>
      <c r="E299" s="184"/>
    </row>
    <row r="300" ht="31" outlineLevel="1" spans="2:5">
      <c r="B300" s="124" t="s">
        <v>449</v>
      </c>
      <c r="C300" s="95" t="s">
        <v>9</v>
      </c>
      <c r="D300" s="148" t="s">
        <v>450</v>
      </c>
      <c r="E300" s="184"/>
    </row>
    <row r="301" ht="31" outlineLevel="1" spans="2:5">
      <c r="B301" s="124" t="s">
        <v>451</v>
      </c>
      <c r="C301" s="95" t="s">
        <v>9</v>
      </c>
      <c r="D301" s="148" t="s">
        <v>452</v>
      </c>
      <c r="E301" s="184"/>
    </row>
    <row r="302" ht="31" outlineLevel="1" spans="2:5">
      <c r="B302" s="124" t="s">
        <v>453</v>
      </c>
      <c r="C302" s="95" t="s">
        <v>9</v>
      </c>
      <c r="D302" s="148" t="s">
        <v>454</v>
      </c>
      <c r="E302" s="184"/>
    </row>
    <row r="303" outlineLevel="1" spans="2:5">
      <c r="B303" s="124" t="s">
        <v>455</v>
      </c>
      <c r="C303" s="95" t="s">
        <v>456</v>
      </c>
      <c r="D303" s="148" t="s">
        <v>457</v>
      </c>
      <c r="E303" s="184"/>
    </row>
    <row r="304" outlineLevel="1"/>
  </sheetData>
  <hyperlinks>
    <hyperlink ref="D202" r:id="rId1" display="Lenovo Engineering Specification 41A7731"/>
  </hyperlink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F304"/>
  <sheetViews>
    <sheetView zoomScale="70" zoomScaleNormal="70" workbookViewId="0">
      <pane xSplit="3" ySplit="5" topLeftCell="D20" activePane="bottomRight" state="frozenSplit"/>
      <selection/>
      <selection pane="topRight"/>
      <selection pane="bottomLeft"/>
      <selection pane="bottomRight" activeCell="D44" sqref="D44:D45"/>
    </sheetView>
  </sheetViews>
  <sheetFormatPr defaultColWidth="8.86363636363636" defaultRowHeight="15.5" outlineLevelCol="5"/>
  <cols>
    <col min="1" max="1" width="9" style="70" customWidth="1"/>
    <col min="2" max="2" width="68.3636363636364" style="70" customWidth="1"/>
    <col min="3" max="3" width="15.3636363636364" style="70" customWidth="1"/>
    <col min="4" max="4" width="57.8636363636364" style="72" customWidth="1"/>
    <col min="5" max="5" width="56" style="73" customWidth="1"/>
    <col min="6" max="6" width="8.86363636363636" style="70"/>
    <col min="7" max="7" width="8.86363636363636" style="70" customWidth="1"/>
    <col min="8" max="16384" width="8.86363636363636" style="70"/>
  </cols>
  <sheetData>
    <row r="1" ht="22.5" spans="2:3">
      <c r="B1" s="172" t="s">
        <v>0</v>
      </c>
      <c r="C1" s="75"/>
    </row>
    <row r="2" s="65" customFormat="1" ht="22.5" spans="1:6">
      <c r="A2" s="76"/>
      <c r="B2" s="215" t="s">
        <v>1</v>
      </c>
      <c r="C2" s="78"/>
      <c r="D2" s="78"/>
      <c r="E2" s="79"/>
      <c r="F2" s="174"/>
    </row>
    <row r="3" s="65" customFormat="1" ht="22.5" spans="1:6">
      <c r="A3" s="76"/>
      <c r="B3" s="215" t="s">
        <v>2</v>
      </c>
      <c r="C3" s="78"/>
      <c r="D3" s="78"/>
      <c r="E3" s="79"/>
      <c r="F3" s="174"/>
    </row>
    <row r="4" s="65" customFormat="1" ht="22.5" spans="1:6">
      <c r="A4" s="76"/>
      <c r="B4" s="173"/>
      <c r="C4" s="78"/>
      <c r="D4" s="78"/>
      <c r="E4" s="79"/>
      <c r="F4" s="174"/>
    </row>
    <row r="5" spans="2:5">
      <c r="B5" s="81" t="s">
        <v>3</v>
      </c>
      <c r="C5" s="81" t="s">
        <v>4</v>
      </c>
      <c r="D5" s="81" t="e">
        <f>#REF!</f>
        <v>#REF!</v>
      </c>
      <c r="E5" s="82" t="s">
        <v>5</v>
      </c>
    </row>
    <row r="6" s="66" customFormat="1" ht="20" spans="2:5">
      <c r="B6" s="151" t="s">
        <v>6</v>
      </c>
      <c r="C6" s="84"/>
      <c r="D6" s="175"/>
      <c r="E6" s="86"/>
    </row>
    <row r="7" s="67" customFormat="1" outlineLevel="1" spans="1:5">
      <c r="A7" s="87"/>
      <c r="B7" s="176" t="s">
        <v>7</v>
      </c>
      <c r="C7" s="89"/>
      <c r="D7" s="177"/>
      <c r="E7" s="91"/>
    </row>
    <row r="8" s="67" customFormat="1" outlineLevel="1" spans="1:5">
      <c r="A8" s="87"/>
      <c r="B8" s="176" t="s">
        <v>8</v>
      </c>
      <c r="C8" s="216" t="s">
        <v>9</v>
      </c>
      <c r="D8" s="177" t="e">
        <f>#REF!</f>
        <v>#REF!</v>
      </c>
      <c r="E8" s="178"/>
    </row>
    <row r="9" s="67" customFormat="1" outlineLevel="1" spans="1:5">
      <c r="A9" s="87"/>
      <c r="B9" s="176" t="s">
        <v>10</v>
      </c>
      <c r="C9" s="89" t="s">
        <v>11</v>
      </c>
      <c r="D9" s="179">
        <f>SQRT(D156*D156+D157*D157)/25.4</f>
        <v>14.002405066084</v>
      </c>
      <c r="E9" s="91"/>
    </row>
    <row r="10" s="67" customFormat="1" outlineLevel="1" spans="1:5">
      <c r="A10" s="87"/>
      <c r="B10" s="176" t="s">
        <v>12</v>
      </c>
      <c r="C10" s="216" t="s">
        <v>9</v>
      </c>
      <c r="D10" s="90" t="str">
        <f>TEXT(SQRT(2240*2240+1400*1400)/D9,"""H 2240 x RGB x V 1400 (""###""ppi)""")</f>
        <v>H 2240 x RGB x V 1400 (189ppi)</v>
      </c>
      <c r="E10" s="93"/>
    </row>
    <row r="11" s="67" customFormat="1" outlineLevel="1" spans="1:5">
      <c r="A11" s="87"/>
      <c r="B11" s="88" t="s">
        <v>13</v>
      </c>
      <c r="C11" s="95" t="s">
        <v>9</v>
      </c>
      <c r="D11" s="90" t="s">
        <v>14</v>
      </c>
      <c r="E11" s="91"/>
    </row>
    <row r="12" s="67" customFormat="1" outlineLevel="1" spans="1:5">
      <c r="A12" s="87"/>
      <c r="B12" s="88" t="s">
        <v>15</v>
      </c>
      <c r="C12" s="95"/>
      <c r="D12" s="90" t="s">
        <v>16</v>
      </c>
      <c r="E12" s="91"/>
    </row>
    <row r="13" s="67" customFormat="1" outlineLevel="1" spans="1:5">
      <c r="A13" s="94"/>
      <c r="B13" s="88" t="s">
        <v>17</v>
      </c>
      <c r="C13" s="95" t="s">
        <v>9</v>
      </c>
      <c r="D13" s="90" t="s">
        <v>18</v>
      </c>
      <c r="E13" s="91"/>
    </row>
    <row r="14" s="67" customFormat="1" outlineLevel="1" spans="1:5">
      <c r="A14" s="94"/>
      <c r="B14" s="88" t="s">
        <v>19</v>
      </c>
      <c r="C14" s="95" t="s">
        <v>9</v>
      </c>
      <c r="D14" s="90" t="s">
        <v>20</v>
      </c>
      <c r="E14" s="91"/>
    </row>
    <row r="15" s="67" customFormat="1" outlineLevel="1" spans="1:5">
      <c r="A15" s="94"/>
      <c r="B15" s="88" t="s">
        <v>21</v>
      </c>
      <c r="C15" s="95" t="s">
        <v>9</v>
      </c>
      <c r="D15" s="96" t="s">
        <v>22</v>
      </c>
      <c r="E15" s="91"/>
    </row>
    <row r="16" s="67" customFormat="1" outlineLevel="1" spans="1:5">
      <c r="A16" s="94"/>
      <c r="B16" s="88" t="s">
        <v>23</v>
      </c>
      <c r="C16" s="95" t="s">
        <v>9</v>
      </c>
      <c r="D16" s="96" t="s">
        <v>22</v>
      </c>
      <c r="E16" s="91"/>
    </row>
    <row r="17" s="67" customFormat="1" outlineLevel="1" spans="1:5">
      <c r="A17" s="94"/>
      <c r="B17" s="88" t="s">
        <v>24</v>
      </c>
      <c r="C17" s="95" t="s">
        <v>25</v>
      </c>
      <c r="D17" s="90" t="s">
        <v>26</v>
      </c>
      <c r="E17" s="98"/>
    </row>
    <row r="18" s="67" customFormat="1" outlineLevel="1" spans="1:5">
      <c r="A18" s="94"/>
      <c r="B18" s="99" t="s">
        <v>27</v>
      </c>
      <c r="C18" s="95" t="s">
        <v>25</v>
      </c>
      <c r="D18" s="90" t="s">
        <v>28</v>
      </c>
      <c r="E18" s="93"/>
    </row>
    <row r="19" s="67" customFormat="1" outlineLevel="1" spans="1:5">
      <c r="A19" s="94"/>
      <c r="B19" s="99" t="s">
        <v>29</v>
      </c>
      <c r="C19" s="95"/>
      <c r="D19" s="90" t="s">
        <v>30</v>
      </c>
      <c r="E19" s="93"/>
    </row>
    <row r="20" s="67" customFormat="1" outlineLevel="1" spans="1:5">
      <c r="A20" s="94"/>
      <c r="B20" s="99" t="s">
        <v>31</v>
      </c>
      <c r="C20" s="95"/>
      <c r="D20" s="90" t="s">
        <v>30</v>
      </c>
      <c r="E20" s="93"/>
    </row>
    <row r="21" s="67" customFormat="1" outlineLevel="1" spans="1:5">
      <c r="A21" s="94"/>
      <c r="B21" s="99" t="s">
        <v>32</v>
      </c>
      <c r="C21" s="95" t="s">
        <v>33</v>
      </c>
      <c r="D21" s="90" t="s">
        <v>34</v>
      </c>
      <c r="E21" s="93"/>
    </row>
    <row r="22" s="67" customFormat="1" outlineLevel="1" spans="1:5">
      <c r="A22" s="94"/>
      <c r="B22" s="100" t="s">
        <v>35</v>
      </c>
      <c r="C22" s="95" t="s">
        <v>9</v>
      </c>
      <c r="D22" s="101" t="s">
        <v>36</v>
      </c>
      <c r="E22" s="93"/>
    </row>
    <row r="23" s="67" customFormat="1" outlineLevel="1" spans="1:5">
      <c r="A23" s="94"/>
      <c r="B23" s="99" t="s">
        <v>37</v>
      </c>
      <c r="C23" s="95" t="s">
        <v>9</v>
      </c>
      <c r="D23" s="90" t="s">
        <v>38</v>
      </c>
      <c r="E23" s="91"/>
    </row>
    <row r="24" s="67" customFormat="1" outlineLevel="1" spans="1:5">
      <c r="A24" s="94"/>
      <c r="B24" s="88" t="s">
        <v>39</v>
      </c>
      <c r="C24" s="95" t="s">
        <v>40</v>
      </c>
      <c r="D24" s="90" t="s">
        <v>41</v>
      </c>
      <c r="E24" s="180"/>
    </row>
    <row r="25" s="67" customFormat="1" outlineLevel="1" spans="1:5">
      <c r="A25" s="94"/>
      <c r="B25" s="88" t="s">
        <v>42</v>
      </c>
      <c r="C25" s="95" t="s">
        <v>40</v>
      </c>
      <c r="D25" s="90" t="s">
        <v>43</v>
      </c>
      <c r="E25" s="180"/>
    </row>
    <row r="26" s="67" customFormat="1" outlineLevel="1" spans="1:5">
      <c r="A26" s="94"/>
      <c r="B26" s="88" t="s">
        <v>44</v>
      </c>
      <c r="C26" s="217" t="s">
        <v>9</v>
      </c>
      <c r="D26" s="152" t="s">
        <v>45</v>
      </c>
      <c r="E26" s="181"/>
    </row>
    <row r="27" s="67" customFormat="1" outlineLevel="1" spans="1:5">
      <c r="A27" s="94"/>
      <c r="B27" s="88" t="s">
        <v>46</v>
      </c>
      <c r="C27" s="95" t="s">
        <v>47</v>
      </c>
      <c r="D27" s="96" t="s">
        <v>463</v>
      </c>
      <c r="E27" s="93"/>
    </row>
    <row r="28" s="67" customFormat="1" outlineLevel="1" spans="1:5">
      <c r="A28" s="94"/>
      <c r="B28" s="88" t="s">
        <v>49</v>
      </c>
      <c r="C28" s="217" t="s">
        <v>9</v>
      </c>
      <c r="D28" s="96" t="s">
        <v>50</v>
      </c>
      <c r="E28" s="183"/>
    </row>
    <row r="29" s="67" customFormat="1" outlineLevel="1" spans="1:5">
      <c r="A29" s="94"/>
      <c r="B29" s="88" t="s">
        <v>51</v>
      </c>
      <c r="C29" s="217" t="s">
        <v>9</v>
      </c>
      <c r="D29" s="96" t="s">
        <v>464</v>
      </c>
      <c r="E29" s="183"/>
    </row>
    <row r="30" s="67" customFormat="1" outlineLevel="1" spans="1:5">
      <c r="A30" s="94"/>
      <c r="B30" s="88" t="s">
        <v>53</v>
      </c>
      <c r="C30" s="217" t="s">
        <v>9</v>
      </c>
      <c r="D30" s="96" t="s">
        <v>465</v>
      </c>
      <c r="E30" s="183"/>
    </row>
    <row r="31" s="67" customFormat="1" outlineLevel="1" spans="1:5">
      <c r="A31" s="94"/>
      <c r="B31" s="88" t="s">
        <v>55</v>
      </c>
      <c r="C31" s="217" t="s">
        <v>9</v>
      </c>
      <c r="D31" s="96" t="s">
        <v>466</v>
      </c>
      <c r="E31" s="183"/>
    </row>
    <row r="32" s="67" customFormat="1" outlineLevel="1" spans="1:5">
      <c r="A32" s="94"/>
      <c r="B32" s="88" t="s">
        <v>57</v>
      </c>
      <c r="C32" s="95" t="s">
        <v>40</v>
      </c>
      <c r="D32" s="90" t="s">
        <v>58</v>
      </c>
      <c r="E32" s="184"/>
    </row>
    <row r="33" s="67" customFormat="1" outlineLevel="1" spans="1:5">
      <c r="A33" s="94"/>
      <c r="B33" s="88" t="s">
        <v>59</v>
      </c>
      <c r="C33" s="95" t="s">
        <v>40</v>
      </c>
      <c r="D33" s="90" t="s">
        <v>58</v>
      </c>
      <c r="E33" s="184"/>
    </row>
    <row r="34" s="67" customFormat="1" outlineLevel="1" spans="1:5">
      <c r="A34" s="94"/>
      <c r="B34" s="88" t="s">
        <v>60</v>
      </c>
      <c r="C34" s="95" t="s">
        <v>40</v>
      </c>
      <c r="D34" s="90" t="s">
        <v>61</v>
      </c>
      <c r="E34" s="184"/>
    </row>
    <row r="35" s="67" customFormat="1" outlineLevel="1" spans="1:5">
      <c r="A35" s="94"/>
      <c r="B35" s="88" t="s">
        <v>62</v>
      </c>
      <c r="C35" s="95" t="s">
        <v>63</v>
      </c>
      <c r="D35" s="90" t="s">
        <v>64</v>
      </c>
      <c r="E35" s="184"/>
    </row>
    <row r="36" s="67" customFormat="1" outlineLevel="1" spans="1:5">
      <c r="A36" s="94"/>
      <c r="B36" s="185" t="s">
        <v>65</v>
      </c>
      <c r="C36" s="186" t="s">
        <v>47</v>
      </c>
      <c r="D36" s="187" t="s">
        <v>66</v>
      </c>
      <c r="E36" s="184"/>
    </row>
    <row r="37" s="67" customFormat="1" outlineLevel="1" spans="1:5">
      <c r="A37" s="94"/>
      <c r="B37" s="88" t="s">
        <v>67</v>
      </c>
      <c r="C37" s="95" t="s">
        <v>9</v>
      </c>
      <c r="D37" s="90" t="s">
        <v>68</v>
      </c>
      <c r="E37" s="184"/>
    </row>
    <row r="38" s="67" customFormat="1" outlineLevel="1" spans="1:5">
      <c r="A38" s="94"/>
      <c r="B38" s="88" t="s">
        <v>69</v>
      </c>
      <c r="C38" s="95" t="s">
        <v>9</v>
      </c>
      <c r="D38" s="90" t="s">
        <v>70</v>
      </c>
      <c r="E38" s="188"/>
    </row>
    <row r="39" s="67" customFormat="1" outlineLevel="1" spans="1:5">
      <c r="A39" s="94"/>
      <c r="B39" s="88" t="s">
        <v>71</v>
      </c>
      <c r="C39" s="95" t="s">
        <v>9</v>
      </c>
      <c r="D39" s="90" t="s">
        <v>72</v>
      </c>
      <c r="E39" s="189"/>
    </row>
    <row r="40" s="67" customFormat="1" outlineLevel="1" spans="1:5">
      <c r="A40" s="94"/>
      <c r="B40" s="88" t="s">
        <v>73</v>
      </c>
      <c r="C40" s="95" t="s">
        <v>9</v>
      </c>
      <c r="D40" s="90" t="s">
        <v>74</v>
      </c>
      <c r="E40" s="91"/>
    </row>
    <row r="41" s="67" customFormat="1" outlineLevel="1" spans="1:5">
      <c r="A41" s="94"/>
      <c r="B41" s="88" t="s">
        <v>75</v>
      </c>
      <c r="C41" s="95" t="s">
        <v>76</v>
      </c>
      <c r="D41" s="90" t="s">
        <v>77</v>
      </c>
      <c r="E41" s="91"/>
    </row>
    <row r="42" s="67" customFormat="1" outlineLevel="1" spans="1:5">
      <c r="A42" s="94"/>
      <c r="B42" s="88" t="s">
        <v>78</v>
      </c>
      <c r="C42" s="95" t="s">
        <v>9</v>
      </c>
      <c r="D42" s="96">
        <v>0.25</v>
      </c>
      <c r="E42" s="184"/>
    </row>
    <row r="43" s="67" customFormat="1" outlineLevel="1" spans="1:5">
      <c r="A43" s="94"/>
      <c r="B43" s="88" t="s">
        <v>79</v>
      </c>
      <c r="C43" s="95" t="s">
        <v>9</v>
      </c>
      <c r="D43" s="90" t="s">
        <v>80</v>
      </c>
      <c r="E43" s="184"/>
    </row>
    <row r="44" s="67" customFormat="1" outlineLevel="1" spans="1:5">
      <c r="A44" s="94"/>
      <c r="B44" s="109" t="s">
        <v>81</v>
      </c>
      <c r="C44" s="110" t="s">
        <v>82</v>
      </c>
      <c r="D44" s="105" t="s">
        <v>83</v>
      </c>
      <c r="E44" s="184"/>
    </row>
    <row r="45" s="67" customFormat="1" outlineLevel="1" spans="1:5">
      <c r="A45" s="94"/>
      <c r="B45" s="109" t="s">
        <v>84</v>
      </c>
      <c r="C45" s="110" t="s">
        <v>82</v>
      </c>
      <c r="D45" s="105" t="s">
        <v>85</v>
      </c>
      <c r="E45" s="184"/>
    </row>
    <row r="46" s="67" customFormat="1" outlineLevel="1" spans="1:5">
      <c r="A46" s="94"/>
      <c r="B46" s="88" t="s">
        <v>86</v>
      </c>
      <c r="C46" s="95" t="s">
        <v>9</v>
      </c>
      <c r="D46" s="96" t="s">
        <v>87</v>
      </c>
      <c r="E46" s="180"/>
    </row>
    <row r="47" s="67" customFormat="1" outlineLevel="1" spans="1:5">
      <c r="A47" s="94"/>
      <c r="B47" s="88" t="s">
        <v>88</v>
      </c>
      <c r="C47" s="95" t="s">
        <v>89</v>
      </c>
      <c r="D47" s="90" t="s">
        <v>90</v>
      </c>
      <c r="E47" s="180"/>
    </row>
    <row r="48" s="67" customFormat="1" outlineLevel="1" spans="1:5">
      <c r="A48" s="94"/>
      <c r="B48" s="88" t="s">
        <v>91</v>
      </c>
      <c r="C48" s="95" t="s">
        <v>89</v>
      </c>
      <c r="D48" s="90" t="s">
        <v>92</v>
      </c>
      <c r="E48" s="180"/>
    </row>
    <row r="49" s="67" customFormat="1" outlineLevel="1" spans="1:5">
      <c r="A49" s="94"/>
      <c r="B49" s="88" t="s">
        <v>93</v>
      </c>
      <c r="C49" s="95" t="s">
        <v>94</v>
      </c>
      <c r="D49" s="90" t="s">
        <v>95</v>
      </c>
      <c r="E49" s="180"/>
    </row>
    <row r="50" s="67" customFormat="1" outlineLevel="1" spans="1:5">
      <c r="A50" s="94"/>
      <c r="B50" s="88" t="s">
        <v>96</v>
      </c>
      <c r="C50" s="95" t="s">
        <v>33</v>
      </c>
      <c r="D50" s="90" t="s">
        <v>97</v>
      </c>
      <c r="E50" s="91"/>
    </row>
    <row r="51" s="67" customFormat="1" outlineLevel="1" spans="1:5">
      <c r="A51" s="94"/>
      <c r="B51" s="88" t="s">
        <v>98</v>
      </c>
      <c r="C51" s="95"/>
      <c r="D51" s="90" t="s">
        <v>99</v>
      </c>
      <c r="E51" s="91"/>
    </row>
    <row r="52" s="67" customFormat="1" spans="1:5">
      <c r="A52" s="94"/>
      <c r="B52" s="83" t="s">
        <v>100</v>
      </c>
      <c r="C52" s="113"/>
      <c r="D52" s="113" t="s">
        <v>101</v>
      </c>
      <c r="E52" s="114"/>
    </row>
    <row r="53" s="67" customFormat="1" outlineLevel="1" spans="1:5">
      <c r="A53" s="94"/>
      <c r="B53" s="88" t="s">
        <v>102</v>
      </c>
      <c r="C53" s="95" t="s">
        <v>103</v>
      </c>
      <c r="D53" s="90" t="s">
        <v>104</v>
      </c>
      <c r="E53" s="190"/>
    </row>
    <row r="54" s="67" customFormat="1" outlineLevel="1" spans="1:5">
      <c r="A54" s="94"/>
      <c r="B54" s="88" t="s">
        <v>105</v>
      </c>
      <c r="C54" s="117" t="s">
        <v>103</v>
      </c>
      <c r="D54" s="90" t="s">
        <v>106</v>
      </c>
      <c r="E54" s="190"/>
    </row>
    <row r="55" s="67" customFormat="1" outlineLevel="1" spans="1:5">
      <c r="A55" s="94"/>
      <c r="B55" s="88" t="s">
        <v>107</v>
      </c>
      <c r="C55" s="95" t="s">
        <v>103</v>
      </c>
      <c r="D55" s="209" t="s">
        <v>108</v>
      </c>
      <c r="E55" s="192"/>
    </row>
    <row r="56" s="67" customFormat="1" outlineLevel="1" spans="1:5">
      <c r="A56" s="94"/>
      <c r="B56" s="88" t="s">
        <v>109</v>
      </c>
      <c r="C56" s="95" t="s">
        <v>103</v>
      </c>
      <c r="D56" s="120" t="s">
        <v>110</v>
      </c>
      <c r="E56" s="119"/>
    </row>
    <row r="57" s="67" customFormat="1" outlineLevel="1" spans="1:5">
      <c r="A57" s="94"/>
      <c r="B57" s="88" t="s">
        <v>111</v>
      </c>
      <c r="C57" s="95" t="s">
        <v>103</v>
      </c>
      <c r="D57" s="120" t="s">
        <v>112</v>
      </c>
      <c r="E57" s="119"/>
    </row>
    <row r="58" s="67" customFormat="1" outlineLevel="1" spans="1:5">
      <c r="A58" s="94"/>
      <c r="B58" s="88" t="s">
        <v>113</v>
      </c>
      <c r="C58" s="95" t="s">
        <v>103</v>
      </c>
      <c r="D58" s="120" t="s">
        <v>114</v>
      </c>
      <c r="E58" s="119"/>
    </row>
    <row r="59" s="67" customFormat="1" outlineLevel="1" spans="1:5">
      <c r="A59" s="94"/>
      <c r="B59" s="88" t="s">
        <v>115</v>
      </c>
      <c r="C59" s="95" t="s">
        <v>103</v>
      </c>
      <c r="D59" s="120" t="s">
        <v>116</v>
      </c>
      <c r="E59" s="119"/>
    </row>
    <row r="60" s="67" customFormat="1" outlineLevel="1" spans="1:5">
      <c r="A60" s="94"/>
      <c r="B60" s="88" t="s">
        <v>117</v>
      </c>
      <c r="C60" s="95" t="s">
        <v>118</v>
      </c>
      <c r="D60" s="96" t="s">
        <v>119</v>
      </c>
      <c r="E60" s="91"/>
    </row>
    <row r="61" s="67" customFormat="1" outlineLevel="1" spans="1:5">
      <c r="A61" s="94"/>
      <c r="B61" s="88" t="s">
        <v>120</v>
      </c>
      <c r="C61" s="95" t="s">
        <v>118</v>
      </c>
      <c r="D61" s="96" t="s">
        <v>121</v>
      </c>
      <c r="E61" s="91"/>
    </row>
    <row r="62" s="67" customFormat="1" outlineLevel="1" spans="1:5">
      <c r="A62" s="94"/>
      <c r="B62" s="88" t="s">
        <v>122</v>
      </c>
      <c r="C62" s="95" t="s">
        <v>103</v>
      </c>
      <c r="D62" s="120" t="s">
        <v>123</v>
      </c>
      <c r="E62" s="119"/>
    </row>
    <row r="63" s="67" customFormat="1" spans="1:5">
      <c r="A63" s="94"/>
      <c r="B63" s="83" t="s">
        <v>124</v>
      </c>
      <c r="C63" s="113"/>
      <c r="D63" s="113"/>
      <c r="E63" s="114"/>
    </row>
    <row r="64" s="67" customFormat="1" outlineLevel="1" spans="1:5">
      <c r="A64" s="94"/>
      <c r="B64" s="109" t="s">
        <v>125</v>
      </c>
      <c r="C64" s="110" t="s">
        <v>9</v>
      </c>
      <c r="D64" s="105" t="s">
        <v>126</v>
      </c>
      <c r="E64" s="91"/>
    </row>
    <row r="65" s="67" customFormat="1" outlineLevel="1" spans="1:5">
      <c r="A65" s="94"/>
      <c r="B65" s="109" t="s">
        <v>127</v>
      </c>
      <c r="C65" s="110" t="s">
        <v>9</v>
      </c>
      <c r="D65" s="101" t="s">
        <v>472</v>
      </c>
      <c r="E65" s="93"/>
    </row>
    <row r="66" s="67" customFormat="1" outlineLevel="1" spans="1:5">
      <c r="A66" s="94"/>
      <c r="B66" s="122" t="s">
        <v>129</v>
      </c>
      <c r="C66" s="110" t="s">
        <v>9</v>
      </c>
      <c r="D66" s="123" t="s">
        <v>130</v>
      </c>
      <c r="E66" s="91"/>
    </row>
    <row r="67" s="67" customFormat="1" outlineLevel="1" spans="1:5">
      <c r="A67" s="94"/>
      <c r="B67" s="109" t="s">
        <v>131</v>
      </c>
      <c r="C67" s="110" t="s">
        <v>9</v>
      </c>
      <c r="D67" s="105" t="s">
        <v>132</v>
      </c>
      <c r="E67" s="91"/>
    </row>
    <row r="68" s="67" customFormat="1" outlineLevel="1" spans="1:5">
      <c r="A68" s="94"/>
      <c r="B68" s="109" t="s">
        <v>133</v>
      </c>
      <c r="C68" s="110" t="s">
        <v>9</v>
      </c>
      <c r="D68" s="105" t="s">
        <v>473</v>
      </c>
      <c r="E68" s="184"/>
    </row>
    <row r="69" s="67" customFormat="1" outlineLevel="1" spans="1:5">
      <c r="A69" s="94"/>
      <c r="B69" s="124" t="s">
        <v>135</v>
      </c>
      <c r="C69" s="110" t="s">
        <v>9</v>
      </c>
      <c r="D69" s="90" t="s">
        <v>22</v>
      </c>
      <c r="E69" s="184"/>
    </row>
    <row r="70" s="67" customFormat="1" ht="18" outlineLevel="1" spans="1:5">
      <c r="A70" s="94"/>
      <c r="B70" s="109" t="s">
        <v>136</v>
      </c>
      <c r="C70" s="110" t="s">
        <v>9</v>
      </c>
      <c r="D70" s="105" t="s">
        <v>137</v>
      </c>
      <c r="E70" s="91"/>
    </row>
    <row r="71" s="67" customFormat="1" outlineLevel="1" spans="1:5">
      <c r="A71" s="94"/>
      <c r="B71" s="88" t="s">
        <v>138</v>
      </c>
      <c r="C71" s="110" t="s">
        <v>9</v>
      </c>
      <c r="D71" s="90" t="s">
        <v>139</v>
      </c>
      <c r="E71" s="91"/>
    </row>
    <row r="72" s="67" customFormat="1" outlineLevel="1" spans="1:5">
      <c r="A72" s="94"/>
      <c r="B72" s="124" t="s">
        <v>140</v>
      </c>
      <c r="C72" s="110" t="s">
        <v>9</v>
      </c>
      <c r="D72" s="101" t="s">
        <v>141</v>
      </c>
      <c r="E72" s="91"/>
    </row>
    <row r="73" s="67" customFormat="1" outlineLevel="1" spans="1:5">
      <c r="A73" s="94"/>
      <c r="B73" s="124" t="s">
        <v>142</v>
      </c>
      <c r="C73" s="110" t="s">
        <v>9</v>
      </c>
      <c r="D73" s="101" t="s">
        <v>139</v>
      </c>
      <c r="E73" s="91"/>
    </row>
    <row r="74" s="67" customFormat="1" outlineLevel="1" spans="1:5">
      <c r="A74" s="94"/>
      <c r="B74" s="124" t="s">
        <v>143</v>
      </c>
      <c r="C74" s="110" t="s">
        <v>9</v>
      </c>
      <c r="D74" s="101" t="s">
        <v>139</v>
      </c>
      <c r="E74" s="91"/>
    </row>
    <row r="75" s="67" customFormat="1" outlineLevel="1" spans="1:5">
      <c r="A75" s="94"/>
      <c r="B75" s="124" t="s">
        <v>144</v>
      </c>
      <c r="C75" s="110" t="s">
        <v>9</v>
      </c>
      <c r="D75" s="101" t="s">
        <v>139</v>
      </c>
      <c r="E75" s="91"/>
    </row>
    <row r="76" s="67" customFormat="1" outlineLevel="1" spans="1:5">
      <c r="A76" s="94"/>
      <c r="B76" s="124" t="s">
        <v>145</v>
      </c>
      <c r="C76" s="110" t="s">
        <v>9</v>
      </c>
      <c r="D76" s="101" t="s">
        <v>139</v>
      </c>
      <c r="E76" s="91"/>
    </row>
    <row r="77" s="67" customFormat="1" outlineLevel="1" spans="1:5">
      <c r="A77" s="94"/>
      <c r="B77" s="124" t="s">
        <v>146</v>
      </c>
      <c r="C77" s="110" t="s">
        <v>9</v>
      </c>
      <c r="D77" s="101" t="s">
        <v>139</v>
      </c>
      <c r="E77" s="91"/>
    </row>
    <row r="78" s="67" customFormat="1" outlineLevel="1" spans="1:5">
      <c r="A78" s="94"/>
      <c r="B78" s="109" t="s">
        <v>147</v>
      </c>
      <c r="C78" s="110" t="s">
        <v>9</v>
      </c>
      <c r="D78" s="105" t="s">
        <v>148</v>
      </c>
      <c r="E78" s="91"/>
    </row>
    <row r="79" s="67" customFormat="1" outlineLevel="1" spans="1:5">
      <c r="A79" s="94"/>
      <c r="B79" s="124" t="s">
        <v>149</v>
      </c>
      <c r="C79" s="110" t="s">
        <v>9</v>
      </c>
      <c r="D79" s="105" t="s">
        <v>150</v>
      </c>
      <c r="E79" s="91"/>
    </row>
    <row r="80" s="67" customFormat="1" outlineLevel="1" spans="1:5">
      <c r="A80" s="94"/>
      <c r="B80" s="109" t="s">
        <v>151</v>
      </c>
      <c r="C80" s="110" t="s">
        <v>9</v>
      </c>
      <c r="D80" s="105" t="s">
        <v>150</v>
      </c>
      <c r="E80" s="91"/>
    </row>
    <row r="81" s="67" customFormat="1" outlineLevel="1" spans="1:5">
      <c r="A81" s="94"/>
      <c r="B81" s="124" t="s">
        <v>152</v>
      </c>
      <c r="C81" s="110" t="s">
        <v>9</v>
      </c>
      <c r="D81" s="105" t="s">
        <v>150</v>
      </c>
      <c r="E81" s="91"/>
    </row>
    <row r="82" s="67" customFormat="1" outlineLevel="1" spans="1:5">
      <c r="A82" s="94"/>
      <c r="B82" s="109" t="s">
        <v>153</v>
      </c>
      <c r="C82" s="110" t="s">
        <v>9</v>
      </c>
      <c r="D82" s="105" t="s">
        <v>150</v>
      </c>
      <c r="E82" s="91"/>
    </row>
    <row r="83" s="67" customFormat="1" outlineLevel="1" spans="1:5">
      <c r="A83" s="94"/>
      <c r="B83" s="109" t="s">
        <v>154</v>
      </c>
      <c r="C83" s="110" t="s">
        <v>9</v>
      </c>
      <c r="D83" s="105" t="s">
        <v>150</v>
      </c>
      <c r="E83" s="194"/>
    </row>
    <row r="84" s="67" customFormat="1" outlineLevel="1" spans="1:5">
      <c r="A84" s="94"/>
      <c r="B84" s="109" t="s">
        <v>155</v>
      </c>
      <c r="C84" s="110" t="s">
        <v>9</v>
      </c>
      <c r="D84" s="105" t="s">
        <v>150</v>
      </c>
      <c r="E84" s="91"/>
    </row>
    <row r="85" s="67" customFormat="1" outlineLevel="1" spans="1:5">
      <c r="A85" s="94"/>
      <c r="B85" s="109" t="s">
        <v>156</v>
      </c>
      <c r="C85" s="110" t="s">
        <v>9</v>
      </c>
      <c r="D85" s="105" t="s">
        <v>150</v>
      </c>
      <c r="E85" s="91"/>
    </row>
    <row r="86" s="67" customFormat="1" outlineLevel="1" spans="1:5">
      <c r="A86" s="94"/>
      <c r="B86" s="109" t="s">
        <v>157</v>
      </c>
      <c r="C86" s="110" t="s">
        <v>9</v>
      </c>
      <c r="D86" s="105" t="s">
        <v>150</v>
      </c>
      <c r="E86" s="91"/>
    </row>
    <row r="87" s="67" customFormat="1" outlineLevel="1" spans="1:5">
      <c r="A87" s="94"/>
      <c r="B87" s="109" t="s">
        <v>158</v>
      </c>
      <c r="C87" s="110" t="s">
        <v>9</v>
      </c>
      <c r="D87" s="105" t="s">
        <v>150</v>
      </c>
      <c r="E87" s="91"/>
    </row>
    <row r="88" s="67" customFormat="1" outlineLevel="1" spans="1:5">
      <c r="A88" s="94"/>
      <c r="B88" s="109" t="s">
        <v>159</v>
      </c>
      <c r="C88" s="110" t="s">
        <v>9</v>
      </c>
      <c r="D88" s="105" t="s">
        <v>150</v>
      </c>
      <c r="E88" s="91"/>
    </row>
    <row r="89" s="67" customFormat="1" outlineLevel="1" spans="1:5">
      <c r="A89" s="94"/>
      <c r="B89" s="109" t="s">
        <v>160</v>
      </c>
      <c r="C89" s="110" t="s">
        <v>9</v>
      </c>
      <c r="D89" s="105" t="s">
        <v>161</v>
      </c>
      <c r="E89" s="91"/>
    </row>
    <row r="90" s="67" customFormat="1" outlineLevel="1" spans="1:5">
      <c r="A90" s="94"/>
      <c r="B90" s="124" t="s">
        <v>162</v>
      </c>
      <c r="C90" s="218" t="s">
        <v>9</v>
      </c>
      <c r="D90" s="90" t="s">
        <v>139</v>
      </c>
      <c r="E90" s="91"/>
    </row>
    <row r="91" s="67" customFormat="1" ht="31" outlineLevel="1" spans="1:5">
      <c r="A91" s="94"/>
      <c r="B91" s="109" t="s">
        <v>163</v>
      </c>
      <c r="C91" s="110" t="s">
        <v>118</v>
      </c>
      <c r="D91" s="219" t="s">
        <v>164</v>
      </c>
      <c r="E91" s="91"/>
    </row>
    <row r="92" s="67" customFormat="1" outlineLevel="1" spans="1:5">
      <c r="A92" s="94"/>
      <c r="B92" s="196" t="s">
        <v>165</v>
      </c>
      <c r="C92" s="186" t="s">
        <v>9</v>
      </c>
      <c r="D92" s="197" t="s">
        <v>139</v>
      </c>
      <c r="E92" s="91"/>
    </row>
    <row r="93" s="67" customFormat="1" outlineLevel="1" spans="1:5">
      <c r="A93" s="94"/>
      <c r="B93" s="185" t="s">
        <v>166</v>
      </c>
      <c r="C93" s="186" t="s">
        <v>9</v>
      </c>
      <c r="D93" s="197" t="s">
        <v>139</v>
      </c>
      <c r="E93" s="91"/>
    </row>
    <row r="94" s="67" customFormat="1" collapsed="1" spans="1:5">
      <c r="A94" s="94"/>
      <c r="B94" s="83" t="s">
        <v>167</v>
      </c>
      <c r="C94" s="113"/>
      <c r="D94" s="113" t="s">
        <v>139</v>
      </c>
      <c r="E94" s="114"/>
    </row>
    <row r="95" s="67" customFormat="1" hidden="1" outlineLevel="1" spans="1:5">
      <c r="A95" s="94"/>
      <c r="B95" s="109" t="s">
        <v>168</v>
      </c>
      <c r="C95" s="110" t="s">
        <v>9</v>
      </c>
      <c r="D95" s="105" t="s">
        <v>139</v>
      </c>
      <c r="E95" s="91"/>
    </row>
    <row r="96" s="67" customFormat="1" hidden="1" outlineLevel="1" spans="1:5">
      <c r="A96" s="94"/>
      <c r="B96" s="109" t="s">
        <v>169</v>
      </c>
      <c r="C96" s="110" t="s">
        <v>9</v>
      </c>
      <c r="D96" s="105" t="s">
        <v>139</v>
      </c>
      <c r="E96" s="91"/>
    </row>
    <row r="97" s="67" customFormat="1" hidden="1" outlineLevel="1" spans="1:5">
      <c r="A97" s="94"/>
      <c r="B97" s="109" t="s">
        <v>170</v>
      </c>
      <c r="C97" s="110" t="s">
        <v>9</v>
      </c>
      <c r="D97" s="105" t="s">
        <v>139</v>
      </c>
      <c r="E97" s="91"/>
    </row>
    <row r="98" s="67" customFormat="1" hidden="1" outlineLevel="1" spans="1:5">
      <c r="A98" s="94"/>
      <c r="B98" s="109" t="s">
        <v>171</v>
      </c>
      <c r="C98" s="110" t="s">
        <v>9</v>
      </c>
      <c r="D98" s="105" t="s">
        <v>139</v>
      </c>
      <c r="E98" s="91"/>
    </row>
    <row r="99" s="67" customFormat="1" hidden="1" outlineLevel="1" spans="1:5">
      <c r="A99" s="94"/>
      <c r="B99" s="109" t="s">
        <v>172</v>
      </c>
      <c r="C99" s="110" t="s">
        <v>47</v>
      </c>
      <c r="D99" s="105" t="s">
        <v>139</v>
      </c>
      <c r="E99" s="91"/>
    </row>
    <row r="100" s="67" customFormat="1" hidden="1" outlineLevel="1" spans="1:5">
      <c r="A100" s="94"/>
      <c r="B100" s="109" t="s">
        <v>173</v>
      </c>
      <c r="C100" s="110" t="s">
        <v>47</v>
      </c>
      <c r="D100" s="105" t="s">
        <v>139</v>
      </c>
      <c r="E100" s="91"/>
    </row>
    <row r="101" s="67" customFormat="1" hidden="1" outlineLevel="1" spans="1:5">
      <c r="A101" s="94"/>
      <c r="B101" s="109" t="s">
        <v>174</v>
      </c>
      <c r="C101" s="110" t="s">
        <v>9</v>
      </c>
      <c r="D101" s="105" t="s">
        <v>139</v>
      </c>
      <c r="E101" s="91"/>
    </row>
    <row r="102" s="67" customFormat="1" hidden="1" outlineLevel="1" spans="1:5">
      <c r="A102" s="94"/>
      <c r="B102" s="109" t="s">
        <v>175</v>
      </c>
      <c r="C102" s="110" t="s">
        <v>9</v>
      </c>
      <c r="D102" s="105" t="s">
        <v>139</v>
      </c>
      <c r="E102" s="91"/>
    </row>
    <row r="103" s="67" customFormat="1" hidden="1" outlineLevel="1" spans="1:5">
      <c r="A103" s="94"/>
      <c r="B103" s="109" t="s">
        <v>176</v>
      </c>
      <c r="C103" s="110" t="s">
        <v>9</v>
      </c>
      <c r="D103" s="105" t="s">
        <v>139</v>
      </c>
      <c r="E103" s="91"/>
    </row>
    <row r="104" s="67" customFormat="1" hidden="1" outlineLevel="1" spans="1:5">
      <c r="A104" s="94"/>
      <c r="B104" s="109" t="s">
        <v>177</v>
      </c>
      <c r="C104" s="110" t="s">
        <v>9</v>
      </c>
      <c r="D104" s="105" t="s">
        <v>139</v>
      </c>
      <c r="E104" s="91"/>
    </row>
    <row r="105" s="67" customFormat="1" hidden="1" outlineLevel="1" spans="1:5">
      <c r="A105" s="94"/>
      <c r="B105" s="109" t="s">
        <v>178</v>
      </c>
      <c r="C105" s="110" t="s">
        <v>9</v>
      </c>
      <c r="D105" s="105" t="s">
        <v>139</v>
      </c>
      <c r="E105" s="91"/>
    </row>
    <row r="106" s="67" customFormat="1" hidden="1" outlineLevel="1" spans="1:5">
      <c r="A106" s="94"/>
      <c r="B106" s="109" t="s">
        <v>179</v>
      </c>
      <c r="C106" s="110" t="s">
        <v>9</v>
      </c>
      <c r="D106" s="105" t="s">
        <v>139</v>
      </c>
      <c r="E106" s="91"/>
    </row>
    <row r="107" s="67" customFormat="1" hidden="1" outlineLevel="1" spans="1:5">
      <c r="A107" s="94"/>
      <c r="B107" s="109" t="s">
        <v>180</v>
      </c>
      <c r="C107" s="110" t="s">
        <v>181</v>
      </c>
      <c r="D107" s="105" t="s">
        <v>139</v>
      </c>
      <c r="E107" s="91"/>
    </row>
    <row r="108" s="67" customFormat="1" hidden="1" outlineLevel="1" spans="1:5">
      <c r="A108" s="94"/>
      <c r="B108" s="109" t="s">
        <v>182</v>
      </c>
      <c r="C108" s="110" t="s">
        <v>47</v>
      </c>
      <c r="D108" s="105" t="s">
        <v>139</v>
      </c>
      <c r="E108" s="91"/>
    </row>
    <row r="109" s="67" customFormat="1" hidden="1" outlineLevel="1" spans="1:5">
      <c r="A109" s="94"/>
      <c r="B109" s="109" t="s">
        <v>183</v>
      </c>
      <c r="C109" s="110" t="s">
        <v>47</v>
      </c>
      <c r="D109" s="105" t="s">
        <v>139</v>
      </c>
      <c r="E109" s="91"/>
    </row>
    <row r="110" s="67" customFormat="1" ht="31" hidden="1" outlineLevel="1" spans="1:5">
      <c r="A110" s="94"/>
      <c r="B110" s="109" t="s">
        <v>184</v>
      </c>
      <c r="C110" s="110" t="s">
        <v>40</v>
      </c>
      <c r="D110" s="105" t="s">
        <v>139</v>
      </c>
      <c r="E110" s="91"/>
    </row>
    <row r="111" s="67" customFormat="1" ht="31" hidden="1" outlineLevel="1" spans="1:5">
      <c r="A111" s="94"/>
      <c r="B111" s="109" t="s">
        <v>185</v>
      </c>
      <c r="C111" s="110" t="s">
        <v>40</v>
      </c>
      <c r="D111" s="105" t="s">
        <v>139</v>
      </c>
      <c r="E111" s="91"/>
    </row>
    <row r="112" s="67" customFormat="1" ht="31" hidden="1" outlineLevel="1" spans="1:5">
      <c r="A112" s="94"/>
      <c r="B112" s="109" t="s">
        <v>186</v>
      </c>
      <c r="C112" s="110" t="s">
        <v>9</v>
      </c>
      <c r="D112" s="105" t="s">
        <v>139</v>
      </c>
      <c r="E112" s="91"/>
    </row>
    <row r="113" s="67" customFormat="1" hidden="1" outlineLevel="1" spans="1:5">
      <c r="A113" s="94"/>
      <c r="B113" s="109" t="s">
        <v>187</v>
      </c>
      <c r="C113" s="110" t="s">
        <v>9</v>
      </c>
      <c r="D113" s="105" t="s">
        <v>139</v>
      </c>
      <c r="E113" s="91"/>
    </row>
    <row r="114" s="67" customFormat="1" ht="31" hidden="1" outlineLevel="1" spans="1:5">
      <c r="A114" s="94"/>
      <c r="B114" s="109" t="s">
        <v>188</v>
      </c>
      <c r="C114" s="110"/>
      <c r="D114" s="105" t="s">
        <v>139</v>
      </c>
      <c r="E114" s="91"/>
    </row>
    <row r="115" s="67" customFormat="1" ht="31" hidden="1" outlineLevel="1" spans="1:5">
      <c r="A115" s="94"/>
      <c r="B115" s="109" t="s">
        <v>189</v>
      </c>
      <c r="C115" s="110"/>
      <c r="D115" s="105" t="s">
        <v>139</v>
      </c>
      <c r="E115" s="91"/>
    </row>
    <row r="116" s="67" customFormat="1" ht="31" hidden="1" outlineLevel="1" spans="1:5">
      <c r="A116" s="94"/>
      <c r="B116" s="109" t="s">
        <v>190</v>
      </c>
      <c r="C116" s="110"/>
      <c r="D116" s="105" t="s">
        <v>139</v>
      </c>
      <c r="E116" s="91"/>
    </row>
    <row r="117" s="67" customFormat="1" ht="31" hidden="1" outlineLevel="1" spans="1:5">
      <c r="A117" s="94"/>
      <c r="B117" s="109" t="s">
        <v>191</v>
      </c>
      <c r="C117" s="110"/>
      <c r="D117" s="105" t="s">
        <v>139</v>
      </c>
      <c r="E117" s="91"/>
    </row>
    <row r="118" s="67" customFormat="1" ht="31" hidden="1" outlineLevel="1" spans="1:5">
      <c r="A118" s="94"/>
      <c r="B118" s="109" t="s">
        <v>192</v>
      </c>
      <c r="C118" s="110"/>
      <c r="D118" s="105" t="s">
        <v>139</v>
      </c>
      <c r="E118" s="91"/>
    </row>
    <row r="119" s="67" customFormat="1" ht="31" hidden="1" outlineLevel="1" spans="1:5">
      <c r="A119" s="94"/>
      <c r="B119" s="109" t="s">
        <v>193</v>
      </c>
      <c r="C119" s="110"/>
      <c r="D119" s="105" t="s">
        <v>139</v>
      </c>
      <c r="E119" s="91"/>
    </row>
    <row r="120" s="67" customFormat="1" ht="31" hidden="1" outlineLevel="1" spans="1:5">
      <c r="A120" s="94"/>
      <c r="B120" s="109" t="s">
        <v>194</v>
      </c>
      <c r="C120" s="110"/>
      <c r="D120" s="105" t="s">
        <v>139</v>
      </c>
      <c r="E120" s="91"/>
    </row>
    <row r="121" s="67" customFormat="1" ht="31" hidden="1" outlineLevel="1" spans="1:5">
      <c r="A121" s="94"/>
      <c r="B121" s="109" t="s">
        <v>195</v>
      </c>
      <c r="C121" s="110"/>
      <c r="D121" s="105" t="s">
        <v>139</v>
      </c>
      <c r="E121" s="91"/>
    </row>
    <row r="122" s="67" customFormat="1" ht="31" hidden="1" outlineLevel="1" spans="1:5">
      <c r="A122" s="94"/>
      <c r="B122" s="109" t="s">
        <v>196</v>
      </c>
      <c r="C122" s="110"/>
      <c r="D122" s="105" t="s">
        <v>139</v>
      </c>
      <c r="E122" s="91"/>
    </row>
    <row r="123" s="67" customFormat="1" hidden="1" outlineLevel="1" spans="1:5">
      <c r="A123" s="94"/>
      <c r="B123" s="109" t="s">
        <v>197</v>
      </c>
      <c r="C123" s="110" t="s">
        <v>9</v>
      </c>
      <c r="D123" s="105" t="s">
        <v>139</v>
      </c>
      <c r="E123" s="91"/>
    </row>
    <row r="124" s="67" customFormat="1" hidden="1" outlineLevel="1" spans="1:5">
      <c r="A124" s="94"/>
      <c r="B124" s="109" t="s">
        <v>133</v>
      </c>
      <c r="C124" s="110" t="s">
        <v>9</v>
      </c>
      <c r="D124" s="105" t="s">
        <v>139</v>
      </c>
      <c r="E124" s="91"/>
    </row>
    <row r="125" s="67" customFormat="1" hidden="1" outlineLevel="1" spans="1:5">
      <c r="A125" s="94"/>
      <c r="B125" s="109" t="s">
        <v>198</v>
      </c>
      <c r="C125" s="110"/>
      <c r="D125" s="105" t="s">
        <v>139</v>
      </c>
      <c r="E125" s="91"/>
    </row>
    <row r="126" s="67" customFormat="1" spans="1:5">
      <c r="A126" s="94"/>
      <c r="B126" s="83" t="s">
        <v>199</v>
      </c>
      <c r="C126" s="113"/>
      <c r="D126" s="113" t="s">
        <v>139</v>
      </c>
      <c r="E126" s="114"/>
    </row>
    <row r="127" s="67" customFormat="1" outlineLevel="1" spans="1:5">
      <c r="A127" s="94"/>
      <c r="B127" s="109" t="s">
        <v>200</v>
      </c>
      <c r="C127" s="110"/>
      <c r="D127" s="123" t="s">
        <v>474</v>
      </c>
      <c r="E127" s="91"/>
    </row>
    <row r="128" s="67" customFormat="1" outlineLevel="1" spans="1:5">
      <c r="A128" s="94"/>
      <c r="B128" s="109" t="s">
        <v>201</v>
      </c>
      <c r="C128" s="110"/>
      <c r="D128" s="123" t="s">
        <v>101</v>
      </c>
      <c r="E128" s="91"/>
    </row>
    <row r="129" s="67" customFormat="1" outlineLevel="1" spans="1:5">
      <c r="A129" s="94"/>
      <c r="B129" s="109" t="s">
        <v>202</v>
      </c>
      <c r="C129" s="110"/>
      <c r="D129" s="123" t="s">
        <v>475</v>
      </c>
      <c r="E129" s="91"/>
    </row>
    <row r="130" s="67" customFormat="1" outlineLevel="1" spans="1:5">
      <c r="A130" s="94"/>
      <c r="B130" s="109" t="s">
        <v>203</v>
      </c>
      <c r="C130" s="110"/>
      <c r="D130" s="123" t="s">
        <v>476</v>
      </c>
      <c r="E130" s="91"/>
    </row>
    <row r="131" s="67" customFormat="1" ht="46.5" outlineLevel="1" spans="1:5">
      <c r="A131" s="94"/>
      <c r="B131" s="185" t="s">
        <v>204</v>
      </c>
      <c r="C131" s="220" t="s">
        <v>9</v>
      </c>
      <c r="D131" s="210" t="s">
        <v>477</v>
      </c>
      <c r="E131" s="91"/>
    </row>
    <row r="132" s="67" customFormat="1" ht="46.5" outlineLevel="1" spans="1:5">
      <c r="A132" s="94"/>
      <c r="B132" s="185" t="s">
        <v>205</v>
      </c>
      <c r="C132" s="186" t="s">
        <v>103</v>
      </c>
      <c r="D132" s="223" t="s">
        <v>478</v>
      </c>
      <c r="E132" s="91"/>
    </row>
    <row r="133" s="67" customFormat="1" ht="77.5" outlineLevel="1" spans="1:5">
      <c r="A133" s="94"/>
      <c r="B133" s="109" t="s">
        <v>206</v>
      </c>
      <c r="C133" s="110"/>
      <c r="D133" s="123" t="s">
        <v>479</v>
      </c>
      <c r="E133" s="91"/>
    </row>
    <row r="134" s="67" customFormat="1" outlineLevel="1" spans="1:5">
      <c r="A134" s="94"/>
      <c r="B134" s="109" t="s">
        <v>207</v>
      </c>
      <c r="C134" s="110"/>
      <c r="D134" s="123" t="s">
        <v>139</v>
      </c>
      <c r="E134" s="91"/>
    </row>
    <row r="135" s="67" customFormat="1" outlineLevel="1" spans="1:5">
      <c r="A135" s="94"/>
      <c r="B135" s="109" t="s">
        <v>208</v>
      </c>
      <c r="C135" s="218" t="s">
        <v>9</v>
      </c>
      <c r="D135" s="123" t="s">
        <v>480</v>
      </c>
      <c r="E135" s="91"/>
    </row>
    <row r="136" s="67" customFormat="1" outlineLevel="1" spans="1:5">
      <c r="A136" s="94"/>
      <c r="B136" s="109" t="s">
        <v>209</v>
      </c>
      <c r="C136" s="218" t="s">
        <v>9</v>
      </c>
      <c r="D136" s="123" t="s">
        <v>481</v>
      </c>
      <c r="E136" s="91"/>
    </row>
    <row r="137" s="67" customFormat="1" ht="31" outlineLevel="1" spans="1:5">
      <c r="A137" s="94"/>
      <c r="B137" s="124" t="s">
        <v>210</v>
      </c>
      <c r="C137" s="95"/>
      <c r="D137" s="148" t="s">
        <v>482</v>
      </c>
      <c r="E137" s="91"/>
    </row>
    <row r="138" s="67" customFormat="1" outlineLevel="1" spans="1:5">
      <c r="A138" s="94"/>
      <c r="B138" s="109" t="s">
        <v>211</v>
      </c>
      <c r="C138" s="218" t="s">
        <v>9</v>
      </c>
      <c r="D138" s="123" t="s">
        <v>483</v>
      </c>
      <c r="E138" s="91"/>
    </row>
    <row r="139" s="67" customFormat="1" outlineLevel="1" spans="1:5">
      <c r="A139" s="94"/>
      <c r="B139" s="109" t="s">
        <v>212</v>
      </c>
      <c r="C139" s="218" t="s">
        <v>213</v>
      </c>
      <c r="D139" s="123" t="s">
        <v>484</v>
      </c>
      <c r="E139" s="91"/>
    </row>
    <row r="140" s="67" customFormat="1" outlineLevel="1" spans="1:5">
      <c r="A140" s="94"/>
      <c r="B140" s="109" t="s">
        <v>214</v>
      </c>
      <c r="C140" s="110"/>
      <c r="D140" s="123" t="s">
        <v>99</v>
      </c>
      <c r="E140" s="91"/>
    </row>
    <row r="141" s="67" customFormat="1" outlineLevel="1" spans="1:5">
      <c r="A141" s="94"/>
      <c r="B141" s="109" t="s">
        <v>215</v>
      </c>
      <c r="C141" s="110"/>
      <c r="D141" s="123" t="s">
        <v>485</v>
      </c>
      <c r="E141" s="91"/>
    </row>
    <row r="142" s="67" customFormat="1" outlineLevel="1" spans="1:5">
      <c r="A142" s="94"/>
      <c r="B142" s="109" t="s">
        <v>216</v>
      </c>
      <c r="C142" s="110"/>
      <c r="D142" s="123" t="s">
        <v>486</v>
      </c>
      <c r="E142" s="91"/>
    </row>
    <row r="143" s="67" customFormat="1" outlineLevel="1" spans="1:5">
      <c r="A143" s="94"/>
      <c r="B143" s="109" t="s">
        <v>217</v>
      </c>
      <c r="C143" s="110"/>
      <c r="D143" s="123" t="s">
        <v>487</v>
      </c>
      <c r="E143" s="91"/>
    </row>
    <row r="144" s="67" customFormat="1" ht="46.5" outlineLevel="1" spans="1:5">
      <c r="A144" s="94"/>
      <c r="B144" s="109" t="s">
        <v>218</v>
      </c>
      <c r="C144" s="218" t="s">
        <v>9</v>
      </c>
      <c r="D144" s="123" t="s">
        <v>488</v>
      </c>
      <c r="E144" s="91"/>
    </row>
    <row r="145" s="67" customFormat="1" outlineLevel="1" spans="1:5">
      <c r="A145" s="94"/>
      <c r="B145" s="109" t="s">
        <v>219</v>
      </c>
      <c r="C145" s="110"/>
      <c r="D145" s="123" t="s">
        <v>489</v>
      </c>
      <c r="E145" s="91"/>
    </row>
    <row r="146" s="67" customFormat="1" outlineLevel="1" spans="1:5">
      <c r="A146" s="94"/>
      <c r="B146" s="109" t="s">
        <v>220</v>
      </c>
      <c r="C146" s="218" t="s">
        <v>9</v>
      </c>
      <c r="D146" s="123" t="s">
        <v>490</v>
      </c>
      <c r="E146" s="91"/>
    </row>
    <row r="147" s="67" customFormat="1" outlineLevel="1" spans="1:5">
      <c r="A147" s="94"/>
      <c r="B147" s="109" t="s">
        <v>221</v>
      </c>
      <c r="C147" s="218" t="s">
        <v>9</v>
      </c>
      <c r="D147" s="123" t="s">
        <v>491</v>
      </c>
      <c r="E147" s="91"/>
    </row>
    <row r="148" s="67" customFormat="1" outlineLevel="1" spans="1:5">
      <c r="A148" s="94"/>
      <c r="B148" s="109" t="s">
        <v>222</v>
      </c>
      <c r="C148" s="218" t="s">
        <v>9</v>
      </c>
      <c r="D148" s="123" t="s">
        <v>492</v>
      </c>
      <c r="E148" s="91"/>
    </row>
    <row r="149" s="67" customFormat="1" ht="33.5" outlineLevel="1" spans="1:5">
      <c r="A149" s="94"/>
      <c r="B149" s="109" t="s">
        <v>223</v>
      </c>
      <c r="C149" s="218" t="s">
        <v>9</v>
      </c>
      <c r="D149" s="204" t="s">
        <v>493</v>
      </c>
      <c r="E149" s="91"/>
    </row>
    <row r="150" s="67" customFormat="1" outlineLevel="1" spans="1:5">
      <c r="A150" s="94"/>
      <c r="B150" s="109" t="s">
        <v>224</v>
      </c>
      <c r="C150" s="218" t="s">
        <v>9</v>
      </c>
      <c r="D150" s="123" t="s">
        <v>494</v>
      </c>
      <c r="E150" s="91"/>
    </row>
    <row r="151" s="67" customFormat="1" outlineLevel="1" spans="1:5">
      <c r="A151" s="94"/>
      <c r="B151" s="109" t="s">
        <v>225</v>
      </c>
      <c r="C151" s="110" t="s">
        <v>9</v>
      </c>
      <c r="D151" s="123" t="s">
        <v>139</v>
      </c>
      <c r="E151" s="91"/>
    </row>
    <row r="152" s="67" customFormat="1" outlineLevel="1" spans="1:5">
      <c r="A152" s="94"/>
      <c r="B152" s="109" t="s">
        <v>226</v>
      </c>
      <c r="C152" s="218" t="s">
        <v>9</v>
      </c>
      <c r="D152" s="123" t="s">
        <v>495</v>
      </c>
      <c r="E152" s="91"/>
    </row>
    <row r="153" s="67" customFormat="1" ht="28" outlineLevel="1" spans="1:5">
      <c r="A153" s="94"/>
      <c r="B153" s="131" t="s">
        <v>227</v>
      </c>
      <c r="C153" s="218" t="s">
        <v>9</v>
      </c>
      <c r="D153" s="211" t="s">
        <v>496</v>
      </c>
      <c r="E153" s="91"/>
    </row>
    <row r="154" s="67" customFormat="1" ht="28" outlineLevel="1" spans="1:5">
      <c r="A154" s="94"/>
      <c r="B154" s="131" t="s">
        <v>228</v>
      </c>
      <c r="C154" s="218" t="s">
        <v>9</v>
      </c>
      <c r="D154" s="211" t="s">
        <v>497</v>
      </c>
      <c r="E154" s="91"/>
    </row>
    <row r="155" s="67" customFormat="1" spans="1:5">
      <c r="A155" s="94"/>
      <c r="B155" s="83" t="s">
        <v>229</v>
      </c>
      <c r="C155" s="113"/>
      <c r="D155" s="113"/>
      <c r="E155" s="114"/>
    </row>
    <row r="156" s="67" customFormat="1" outlineLevel="1" spans="1:5">
      <c r="A156" s="94"/>
      <c r="B156" s="88" t="s">
        <v>230</v>
      </c>
      <c r="C156" s="95" t="s">
        <v>231</v>
      </c>
      <c r="D156" s="90">
        <v>301.6</v>
      </c>
      <c r="E156" s="91"/>
    </row>
    <row r="157" s="67" customFormat="1" outlineLevel="1" spans="1:5">
      <c r="A157" s="94"/>
      <c r="B157" s="88" t="s">
        <v>232</v>
      </c>
      <c r="C157" s="95" t="s">
        <v>231</v>
      </c>
      <c r="D157" s="90">
        <v>188.5</v>
      </c>
      <c r="E157" s="91"/>
    </row>
    <row r="158" s="67" customFormat="1" outlineLevel="1" spans="1:5">
      <c r="A158" s="94"/>
      <c r="B158" s="88" t="s">
        <v>233</v>
      </c>
      <c r="C158" s="95" t="s">
        <v>231</v>
      </c>
      <c r="D158" s="198" t="str">
        <f>TEXT(D156+D163+D164,"###.0## ""+/-0.3""")</f>
        <v>306.6 +/-0.3</v>
      </c>
      <c r="E158" s="91"/>
    </row>
    <row r="159" s="67" customFormat="1" outlineLevel="1" spans="1:5">
      <c r="A159" s="94"/>
      <c r="B159" s="88" t="s">
        <v>234</v>
      </c>
      <c r="C159" s="95" t="s">
        <v>231</v>
      </c>
      <c r="D159" s="198" t="str">
        <f>TEXT(D157+D165+D166,"###.0## ""+/-0.3""")</f>
        <v>197.5 +/-0.3</v>
      </c>
      <c r="E159" s="91"/>
    </row>
    <row r="160" s="67" customFormat="1" outlineLevel="1" spans="1:5">
      <c r="A160" s="94"/>
      <c r="B160" s="88" t="s">
        <v>235</v>
      </c>
      <c r="C160" s="95" t="s">
        <v>231</v>
      </c>
      <c r="D160" s="199" t="s">
        <v>236</v>
      </c>
      <c r="E160" s="91"/>
    </row>
    <row r="161" s="67" customFormat="1" outlineLevel="1" spans="1:5">
      <c r="A161" s="94"/>
      <c r="B161" s="88" t="s">
        <v>237</v>
      </c>
      <c r="C161" s="95" t="s">
        <v>231</v>
      </c>
      <c r="D161" s="198">
        <f>D157/2+D165</f>
        <v>96.75</v>
      </c>
      <c r="E161" s="91"/>
    </row>
    <row r="162" s="67" customFormat="1" outlineLevel="1" spans="1:5">
      <c r="A162" s="94"/>
      <c r="B162" s="88" t="s">
        <v>238</v>
      </c>
      <c r="C162" s="95" t="s">
        <v>231</v>
      </c>
      <c r="D162" s="90">
        <v>53.25</v>
      </c>
      <c r="E162" s="91"/>
    </row>
    <row r="163" s="67" customFormat="1" outlineLevel="1" spans="1:5">
      <c r="A163" s="94"/>
      <c r="B163" s="88" t="s">
        <v>239</v>
      </c>
      <c r="C163" s="95" t="s">
        <v>231</v>
      </c>
      <c r="D163" s="90">
        <v>2.5</v>
      </c>
      <c r="E163" s="91"/>
    </row>
    <row r="164" s="67" customFormat="1" outlineLevel="1" spans="1:5">
      <c r="A164" s="94"/>
      <c r="B164" s="88" t="s">
        <v>240</v>
      </c>
      <c r="C164" s="95" t="s">
        <v>231</v>
      </c>
      <c r="D164" s="90">
        <v>2.5</v>
      </c>
      <c r="E164" s="91"/>
    </row>
    <row r="165" s="67" customFormat="1" outlineLevel="1" spans="1:5">
      <c r="A165" s="94"/>
      <c r="B165" s="88" t="s">
        <v>241</v>
      </c>
      <c r="C165" s="95" t="s">
        <v>231</v>
      </c>
      <c r="D165" s="90">
        <v>2.5</v>
      </c>
      <c r="E165" s="91"/>
    </row>
    <row r="166" s="67" customFormat="1" outlineLevel="1" spans="1:5">
      <c r="A166" s="94"/>
      <c r="B166" s="88" t="s">
        <v>242</v>
      </c>
      <c r="C166" s="95" t="s">
        <v>231</v>
      </c>
      <c r="D166" s="90">
        <v>6.5</v>
      </c>
      <c r="E166" s="91"/>
    </row>
    <row r="167" s="67" customFormat="1" outlineLevel="1" spans="1:5">
      <c r="A167" s="94"/>
      <c r="B167" s="88" t="s">
        <v>243</v>
      </c>
      <c r="C167" s="95" t="s">
        <v>231</v>
      </c>
      <c r="D167" s="199" t="s">
        <v>244</v>
      </c>
      <c r="E167" s="91"/>
    </row>
    <row r="168" s="67" customFormat="1" outlineLevel="1" spans="1:5">
      <c r="A168" s="94"/>
      <c r="B168" s="88" t="s">
        <v>245</v>
      </c>
      <c r="C168" s="95" t="s">
        <v>231</v>
      </c>
      <c r="D168" s="90" t="s">
        <v>246</v>
      </c>
      <c r="E168" s="91"/>
    </row>
    <row r="169" s="67" customFormat="1" outlineLevel="1" spans="1:5">
      <c r="A169" s="94"/>
      <c r="B169" s="88" t="s">
        <v>247</v>
      </c>
      <c r="C169" s="95" t="s">
        <v>231</v>
      </c>
      <c r="D169" s="90">
        <v>15</v>
      </c>
      <c r="E169" s="91"/>
    </row>
    <row r="170" s="67" customFormat="1" outlineLevel="1" spans="1:5">
      <c r="A170" s="94"/>
      <c r="B170" s="88" t="s">
        <v>248</v>
      </c>
      <c r="C170" s="95" t="s">
        <v>231</v>
      </c>
      <c r="D170" s="221" t="s">
        <v>249</v>
      </c>
      <c r="E170" s="91"/>
    </row>
    <row r="171" s="67" customFormat="1" outlineLevel="1" spans="1:5">
      <c r="A171" s="94"/>
      <c r="B171" s="88" t="s">
        <v>250</v>
      </c>
      <c r="C171" s="95" t="s">
        <v>231</v>
      </c>
      <c r="D171" s="139">
        <v>55</v>
      </c>
      <c r="E171" s="91"/>
    </row>
    <row r="172" s="67" customFormat="1" outlineLevel="1" spans="1:5">
      <c r="A172" s="94"/>
      <c r="B172" s="88" t="s">
        <v>251</v>
      </c>
      <c r="C172" s="95" t="s">
        <v>231</v>
      </c>
      <c r="D172" s="90" t="s">
        <v>458</v>
      </c>
      <c r="E172" s="91"/>
    </row>
    <row r="173" s="67" customFormat="1" outlineLevel="1" spans="1:5">
      <c r="A173" s="94"/>
      <c r="B173" s="88" t="s">
        <v>253</v>
      </c>
      <c r="C173" s="95" t="s">
        <v>231</v>
      </c>
      <c r="D173" s="90" t="s">
        <v>459</v>
      </c>
      <c r="E173" s="91"/>
    </row>
    <row r="174" s="67" customFormat="1" outlineLevel="1" spans="1:5">
      <c r="A174" s="94"/>
      <c r="B174" s="88" t="s">
        <v>254</v>
      </c>
      <c r="C174" s="95" t="s">
        <v>231</v>
      </c>
      <c r="D174" s="90" t="s">
        <v>139</v>
      </c>
      <c r="E174" s="91"/>
    </row>
    <row r="175" s="67" customFormat="1" outlineLevel="1" spans="1:5">
      <c r="A175" s="94"/>
      <c r="B175" s="88" t="s">
        <v>255</v>
      </c>
      <c r="C175" s="95" t="s">
        <v>231</v>
      </c>
      <c r="D175" s="90" t="s">
        <v>139</v>
      </c>
      <c r="E175" s="91"/>
    </row>
    <row r="176" s="67" customFormat="1" outlineLevel="1" spans="1:5">
      <c r="A176" s="94"/>
      <c r="B176" s="88" t="s">
        <v>256</v>
      </c>
      <c r="C176" s="95" t="s">
        <v>231</v>
      </c>
      <c r="D176" s="199" t="s">
        <v>257</v>
      </c>
      <c r="E176" s="91"/>
    </row>
    <row r="177" s="67" customFormat="1" outlineLevel="1" spans="1:5">
      <c r="A177" s="94"/>
      <c r="B177" s="88" t="s">
        <v>258</v>
      </c>
      <c r="C177" s="95" t="s">
        <v>231</v>
      </c>
      <c r="D177" s="199" t="s">
        <v>257</v>
      </c>
      <c r="E177" s="91"/>
    </row>
    <row r="178" s="67" customFormat="1" outlineLevel="1" spans="1:5">
      <c r="A178" s="94"/>
      <c r="B178" s="88" t="s">
        <v>259</v>
      </c>
      <c r="C178" s="95" t="s">
        <v>231</v>
      </c>
      <c r="D178" s="199" t="s">
        <v>257</v>
      </c>
      <c r="E178" s="91"/>
    </row>
    <row r="179" s="67" customFormat="1" outlineLevel="1" spans="1:5">
      <c r="A179" s="94"/>
      <c r="B179" s="88" t="s">
        <v>260</v>
      </c>
      <c r="C179" s="95" t="s">
        <v>231</v>
      </c>
      <c r="D179" s="199" t="s">
        <v>257</v>
      </c>
      <c r="E179" s="91"/>
    </row>
    <row r="180" s="67" customFormat="1" outlineLevel="1" spans="1:5">
      <c r="A180" s="94"/>
      <c r="B180" s="200" t="s">
        <v>261</v>
      </c>
      <c r="C180" s="186" t="s">
        <v>231</v>
      </c>
      <c r="D180" s="139" t="s">
        <v>262</v>
      </c>
      <c r="E180" s="91"/>
    </row>
    <row r="181" s="67" customFormat="1" outlineLevel="1" spans="1:5">
      <c r="A181" s="94"/>
      <c r="B181" s="200" t="s">
        <v>263</v>
      </c>
      <c r="C181" s="186" t="s">
        <v>231</v>
      </c>
      <c r="D181" s="139">
        <v>220</v>
      </c>
      <c r="E181" s="91"/>
    </row>
    <row r="182" s="67" customFormat="1" outlineLevel="1" spans="1:5">
      <c r="A182" s="94"/>
      <c r="B182" s="200" t="s">
        <v>264</v>
      </c>
      <c r="C182" s="186" t="s">
        <v>231</v>
      </c>
      <c r="D182" s="139" t="s">
        <v>460</v>
      </c>
      <c r="E182" s="91"/>
    </row>
    <row r="183" s="67" customFormat="1" outlineLevel="1" spans="1:5">
      <c r="A183" s="94"/>
      <c r="B183" s="88" t="s">
        <v>265</v>
      </c>
      <c r="C183" s="95" t="s">
        <v>231</v>
      </c>
      <c r="D183" s="90">
        <v>58.25</v>
      </c>
      <c r="E183" s="91"/>
    </row>
    <row r="184" s="67" customFormat="1" outlineLevel="1" spans="1:5">
      <c r="A184" s="94"/>
      <c r="B184" s="185" t="s">
        <v>266</v>
      </c>
      <c r="C184" s="220" t="s">
        <v>9</v>
      </c>
      <c r="D184" s="198" t="s">
        <v>461</v>
      </c>
      <c r="E184" s="91"/>
    </row>
    <row r="185" s="67" customFormat="1" ht="31" outlineLevel="1" spans="1:5">
      <c r="A185" s="94"/>
      <c r="B185" s="88" t="s">
        <v>268</v>
      </c>
      <c r="C185" s="95" t="s">
        <v>9</v>
      </c>
      <c r="D185" s="90" t="s">
        <v>269</v>
      </c>
      <c r="E185" s="184"/>
    </row>
    <row r="186" s="67" customFormat="1" ht="186" outlineLevel="1" spans="1:5">
      <c r="A186" s="94"/>
      <c r="B186" s="88" t="s">
        <v>270</v>
      </c>
      <c r="C186" s="95" t="s">
        <v>9</v>
      </c>
      <c r="D186" s="90" t="s">
        <v>271</v>
      </c>
      <c r="E186" s="184"/>
    </row>
    <row r="187" s="67" customFormat="1" outlineLevel="1" spans="1:5">
      <c r="A187" s="94"/>
      <c r="B187" s="88" t="s">
        <v>272</v>
      </c>
      <c r="C187" s="95"/>
      <c r="D187" s="90" t="s">
        <v>462</v>
      </c>
      <c r="E187" s="91"/>
    </row>
    <row r="188" s="68" customFormat="1" ht="31" outlineLevel="1" spans="2:5">
      <c r="B188" s="196" t="s">
        <v>274</v>
      </c>
      <c r="C188" s="216" t="s">
        <v>9</v>
      </c>
      <c r="D188" s="197" t="s">
        <v>275</v>
      </c>
      <c r="E188" s="180"/>
    </row>
    <row r="189" s="68" customFormat="1" ht="46.5" outlineLevel="1" spans="2:5">
      <c r="B189" s="88" t="s">
        <v>276</v>
      </c>
      <c r="C189" s="95"/>
      <c r="D189" s="197" t="s">
        <v>277</v>
      </c>
      <c r="E189" s="180"/>
    </row>
    <row r="190" s="68" customFormat="1" outlineLevel="1" spans="2:5">
      <c r="B190" s="88" t="s">
        <v>278</v>
      </c>
      <c r="C190" s="95"/>
      <c r="D190" s="90" t="s">
        <v>279</v>
      </c>
      <c r="E190" s="91"/>
    </row>
    <row r="191" s="68" customFormat="1" outlineLevel="1" spans="2:5">
      <c r="B191" s="185" t="s">
        <v>280</v>
      </c>
      <c r="C191" s="186" t="s">
        <v>231</v>
      </c>
      <c r="D191" s="187" t="s">
        <v>281</v>
      </c>
      <c r="E191" s="91"/>
    </row>
    <row r="192" s="67" customFormat="1" spans="1:5">
      <c r="A192" s="141"/>
      <c r="B192" s="83" t="s">
        <v>282</v>
      </c>
      <c r="C192" s="113"/>
      <c r="D192" s="113"/>
      <c r="E192" s="114"/>
    </row>
    <row r="193" s="67" customFormat="1" outlineLevel="1" spans="1:5">
      <c r="A193" s="141"/>
      <c r="B193" s="88" t="s">
        <v>283</v>
      </c>
      <c r="C193" s="95" t="s">
        <v>89</v>
      </c>
      <c r="D193" s="187" t="s">
        <v>284</v>
      </c>
      <c r="E193" s="102"/>
    </row>
    <row r="194" s="67" customFormat="1" outlineLevel="1" spans="1:5">
      <c r="A194" s="141"/>
      <c r="B194" s="88" t="s">
        <v>285</v>
      </c>
      <c r="C194" s="95" t="s">
        <v>89</v>
      </c>
      <c r="D194" s="221" t="s">
        <v>286</v>
      </c>
      <c r="E194" s="102"/>
    </row>
    <row r="195" s="67" customFormat="1" outlineLevel="1" spans="1:5">
      <c r="A195" s="141"/>
      <c r="B195" s="88" t="s">
        <v>287</v>
      </c>
      <c r="C195" s="95" t="s">
        <v>288</v>
      </c>
      <c r="D195" s="90" t="s">
        <v>289</v>
      </c>
      <c r="E195" s="102"/>
    </row>
    <row r="196" s="67" customFormat="1" outlineLevel="1" spans="1:5">
      <c r="A196" s="141"/>
      <c r="B196" s="88" t="s">
        <v>290</v>
      </c>
      <c r="C196" s="95" t="s">
        <v>291</v>
      </c>
      <c r="D196" s="90" t="s">
        <v>292</v>
      </c>
      <c r="E196" s="102"/>
    </row>
    <row r="197" s="67" customFormat="1" outlineLevel="1" spans="1:5">
      <c r="A197" s="141"/>
      <c r="B197" s="88" t="s">
        <v>293</v>
      </c>
      <c r="C197" s="95" t="s">
        <v>291</v>
      </c>
      <c r="D197" s="90" t="s">
        <v>294</v>
      </c>
      <c r="E197" s="102"/>
    </row>
    <row r="198" s="67" customFormat="1" outlineLevel="1" spans="1:5">
      <c r="A198" s="141"/>
      <c r="B198" s="88" t="s">
        <v>295</v>
      </c>
      <c r="C198" s="95" t="s">
        <v>9</v>
      </c>
      <c r="D198" s="90" t="s">
        <v>296</v>
      </c>
      <c r="E198" s="102"/>
    </row>
    <row r="199" s="67" customFormat="1" outlineLevel="1" spans="1:5">
      <c r="A199" s="141"/>
      <c r="B199" s="88" t="s">
        <v>297</v>
      </c>
      <c r="C199" s="95" t="s">
        <v>9</v>
      </c>
      <c r="D199" s="90" t="s">
        <v>296</v>
      </c>
      <c r="E199" s="102"/>
    </row>
    <row r="200" s="67" customFormat="1" outlineLevel="1" spans="1:5">
      <c r="A200" s="141"/>
      <c r="B200" s="88" t="s">
        <v>298</v>
      </c>
      <c r="C200" s="95" t="s">
        <v>9</v>
      </c>
      <c r="D200" s="90" t="s">
        <v>296</v>
      </c>
      <c r="E200" s="102"/>
    </row>
    <row r="201" s="67" customFormat="1" ht="31" outlineLevel="1" spans="1:5">
      <c r="A201" s="141"/>
      <c r="B201" s="88" t="s">
        <v>299</v>
      </c>
      <c r="C201" s="95" t="s">
        <v>9</v>
      </c>
      <c r="D201" s="90" t="s">
        <v>300</v>
      </c>
      <c r="E201" s="102"/>
    </row>
    <row r="202" s="67" customFormat="1" outlineLevel="1" spans="1:5">
      <c r="A202" s="141"/>
      <c r="B202" s="88" t="s">
        <v>301</v>
      </c>
      <c r="C202" s="95" t="s">
        <v>9</v>
      </c>
      <c r="D202" s="201" t="s">
        <v>302</v>
      </c>
      <c r="E202" s="102"/>
    </row>
    <row r="203" s="67" customFormat="1" outlineLevel="1" spans="1:5">
      <c r="A203" s="141"/>
      <c r="B203" s="88" t="s">
        <v>303</v>
      </c>
      <c r="C203" s="95" t="s">
        <v>9</v>
      </c>
      <c r="D203" s="90" t="s">
        <v>304</v>
      </c>
      <c r="E203" s="102"/>
    </row>
    <row r="204" s="67" customFormat="1" outlineLevel="1" spans="1:5">
      <c r="A204" s="141"/>
      <c r="B204" s="88" t="s">
        <v>305</v>
      </c>
      <c r="C204" s="95" t="s">
        <v>9</v>
      </c>
      <c r="D204" s="90" t="s">
        <v>296</v>
      </c>
      <c r="E204" s="143"/>
    </row>
    <row r="205" s="67" customFormat="1" outlineLevel="1" spans="1:5">
      <c r="A205" s="141"/>
      <c r="B205" s="88" t="s">
        <v>306</v>
      </c>
      <c r="C205" s="95" t="s">
        <v>9</v>
      </c>
      <c r="D205" s="90" t="s">
        <v>307</v>
      </c>
      <c r="E205" s="143"/>
    </row>
    <row r="206" s="67" customFormat="1" ht="46.5" outlineLevel="1" spans="1:5">
      <c r="A206" s="141"/>
      <c r="B206" s="196" t="s">
        <v>308</v>
      </c>
      <c r="C206" s="217" t="s">
        <v>9</v>
      </c>
      <c r="D206" s="202" t="s">
        <v>309</v>
      </c>
      <c r="E206" s="143"/>
    </row>
    <row r="207" s="67" customFormat="1" outlineLevel="1" spans="1:5">
      <c r="A207" s="141"/>
      <c r="B207" s="88" t="s">
        <v>310</v>
      </c>
      <c r="C207" s="95" t="s">
        <v>9</v>
      </c>
      <c r="D207" s="90" t="s">
        <v>296</v>
      </c>
      <c r="E207" s="143"/>
    </row>
    <row r="208" s="67" customFormat="1" outlineLevel="1" spans="1:5">
      <c r="A208" s="141"/>
      <c r="B208" s="88" t="s">
        <v>311</v>
      </c>
      <c r="C208" s="95" t="s">
        <v>9</v>
      </c>
      <c r="D208" s="90" t="s">
        <v>312</v>
      </c>
      <c r="E208" s="143"/>
    </row>
    <row r="209" s="67" customFormat="1" outlineLevel="1" spans="1:5">
      <c r="A209" s="141"/>
      <c r="B209" s="88" t="s">
        <v>313</v>
      </c>
      <c r="C209" s="95" t="s">
        <v>9</v>
      </c>
      <c r="D209" s="90" t="s">
        <v>314</v>
      </c>
      <c r="E209" s="143"/>
    </row>
    <row r="210" s="67" customFormat="1" outlineLevel="1" spans="1:5">
      <c r="A210" s="141"/>
      <c r="B210" s="88" t="s">
        <v>315</v>
      </c>
      <c r="C210" s="95" t="s">
        <v>9</v>
      </c>
      <c r="D210" s="90" t="s">
        <v>316</v>
      </c>
      <c r="E210" s="143"/>
    </row>
    <row r="211" s="67" customFormat="1" outlineLevel="1" spans="1:5">
      <c r="A211" s="141"/>
      <c r="B211" s="88" t="s">
        <v>317</v>
      </c>
      <c r="C211" s="95" t="s">
        <v>9</v>
      </c>
      <c r="D211" s="90" t="s">
        <v>314</v>
      </c>
      <c r="E211" s="143"/>
    </row>
    <row r="212" s="67" customFormat="1" ht="31" outlineLevel="1" spans="1:5">
      <c r="A212" s="141"/>
      <c r="B212" s="88" t="s">
        <v>318</v>
      </c>
      <c r="C212" s="95" t="s">
        <v>9</v>
      </c>
      <c r="D212" s="90" t="s">
        <v>319</v>
      </c>
      <c r="E212" s="203"/>
    </row>
    <row r="213" s="67" customFormat="1" outlineLevel="1" spans="1:5">
      <c r="A213" s="141"/>
      <c r="B213" s="88" t="s">
        <v>320</v>
      </c>
      <c r="C213" s="95" t="s">
        <v>9</v>
      </c>
      <c r="D213" s="90" t="s">
        <v>321</v>
      </c>
      <c r="E213" s="102"/>
    </row>
    <row r="214" s="67" customFormat="1" outlineLevel="1" spans="1:5">
      <c r="A214" s="141"/>
      <c r="B214" s="88" t="s">
        <v>322</v>
      </c>
      <c r="C214" s="95" t="s">
        <v>9</v>
      </c>
      <c r="D214" s="90" t="s">
        <v>323</v>
      </c>
      <c r="E214" s="102"/>
    </row>
    <row r="215" s="67" customFormat="1" outlineLevel="1" spans="1:5">
      <c r="A215" s="141"/>
      <c r="B215" s="88" t="s">
        <v>324</v>
      </c>
      <c r="C215" s="95" t="s">
        <v>325</v>
      </c>
      <c r="D215" s="90">
        <v>18</v>
      </c>
      <c r="E215" s="143"/>
    </row>
    <row r="216" s="67" customFormat="1" outlineLevel="1" spans="1:5">
      <c r="A216" s="141"/>
      <c r="B216" s="185" t="s">
        <v>326</v>
      </c>
      <c r="C216" s="222" t="s">
        <v>9</v>
      </c>
      <c r="D216" s="204" t="s">
        <v>327</v>
      </c>
      <c r="E216" s="143"/>
    </row>
    <row r="217" s="67" customFormat="1" outlineLevel="1" spans="1:5">
      <c r="A217" s="141"/>
      <c r="B217" s="88" t="s">
        <v>328</v>
      </c>
      <c r="C217" s="90" t="s">
        <v>9</v>
      </c>
      <c r="D217" s="90" t="s">
        <v>329</v>
      </c>
      <c r="E217" s="143"/>
    </row>
    <row r="218" s="67" customFormat="1" outlineLevel="1" spans="1:5">
      <c r="A218" s="141"/>
      <c r="B218" s="88" t="s">
        <v>330</v>
      </c>
      <c r="C218" s="90" t="s">
        <v>9</v>
      </c>
      <c r="D218" s="90" t="s">
        <v>316</v>
      </c>
      <c r="E218" s="143"/>
    </row>
    <row r="219" s="67" customFormat="1" outlineLevel="1" spans="1:5">
      <c r="A219" s="141"/>
      <c r="B219" s="88" t="s">
        <v>331</v>
      </c>
      <c r="C219" s="90" t="s">
        <v>9</v>
      </c>
      <c r="D219" s="90" t="s">
        <v>332</v>
      </c>
      <c r="E219" s="143"/>
    </row>
    <row r="220" s="67" customFormat="1" spans="1:5">
      <c r="A220" s="141"/>
      <c r="B220" s="83" t="s">
        <v>333</v>
      </c>
      <c r="C220" s="113"/>
      <c r="D220" s="130"/>
      <c r="E220" s="145"/>
    </row>
    <row r="221" s="67" customFormat="1" outlineLevel="1" spans="1:5">
      <c r="A221" s="141"/>
      <c r="B221" s="88" t="s">
        <v>334</v>
      </c>
      <c r="C221" s="217" t="s">
        <v>9</v>
      </c>
      <c r="D221" s="146" t="s">
        <v>335</v>
      </c>
      <c r="E221" s="205"/>
    </row>
    <row r="222" s="67" customFormat="1" outlineLevel="1" spans="1:5">
      <c r="A222" s="141"/>
      <c r="B222" s="88" t="s">
        <v>336</v>
      </c>
      <c r="C222" s="217" t="s">
        <v>9</v>
      </c>
      <c r="D222" s="146" t="s">
        <v>337</v>
      </c>
      <c r="E222" s="104"/>
    </row>
    <row r="223" s="67" customFormat="1" outlineLevel="1" spans="1:5">
      <c r="A223" s="141"/>
      <c r="B223" s="88" t="s">
        <v>338</v>
      </c>
      <c r="C223" s="217" t="s">
        <v>9</v>
      </c>
      <c r="D223" s="146" t="s">
        <v>339</v>
      </c>
      <c r="E223" s="104"/>
    </row>
    <row r="224" s="67" customFormat="1" outlineLevel="1" spans="1:5">
      <c r="A224" s="141"/>
      <c r="B224" s="88" t="s">
        <v>340</v>
      </c>
      <c r="C224" s="217" t="s">
        <v>9</v>
      </c>
      <c r="D224" s="148" t="s">
        <v>341</v>
      </c>
      <c r="E224" s="104"/>
    </row>
    <row r="225" s="67" customFormat="1" outlineLevel="1" spans="1:5">
      <c r="A225" s="141"/>
      <c r="B225" s="88" t="s">
        <v>342</v>
      </c>
      <c r="C225" s="217" t="s">
        <v>9</v>
      </c>
      <c r="D225" s="148" t="s">
        <v>343</v>
      </c>
      <c r="E225" s="104"/>
    </row>
    <row r="226" s="67" customFormat="1" spans="1:5">
      <c r="A226" s="141"/>
      <c r="B226" s="83" t="s">
        <v>344</v>
      </c>
      <c r="C226" s="113"/>
      <c r="D226" s="149"/>
      <c r="E226" s="206"/>
    </row>
    <row r="227" s="67" customFormat="1" outlineLevel="1" spans="1:5">
      <c r="A227" s="141"/>
      <c r="B227" s="88" t="s">
        <v>345</v>
      </c>
      <c r="C227" s="95" t="s">
        <v>9</v>
      </c>
      <c r="D227" s="90" t="s">
        <v>346</v>
      </c>
      <c r="E227" s="207"/>
    </row>
    <row r="228" s="67" customFormat="1" outlineLevel="1" spans="1:5">
      <c r="A228" s="141"/>
      <c r="B228" s="88" t="s">
        <v>347</v>
      </c>
      <c r="C228" s="95" t="s">
        <v>9</v>
      </c>
      <c r="D228" s="90" t="s">
        <v>346</v>
      </c>
      <c r="E228" s="93"/>
    </row>
    <row r="229" s="67" customFormat="1" outlineLevel="1" spans="1:5">
      <c r="A229" s="141"/>
      <c r="B229" s="88" t="s">
        <v>348</v>
      </c>
      <c r="C229" s="95" t="s">
        <v>9</v>
      </c>
      <c r="D229" s="90" t="s">
        <v>349</v>
      </c>
      <c r="E229" s="93"/>
    </row>
    <row r="230" s="67" customFormat="1" outlineLevel="1" spans="1:5">
      <c r="A230" s="141"/>
      <c r="B230" s="88" t="s">
        <v>350</v>
      </c>
      <c r="C230" s="95" t="s">
        <v>9</v>
      </c>
      <c r="D230" s="90" t="s">
        <v>349</v>
      </c>
      <c r="E230" s="93"/>
    </row>
    <row r="231" s="67" customFormat="1" outlineLevel="1" spans="1:5">
      <c r="A231" s="141"/>
      <c r="B231" s="88" t="s">
        <v>351</v>
      </c>
      <c r="C231" s="95"/>
      <c r="D231" s="90" t="s">
        <v>352</v>
      </c>
      <c r="E231" s="93"/>
    </row>
    <row r="232" s="67" customFormat="1" outlineLevel="1" spans="1:5">
      <c r="A232" s="141"/>
      <c r="B232" s="88" t="s">
        <v>353</v>
      </c>
      <c r="C232" s="95"/>
      <c r="D232" s="90" t="s">
        <v>354</v>
      </c>
      <c r="E232" s="91"/>
    </row>
    <row r="233" s="69" customFormat="1" spans="2:5">
      <c r="B233" s="69" t="s">
        <v>355</v>
      </c>
      <c r="C233" s="150"/>
      <c r="D233" s="72"/>
      <c r="E233" s="73"/>
    </row>
    <row r="234" s="69" customFormat="1" spans="2:5">
      <c r="B234" s="69" t="s">
        <v>356</v>
      </c>
      <c r="C234" s="150"/>
      <c r="D234" s="72"/>
      <c r="E234" s="73"/>
    </row>
    <row r="235" s="69" customFormat="1" spans="4:5">
      <c r="D235" s="72"/>
      <c r="E235" s="73"/>
    </row>
    <row r="236" s="67" customFormat="1" spans="1:5">
      <c r="A236" s="94"/>
      <c r="B236" s="151" t="s">
        <v>357</v>
      </c>
      <c r="C236" s="84"/>
      <c r="D236" s="84"/>
      <c r="E236" s="114"/>
    </row>
    <row r="237" s="67" customFormat="1" outlineLevel="1" spans="1:5">
      <c r="A237" s="94"/>
      <c r="B237" s="196" t="s">
        <v>358</v>
      </c>
      <c r="C237" s="89" t="s">
        <v>9</v>
      </c>
      <c r="D237" s="208" t="s">
        <v>359</v>
      </c>
      <c r="E237" s="184"/>
    </row>
    <row r="238" s="67" customFormat="1" outlineLevel="1" spans="1:5">
      <c r="A238" s="94"/>
      <c r="B238" s="124" t="s">
        <v>360</v>
      </c>
      <c r="C238" s="95" t="s">
        <v>9</v>
      </c>
      <c r="D238" s="148" t="s">
        <v>61</v>
      </c>
      <c r="E238" s="184"/>
    </row>
    <row r="239" s="67" customFormat="1" outlineLevel="1" spans="1:5">
      <c r="A239" s="94"/>
      <c r="B239" s="124" t="s">
        <v>361</v>
      </c>
      <c r="C239" s="95" t="s">
        <v>9</v>
      </c>
      <c r="D239" s="148" t="s">
        <v>61</v>
      </c>
      <c r="E239" s="184"/>
    </row>
    <row r="240" s="67" customFormat="1" outlineLevel="1" spans="1:5">
      <c r="A240" s="94"/>
      <c r="B240" s="124" t="s">
        <v>362</v>
      </c>
      <c r="C240" s="95" t="s">
        <v>9</v>
      </c>
      <c r="D240" s="148" t="s">
        <v>61</v>
      </c>
      <c r="E240" s="184"/>
    </row>
    <row r="241" s="67" customFormat="1" outlineLevel="1" spans="1:5">
      <c r="A241" s="94"/>
      <c r="B241" s="124" t="s">
        <v>363</v>
      </c>
      <c r="C241" s="95" t="s">
        <v>9</v>
      </c>
      <c r="D241" s="148" t="s">
        <v>61</v>
      </c>
      <c r="E241" s="184"/>
    </row>
    <row r="242" s="67" customFormat="1" ht="31" outlineLevel="1" spans="1:5">
      <c r="A242" s="94"/>
      <c r="B242" s="124" t="s">
        <v>364</v>
      </c>
      <c r="C242" s="95" t="s">
        <v>9</v>
      </c>
      <c r="D242" s="148" t="s">
        <v>365</v>
      </c>
      <c r="E242" s="184"/>
    </row>
    <row r="243" s="67" customFormat="1" ht="31" outlineLevel="1" spans="1:5">
      <c r="A243" s="94"/>
      <c r="B243" s="124" t="s">
        <v>366</v>
      </c>
      <c r="C243" s="95" t="s">
        <v>9</v>
      </c>
      <c r="D243" s="148" t="s">
        <v>365</v>
      </c>
      <c r="E243" s="184"/>
    </row>
    <row r="244" s="67" customFormat="1" ht="31" outlineLevel="1" spans="1:5">
      <c r="A244" s="94"/>
      <c r="B244" s="124" t="s">
        <v>367</v>
      </c>
      <c r="C244" s="95" t="s">
        <v>9</v>
      </c>
      <c r="D244" s="148" t="s">
        <v>368</v>
      </c>
      <c r="E244" s="184"/>
    </row>
    <row r="245" s="67" customFormat="1" ht="31" outlineLevel="1" spans="1:5">
      <c r="A245" s="94"/>
      <c r="B245" s="124" t="s">
        <v>369</v>
      </c>
      <c r="C245" s="95" t="s">
        <v>9</v>
      </c>
      <c r="D245" s="148" t="s">
        <v>370</v>
      </c>
      <c r="E245" s="184"/>
    </row>
    <row r="246" s="67" customFormat="1" outlineLevel="1" spans="1:5">
      <c r="A246" s="94"/>
      <c r="B246" s="124" t="s">
        <v>371</v>
      </c>
      <c r="C246" s="95" t="s">
        <v>9</v>
      </c>
      <c r="D246" s="148" t="s">
        <v>61</v>
      </c>
      <c r="E246" s="184"/>
    </row>
    <row r="247" s="67" customFormat="1" outlineLevel="1" spans="1:5">
      <c r="A247" s="94"/>
      <c r="B247" s="124" t="s">
        <v>372</v>
      </c>
      <c r="C247" s="95" t="s">
        <v>9</v>
      </c>
      <c r="D247" s="148" t="s">
        <v>61</v>
      </c>
      <c r="E247" s="184"/>
    </row>
    <row r="248" s="67" customFormat="1" outlineLevel="1" spans="1:5">
      <c r="A248" s="94"/>
      <c r="B248" s="124" t="s">
        <v>373</v>
      </c>
      <c r="C248" s="95" t="s">
        <v>9</v>
      </c>
      <c r="D248" s="148" t="s">
        <v>61</v>
      </c>
      <c r="E248" s="184"/>
    </row>
    <row r="249" s="67" customFormat="1" outlineLevel="1" spans="1:5">
      <c r="A249" s="94"/>
      <c r="B249" s="124" t="s">
        <v>374</v>
      </c>
      <c r="C249" s="95" t="s">
        <v>9</v>
      </c>
      <c r="D249" s="148" t="s">
        <v>61</v>
      </c>
      <c r="E249" s="184"/>
    </row>
    <row r="250" s="67" customFormat="1" outlineLevel="1" spans="1:5">
      <c r="A250" s="94"/>
      <c r="B250" s="124" t="s">
        <v>375</v>
      </c>
      <c r="C250" s="95" t="s">
        <v>9</v>
      </c>
      <c r="D250" s="148" t="s">
        <v>61</v>
      </c>
      <c r="E250" s="184"/>
    </row>
    <row r="251" s="67" customFormat="1" outlineLevel="1" spans="1:5">
      <c r="A251" s="94"/>
      <c r="B251" s="124" t="s">
        <v>376</v>
      </c>
      <c r="C251" s="95" t="s">
        <v>9</v>
      </c>
      <c r="D251" s="148" t="s">
        <v>61</v>
      </c>
      <c r="E251" s="184"/>
    </row>
    <row r="252" s="67" customFormat="1" outlineLevel="1" spans="1:5">
      <c r="A252" s="94"/>
      <c r="B252" s="124" t="s">
        <v>377</v>
      </c>
      <c r="C252" s="95" t="s">
        <v>9</v>
      </c>
      <c r="D252" s="148" t="s">
        <v>61</v>
      </c>
      <c r="E252" s="184"/>
    </row>
    <row r="253" s="67" customFormat="1" outlineLevel="1" spans="1:5">
      <c r="A253" s="94"/>
      <c r="B253" s="124" t="s">
        <v>378</v>
      </c>
      <c r="C253" s="95" t="s">
        <v>9</v>
      </c>
      <c r="D253" s="148" t="s">
        <v>61</v>
      </c>
      <c r="E253" s="184"/>
    </row>
    <row r="254" s="67" customFormat="1" outlineLevel="1" spans="1:5">
      <c r="A254" s="94"/>
      <c r="B254" s="124" t="s">
        <v>379</v>
      </c>
      <c r="C254" s="95" t="s">
        <v>9</v>
      </c>
      <c r="D254" s="148" t="s">
        <v>61</v>
      </c>
      <c r="E254" s="184"/>
    </row>
    <row r="255" s="67" customFormat="1" outlineLevel="1" spans="1:5">
      <c r="A255" s="94"/>
      <c r="B255" s="124" t="s">
        <v>380</v>
      </c>
      <c r="C255" s="95"/>
      <c r="D255" s="148" t="s">
        <v>381</v>
      </c>
      <c r="E255" s="184"/>
    </row>
    <row r="256" s="67" customFormat="1" outlineLevel="1" spans="1:5">
      <c r="A256" s="94"/>
      <c r="B256" s="124" t="s">
        <v>382</v>
      </c>
      <c r="C256" s="95" t="s">
        <v>9</v>
      </c>
      <c r="D256" s="148" t="s">
        <v>61</v>
      </c>
      <c r="E256" s="184"/>
    </row>
    <row r="257" s="67" customFormat="1" outlineLevel="1" spans="1:5">
      <c r="A257" s="94"/>
      <c r="B257" s="124" t="s">
        <v>383</v>
      </c>
      <c r="C257" s="95" t="s">
        <v>9</v>
      </c>
      <c r="D257" s="148" t="s">
        <v>61</v>
      </c>
      <c r="E257" s="184"/>
    </row>
    <row r="258" s="67" customFormat="1" outlineLevel="1" spans="1:5">
      <c r="A258" s="94"/>
      <c r="B258" s="124" t="s">
        <v>384</v>
      </c>
      <c r="C258" s="95" t="s">
        <v>9</v>
      </c>
      <c r="D258" s="148" t="s">
        <v>61</v>
      </c>
      <c r="E258" s="184"/>
    </row>
    <row r="259" s="67" customFormat="1" outlineLevel="1" spans="1:5">
      <c r="A259" s="94"/>
      <c r="B259" s="124" t="s">
        <v>385</v>
      </c>
      <c r="C259" s="95" t="s">
        <v>9</v>
      </c>
      <c r="D259" s="148" t="s">
        <v>61</v>
      </c>
      <c r="E259" s="184"/>
    </row>
    <row r="260" s="67" customFormat="1" outlineLevel="1" spans="1:5">
      <c r="A260" s="94"/>
      <c r="B260" s="124" t="s">
        <v>386</v>
      </c>
      <c r="C260" s="95" t="s">
        <v>9</v>
      </c>
      <c r="D260" s="148" t="s">
        <v>61</v>
      </c>
      <c r="E260" s="184"/>
    </row>
    <row r="261" s="67" customFormat="1" outlineLevel="1" spans="1:5">
      <c r="A261" s="94"/>
      <c r="B261" s="124" t="s">
        <v>387</v>
      </c>
      <c r="C261" s="95" t="s">
        <v>9</v>
      </c>
      <c r="D261" s="148" t="s">
        <v>61</v>
      </c>
      <c r="E261" s="184"/>
    </row>
    <row r="262" s="67" customFormat="1" outlineLevel="1" spans="1:5">
      <c r="A262" s="94"/>
      <c r="B262" s="124" t="s">
        <v>388</v>
      </c>
      <c r="C262" s="95" t="s">
        <v>9</v>
      </c>
      <c r="D262" s="148" t="s">
        <v>61</v>
      </c>
      <c r="E262" s="184"/>
    </row>
    <row r="263" s="67" customFormat="1" ht="31" outlineLevel="1" spans="1:5">
      <c r="A263" s="94"/>
      <c r="B263" s="124" t="s">
        <v>389</v>
      </c>
      <c r="C263" s="95" t="s">
        <v>9</v>
      </c>
      <c r="D263" s="148" t="s">
        <v>390</v>
      </c>
      <c r="E263" s="184"/>
    </row>
    <row r="264" s="67" customFormat="1" outlineLevel="1" spans="1:5">
      <c r="A264" s="94"/>
      <c r="B264" s="124" t="s">
        <v>391</v>
      </c>
      <c r="C264" s="95" t="s">
        <v>9</v>
      </c>
      <c r="D264" s="148" t="s">
        <v>61</v>
      </c>
      <c r="E264" s="184"/>
    </row>
    <row r="265" s="67" customFormat="1" outlineLevel="1" spans="1:5">
      <c r="A265" s="94"/>
      <c r="B265" s="124" t="s">
        <v>392</v>
      </c>
      <c r="C265" s="95" t="s">
        <v>9</v>
      </c>
      <c r="D265" s="148" t="s">
        <v>61</v>
      </c>
      <c r="E265" s="184"/>
    </row>
    <row r="266" s="67" customFormat="1" outlineLevel="1" spans="1:5">
      <c r="A266" s="94"/>
      <c r="B266" s="124" t="s">
        <v>393</v>
      </c>
      <c r="C266" s="95" t="s">
        <v>9</v>
      </c>
      <c r="D266" s="148" t="s">
        <v>61</v>
      </c>
      <c r="E266" s="184"/>
    </row>
    <row r="267" s="67" customFormat="1" outlineLevel="1" spans="1:5">
      <c r="A267" s="94"/>
      <c r="B267" s="124" t="s">
        <v>394</v>
      </c>
      <c r="C267" s="95" t="s">
        <v>9</v>
      </c>
      <c r="D267" s="148" t="s">
        <v>61</v>
      </c>
      <c r="E267" s="184"/>
    </row>
    <row r="268" s="67" customFormat="1" outlineLevel="1" spans="1:5">
      <c r="A268" s="94"/>
      <c r="B268" s="124" t="s">
        <v>395</v>
      </c>
      <c r="C268" s="95" t="s">
        <v>9</v>
      </c>
      <c r="D268" s="148" t="s">
        <v>61</v>
      </c>
      <c r="E268" s="184"/>
    </row>
    <row r="269" s="67" customFormat="1" outlineLevel="1" spans="1:5">
      <c r="A269" s="94"/>
      <c r="B269" s="124" t="s">
        <v>396</v>
      </c>
      <c r="C269" s="95"/>
      <c r="D269" s="148" t="s">
        <v>61</v>
      </c>
      <c r="E269" s="184"/>
    </row>
    <row r="270" s="67" customFormat="1" outlineLevel="1" spans="1:5">
      <c r="A270" s="94"/>
      <c r="B270" s="124" t="s">
        <v>397</v>
      </c>
      <c r="C270" s="95" t="s">
        <v>9</v>
      </c>
      <c r="D270" s="148" t="s">
        <v>61</v>
      </c>
      <c r="E270" s="184"/>
    </row>
    <row r="271" s="67" customFormat="1" outlineLevel="1" spans="1:5">
      <c r="A271" s="94"/>
      <c r="B271" s="124" t="s">
        <v>398</v>
      </c>
      <c r="C271" s="95" t="s">
        <v>9</v>
      </c>
      <c r="D271" s="148" t="s">
        <v>61</v>
      </c>
      <c r="E271" s="184"/>
    </row>
    <row r="272" s="67" customFormat="1" outlineLevel="1" spans="1:5">
      <c r="A272" s="94"/>
      <c r="B272" s="124" t="s">
        <v>399</v>
      </c>
      <c r="C272" s="95" t="s">
        <v>9</v>
      </c>
      <c r="D272" s="148" t="s">
        <v>61</v>
      </c>
      <c r="E272" s="184"/>
    </row>
    <row r="273" s="67" customFormat="1" outlineLevel="1" spans="1:5">
      <c r="A273" s="94"/>
      <c r="B273" s="124" t="s">
        <v>400</v>
      </c>
      <c r="C273" s="95" t="s">
        <v>9</v>
      </c>
      <c r="D273" s="148" t="s">
        <v>61</v>
      </c>
      <c r="E273" s="184"/>
    </row>
    <row r="274" s="69" customFormat="1" outlineLevel="1" spans="2:5">
      <c r="B274" s="124" t="s">
        <v>401</v>
      </c>
      <c r="C274" s="95" t="s">
        <v>9</v>
      </c>
      <c r="D274" s="148" t="s">
        <v>61</v>
      </c>
      <c r="E274" s="184"/>
    </row>
    <row r="275" s="69" customFormat="1" outlineLevel="1" spans="2:5">
      <c r="B275" s="124" t="s">
        <v>402</v>
      </c>
      <c r="C275" s="95" t="s">
        <v>9</v>
      </c>
      <c r="D275" s="148" t="s">
        <v>61</v>
      </c>
      <c r="E275" s="184"/>
    </row>
    <row r="276" s="69" customFormat="1" ht="31" outlineLevel="1" spans="2:5">
      <c r="B276" s="124" t="s">
        <v>403</v>
      </c>
      <c r="C276" s="95" t="s">
        <v>9</v>
      </c>
      <c r="D276" s="148" t="s">
        <v>404</v>
      </c>
      <c r="E276" s="184"/>
    </row>
    <row r="277" s="69" customFormat="1" ht="31" outlineLevel="1" spans="2:5">
      <c r="B277" s="124" t="s">
        <v>405</v>
      </c>
      <c r="C277" s="95" t="s">
        <v>9</v>
      </c>
      <c r="D277" s="148" t="s">
        <v>406</v>
      </c>
      <c r="E277" s="184"/>
    </row>
    <row r="278" s="69" customFormat="1" outlineLevel="1" spans="2:5">
      <c r="B278" s="124" t="s">
        <v>407</v>
      </c>
      <c r="C278" s="95" t="s">
        <v>9</v>
      </c>
      <c r="D278" s="148" t="s">
        <v>61</v>
      </c>
      <c r="E278" s="184"/>
    </row>
    <row r="279" s="69" customFormat="1" outlineLevel="1" spans="2:5">
      <c r="B279" s="124" t="s">
        <v>408</v>
      </c>
      <c r="C279" s="95" t="s">
        <v>9</v>
      </c>
      <c r="D279" s="148" t="s">
        <v>409</v>
      </c>
      <c r="E279" s="184"/>
    </row>
    <row r="280" s="69" customFormat="1" outlineLevel="1" spans="2:5">
      <c r="B280" s="124" t="s">
        <v>410</v>
      </c>
      <c r="C280" s="95" t="s">
        <v>9</v>
      </c>
      <c r="D280" s="148" t="s">
        <v>411</v>
      </c>
      <c r="E280" s="184"/>
    </row>
    <row r="281" s="69" customFormat="1" ht="31" outlineLevel="1" spans="2:5">
      <c r="B281" s="124" t="s">
        <v>412</v>
      </c>
      <c r="C281" s="95" t="s">
        <v>9</v>
      </c>
      <c r="D281" s="148" t="s">
        <v>413</v>
      </c>
      <c r="E281" s="184"/>
    </row>
    <row r="282" s="69" customFormat="1" ht="31" outlineLevel="1" spans="2:5">
      <c r="B282" s="124" t="s">
        <v>414</v>
      </c>
      <c r="C282" s="95" t="s">
        <v>9</v>
      </c>
      <c r="D282" s="148" t="s">
        <v>415</v>
      </c>
      <c r="E282" s="184"/>
    </row>
    <row r="283" s="69" customFormat="1" ht="31" outlineLevel="1" spans="2:5">
      <c r="B283" s="124" t="s">
        <v>416</v>
      </c>
      <c r="C283" s="95" t="s">
        <v>9</v>
      </c>
      <c r="D283" s="148" t="s">
        <v>417</v>
      </c>
      <c r="E283" s="184"/>
    </row>
    <row r="284" s="69" customFormat="1" ht="31" outlineLevel="1" spans="2:5">
      <c r="B284" s="124" t="s">
        <v>418</v>
      </c>
      <c r="C284" s="95" t="s">
        <v>9</v>
      </c>
      <c r="D284" s="148" t="s">
        <v>419</v>
      </c>
      <c r="E284" s="184"/>
    </row>
    <row r="285" s="69" customFormat="1" ht="31" outlineLevel="1" spans="2:5">
      <c r="B285" s="124" t="s">
        <v>420</v>
      </c>
      <c r="C285" s="95" t="s">
        <v>9</v>
      </c>
      <c r="D285" s="148" t="s">
        <v>421</v>
      </c>
      <c r="E285" s="184"/>
    </row>
    <row r="286" s="69" customFormat="1" outlineLevel="1" spans="2:5">
      <c r="B286" s="124" t="s">
        <v>422</v>
      </c>
      <c r="C286" s="95" t="s">
        <v>423</v>
      </c>
      <c r="D286" s="90" t="s">
        <v>424</v>
      </c>
      <c r="E286" s="184"/>
    </row>
    <row r="287" s="69" customFormat="1" outlineLevel="1" spans="2:5">
      <c r="B287" s="124" t="s">
        <v>290</v>
      </c>
      <c r="C287" s="95" t="s">
        <v>291</v>
      </c>
      <c r="D287" s="90" t="s">
        <v>292</v>
      </c>
      <c r="E287" s="184"/>
    </row>
    <row r="288" s="69" customFormat="1" ht="31" outlineLevel="1" spans="2:5">
      <c r="B288" s="124" t="s">
        <v>425</v>
      </c>
      <c r="C288" s="95" t="s">
        <v>9</v>
      </c>
      <c r="D288" s="148" t="s">
        <v>426</v>
      </c>
      <c r="E288" s="184"/>
    </row>
    <row r="289" s="69" customFormat="1" ht="31" outlineLevel="1" spans="2:5">
      <c r="B289" s="124" t="s">
        <v>427</v>
      </c>
      <c r="C289" s="95" t="s">
        <v>9</v>
      </c>
      <c r="D289" s="148" t="s">
        <v>428</v>
      </c>
      <c r="E289" s="184"/>
    </row>
    <row r="290" s="69" customFormat="1" ht="31" outlineLevel="1" spans="2:5">
      <c r="B290" s="124" t="s">
        <v>429</v>
      </c>
      <c r="C290" s="95" t="s">
        <v>9</v>
      </c>
      <c r="D290" s="148" t="s">
        <v>430</v>
      </c>
      <c r="E290" s="184"/>
    </row>
    <row r="291" s="69" customFormat="1" ht="31" outlineLevel="1" spans="2:5">
      <c r="B291" s="124" t="s">
        <v>431</v>
      </c>
      <c r="C291" s="95" t="s">
        <v>9</v>
      </c>
      <c r="D291" s="148" t="s">
        <v>432</v>
      </c>
      <c r="E291" s="184"/>
    </row>
    <row r="292" s="69" customFormat="1" ht="31" outlineLevel="1" spans="2:5">
      <c r="B292" s="124" t="s">
        <v>433</v>
      </c>
      <c r="C292" s="95" t="s">
        <v>9</v>
      </c>
      <c r="D292" s="148" t="s">
        <v>434</v>
      </c>
      <c r="E292" s="184"/>
    </row>
    <row r="293" s="69" customFormat="1" ht="46.5" outlineLevel="1" spans="2:5">
      <c r="B293" s="124" t="s">
        <v>435</v>
      </c>
      <c r="C293" s="95" t="s">
        <v>9</v>
      </c>
      <c r="D293" s="148" t="s">
        <v>436</v>
      </c>
      <c r="E293" s="184"/>
    </row>
    <row r="294" s="69" customFormat="1" ht="31" outlineLevel="1" spans="2:5">
      <c r="B294" s="124" t="s">
        <v>437</v>
      </c>
      <c r="C294" s="95" t="s">
        <v>9</v>
      </c>
      <c r="D294" s="148" t="s">
        <v>438</v>
      </c>
      <c r="E294" s="184"/>
    </row>
    <row r="295" s="69" customFormat="1" ht="31" outlineLevel="1" spans="2:5">
      <c r="B295" s="124" t="s">
        <v>439</v>
      </c>
      <c r="C295" s="95" t="s">
        <v>9</v>
      </c>
      <c r="D295" s="148" t="s">
        <v>440</v>
      </c>
      <c r="E295" s="184"/>
    </row>
    <row r="296" s="69" customFormat="1" ht="31" outlineLevel="1" spans="2:5">
      <c r="B296" s="124" t="s">
        <v>441</v>
      </c>
      <c r="C296" s="95" t="s">
        <v>9</v>
      </c>
      <c r="D296" s="148" t="s">
        <v>442</v>
      </c>
      <c r="E296" s="184"/>
    </row>
    <row r="297" ht="31" outlineLevel="1" spans="2:5">
      <c r="B297" s="124" t="s">
        <v>443</v>
      </c>
      <c r="C297" s="95" t="s">
        <v>9</v>
      </c>
      <c r="D297" s="148" t="s">
        <v>444</v>
      </c>
      <c r="E297" s="184"/>
    </row>
    <row r="298" ht="31" outlineLevel="1" spans="2:5">
      <c r="B298" s="124" t="s">
        <v>445</v>
      </c>
      <c r="C298" s="95" t="s">
        <v>9</v>
      </c>
      <c r="D298" s="148" t="s">
        <v>446</v>
      </c>
      <c r="E298" s="184"/>
    </row>
    <row r="299" ht="31" outlineLevel="1" spans="2:5">
      <c r="B299" s="124" t="s">
        <v>447</v>
      </c>
      <c r="C299" s="95" t="s">
        <v>9</v>
      </c>
      <c r="D299" s="148" t="s">
        <v>448</v>
      </c>
      <c r="E299" s="184"/>
    </row>
    <row r="300" ht="31" outlineLevel="1" spans="2:5">
      <c r="B300" s="124" t="s">
        <v>449</v>
      </c>
      <c r="C300" s="95" t="s">
        <v>9</v>
      </c>
      <c r="D300" s="148" t="s">
        <v>450</v>
      </c>
      <c r="E300" s="184"/>
    </row>
    <row r="301" ht="31" outlineLevel="1" spans="2:5">
      <c r="B301" s="124" t="s">
        <v>451</v>
      </c>
      <c r="C301" s="95" t="s">
        <v>9</v>
      </c>
      <c r="D301" s="148" t="s">
        <v>452</v>
      </c>
      <c r="E301" s="184"/>
    </row>
    <row r="302" ht="31" outlineLevel="1" spans="2:5">
      <c r="B302" s="124" t="s">
        <v>453</v>
      </c>
      <c r="C302" s="95" t="s">
        <v>9</v>
      </c>
      <c r="D302" s="148" t="s">
        <v>454</v>
      </c>
      <c r="E302" s="184"/>
    </row>
    <row r="303" outlineLevel="1" spans="2:5">
      <c r="B303" s="124" t="s">
        <v>455</v>
      </c>
      <c r="C303" s="95" t="s">
        <v>456</v>
      </c>
      <c r="D303" s="148" t="s">
        <v>457</v>
      </c>
      <c r="E303" s="184"/>
    </row>
    <row r="304" outlineLevel="1"/>
  </sheetData>
  <hyperlinks>
    <hyperlink ref="D202" r:id="rId1" display="Lenovo Engineering Specification 41A7731"/>
  </hyperlink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F304"/>
  <sheetViews>
    <sheetView zoomScale="70" zoomScaleNormal="70" workbookViewId="0">
      <pane xSplit="3" ySplit="5" topLeftCell="D19" activePane="bottomRight" state="frozenSplit"/>
      <selection/>
      <selection pane="topRight"/>
      <selection pane="bottomLeft"/>
      <selection pane="bottomRight" activeCell="D44" sqref="D44:D45"/>
    </sheetView>
  </sheetViews>
  <sheetFormatPr defaultColWidth="8.86363636363636" defaultRowHeight="15.5" outlineLevelCol="5"/>
  <cols>
    <col min="1" max="1" width="9" style="70" customWidth="1"/>
    <col min="2" max="2" width="68.3636363636364" style="70" customWidth="1"/>
    <col min="3" max="3" width="15.3636363636364" style="70" customWidth="1"/>
    <col min="4" max="4" width="57.8636363636364" style="72" customWidth="1"/>
    <col min="5" max="5" width="56" style="73" customWidth="1"/>
    <col min="6" max="6" width="8.86363636363636" style="70"/>
    <col min="7" max="7" width="8.86363636363636" style="70" customWidth="1"/>
    <col min="8" max="16384" width="8.86363636363636" style="70"/>
  </cols>
  <sheetData>
    <row r="1" ht="22.5" spans="2:3">
      <c r="B1" s="172" t="s">
        <v>0</v>
      </c>
      <c r="C1" s="75"/>
    </row>
    <row r="2" s="65" customFormat="1" ht="22.5" spans="1:6">
      <c r="A2" s="76"/>
      <c r="B2" s="215" t="s">
        <v>1</v>
      </c>
      <c r="C2" s="78"/>
      <c r="D2" s="78"/>
      <c r="E2" s="79"/>
      <c r="F2" s="174"/>
    </row>
    <row r="3" s="65" customFormat="1" ht="22.5" spans="1:6">
      <c r="A3" s="76"/>
      <c r="B3" s="215" t="s">
        <v>2</v>
      </c>
      <c r="C3" s="78"/>
      <c r="D3" s="78"/>
      <c r="E3" s="79"/>
      <c r="F3" s="174"/>
    </row>
    <row r="4" s="65" customFormat="1" ht="22.5" spans="1:6">
      <c r="A4" s="76"/>
      <c r="B4" s="173"/>
      <c r="C4" s="78"/>
      <c r="D4" s="78"/>
      <c r="E4" s="79"/>
      <c r="F4" s="174"/>
    </row>
    <row r="5" spans="2:5">
      <c r="B5" s="81" t="s">
        <v>3</v>
      </c>
      <c r="C5" s="81" t="s">
        <v>4</v>
      </c>
      <c r="D5" s="81" t="e">
        <f>#REF!</f>
        <v>#REF!</v>
      </c>
      <c r="E5" s="82" t="s">
        <v>5</v>
      </c>
    </row>
    <row r="6" s="66" customFormat="1" ht="20" spans="2:5">
      <c r="B6" s="151" t="s">
        <v>6</v>
      </c>
      <c r="C6" s="84"/>
      <c r="D6" s="175"/>
      <c r="E6" s="86"/>
    </row>
    <row r="7" s="67" customFormat="1" outlineLevel="1" spans="1:5">
      <c r="A7" s="87"/>
      <c r="B7" s="176" t="s">
        <v>7</v>
      </c>
      <c r="C7" s="89"/>
      <c r="D7" s="177"/>
      <c r="E7" s="91"/>
    </row>
    <row r="8" s="67" customFormat="1" outlineLevel="1" spans="1:5">
      <c r="A8" s="87"/>
      <c r="B8" s="176" t="s">
        <v>8</v>
      </c>
      <c r="C8" s="216" t="s">
        <v>9</v>
      </c>
      <c r="D8" s="177" t="e">
        <f>#REF!</f>
        <v>#REF!</v>
      </c>
      <c r="E8" s="178"/>
    </row>
    <row r="9" s="67" customFormat="1" outlineLevel="1" spans="1:5">
      <c r="A9" s="87"/>
      <c r="B9" s="176" t="s">
        <v>10</v>
      </c>
      <c r="C9" s="89" t="s">
        <v>11</v>
      </c>
      <c r="D9" s="179">
        <f>SQRT(D156*D156+D157*D157)/25.4</f>
        <v>14.002405066084</v>
      </c>
      <c r="E9" s="91"/>
    </row>
    <row r="10" s="67" customFormat="1" outlineLevel="1" spans="1:5">
      <c r="A10" s="87"/>
      <c r="B10" s="176" t="s">
        <v>12</v>
      </c>
      <c r="C10" s="216" t="s">
        <v>9</v>
      </c>
      <c r="D10" s="90" t="str">
        <f>TEXT(SQRT(2240*2240+1400*1400)/D9,"""H 2240 x RGB x V 1400 (""###""ppi)""")</f>
        <v>H 2240 x RGB x V 1400 (189ppi)</v>
      </c>
      <c r="E10" s="93"/>
    </row>
    <row r="11" s="67" customFormat="1" outlineLevel="1" spans="1:5">
      <c r="A11" s="87"/>
      <c r="B11" s="88" t="s">
        <v>13</v>
      </c>
      <c r="C11" s="95" t="s">
        <v>9</v>
      </c>
      <c r="D11" s="90" t="s">
        <v>14</v>
      </c>
      <c r="E11" s="91"/>
    </row>
    <row r="12" s="67" customFormat="1" outlineLevel="1" spans="1:5">
      <c r="A12" s="87"/>
      <c r="B12" s="88" t="s">
        <v>15</v>
      </c>
      <c r="C12" s="95"/>
      <c r="D12" s="90" t="s">
        <v>16</v>
      </c>
      <c r="E12" s="91"/>
    </row>
    <row r="13" s="67" customFormat="1" outlineLevel="1" spans="1:5">
      <c r="A13" s="94"/>
      <c r="B13" s="88" t="s">
        <v>17</v>
      </c>
      <c r="C13" s="95" t="s">
        <v>9</v>
      </c>
      <c r="D13" s="90" t="s">
        <v>18</v>
      </c>
      <c r="E13" s="91"/>
    </row>
    <row r="14" s="67" customFormat="1" outlineLevel="1" spans="1:5">
      <c r="A14" s="94"/>
      <c r="B14" s="88" t="s">
        <v>19</v>
      </c>
      <c r="C14" s="95" t="s">
        <v>9</v>
      </c>
      <c r="D14" s="90" t="s">
        <v>20</v>
      </c>
      <c r="E14" s="91"/>
    </row>
    <row r="15" s="67" customFormat="1" outlineLevel="1" spans="1:5">
      <c r="A15" s="94"/>
      <c r="B15" s="88" t="s">
        <v>21</v>
      </c>
      <c r="C15" s="95" t="s">
        <v>9</v>
      </c>
      <c r="D15" s="96" t="s">
        <v>22</v>
      </c>
      <c r="E15" s="91"/>
    </row>
    <row r="16" s="67" customFormat="1" outlineLevel="1" spans="1:5">
      <c r="A16" s="94"/>
      <c r="B16" s="88" t="s">
        <v>23</v>
      </c>
      <c r="C16" s="95" t="s">
        <v>9</v>
      </c>
      <c r="D16" s="96" t="s">
        <v>22</v>
      </c>
      <c r="E16" s="91"/>
    </row>
    <row r="17" s="67" customFormat="1" outlineLevel="1" spans="1:5">
      <c r="A17" s="94"/>
      <c r="B17" s="88" t="s">
        <v>24</v>
      </c>
      <c r="C17" s="95" t="s">
        <v>25</v>
      </c>
      <c r="D17" s="90" t="s">
        <v>26</v>
      </c>
      <c r="E17" s="98"/>
    </row>
    <row r="18" s="67" customFormat="1" outlineLevel="1" spans="1:5">
      <c r="A18" s="94"/>
      <c r="B18" s="99" t="s">
        <v>27</v>
      </c>
      <c r="C18" s="95" t="s">
        <v>25</v>
      </c>
      <c r="D18" s="90" t="s">
        <v>28</v>
      </c>
      <c r="E18" s="93"/>
    </row>
    <row r="19" s="67" customFormat="1" outlineLevel="1" spans="1:5">
      <c r="A19" s="94"/>
      <c r="B19" s="99" t="s">
        <v>29</v>
      </c>
      <c r="C19" s="95"/>
      <c r="D19" s="90" t="s">
        <v>30</v>
      </c>
      <c r="E19" s="93"/>
    </row>
    <row r="20" s="67" customFormat="1" outlineLevel="1" spans="1:5">
      <c r="A20" s="94"/>
      <c r="B20" s="99" t="s">
        <v>31</v>
      </c>
      <c r="C20" s="95"/>
      <c r="D20" s="90" t="s">
        <v>30</v>
      </c>
      <c r="E20" s="93"/>
    </row>
    <row r="21" s="67" customFormat="1" outlineLevel="1" spans="1:5">
      <c r="A21" s="94"/>
      <c r="B21" s="99" t="s">
        <v>32</v>
      </c>
      <c r="C21" s="95" t="s">
        <v>33</v>
      </c>
      <c r="D21" s="90" t="s">
        <v>34</v>
      </c>
      <c r="E21" s="93"/>
    </row>
    <row r="22" s="67" customFormat="1" outlineLevel="1" spans="1:5">
      <c r="A22" s="94"/>
      <c r="B22" s="100" t="s">
        <v>35</v>
      </c>
      <c r="C22" s="95" t="s">
        <v>9</v>
      </c>
      <c r="D22" s="101" t="s">
        <v>36</v>
      </c>
      <c r="E22" s="93"/>
    </row>
    <row r="23" s="67" customFormat="1" outlineLevel="1" spans="1:5">
      <c r="A23" s="94"/>
      <c r="B23" s="99" t="s">
        <v>37</v>
      </c>
      <c r="C23" s="95" t="s">
        <v>9</v>
      </c>
      <c r="D23" s="90" t="s">
        <v>38</v>
      </c>
      <c r="E23" s="91"/>
    </row>
    <row r="24" s="67" customFormat="1" outlineLevel="1" spans="1:5">
      <c r="A24" s="94"/>
      <c r="B24" s="88" t="s">
        <v>39</v>
      </c>
      <c r="C24" s="95" t="s">
        <v>40</v>
      </c>
      <c r="D24" s="90" t="s">
        <v>41</v>
      </c>
      <c r="E24" s="180"/>
    </row>
    <row r="25" s="67" customFormat="1" outlineLevel="1" spans="1:5">
      <c r="A25" s="94"/>
      <c r="B25" s="88" t="s">
        <v>42</v>
      </c>
      <c r="C25" s="95" t="s">
        <v>40</v>
      </c>
      <c r="D25" s="90" t="s">
        <v>43</v>
      </c>
      <c r="E25" s="180"/>
    </row>
    <row r="26" s="67" customFormat="1" outlineLevel="1" spans="1:5">
      <c r="A26" s="94"/>
      <c r="B26" s="88" t="s">
        <v>44</v>
      </c>
      <c r="C26" s="217" t="s">
        <v>9</v>
      </c>
      <c r="D26" s="152" t="s">
        <v>45</v>
      </c>
      <c r="E26" s="181"/>
    </row>
    <row r="27" s="67" customFormat="1" outlineLevel="1" spans="1:5">
      <c r="A27" s="94"/>
      <c r="B27" s="88" t="s">
        <v>46</v>
      </c>
      <c r="C27" s="95" t="s">
        <v>47</v>
      </c>
      <c r="D27" s="96" t="s">
        <v>463</v>
      </c>
      <c r="E27" s="93"/>
    </row>
    <row r="28" s="67" customFormat="1" outlineLevel="1" spans="1:5">
      <c r="A28" s="94"/>
      <c r="B28" s="88" t="s">
        <v>49</v>
      </c>
      <c r="C28" s="217" t="s">
        <v>9</v>
      </c>
      <c r="D28" s="96" t="s">
        <v>50</v>
      </c>
      <c r="E28" s="183"/>
    </row>
    <row r="29" s="67" customFormat="1" outlineLevel="1" spans="1:5">
      <c r="A29" s="94"/>
      <c r="B29" s="88" t="s">
        <v>51</v>
      </c>
      <c r="C29" s="217" t="s">
        <v>9</v>
      </c>
      <c r="D29" s="96" t="s">
        <v>464</v>
      </c>
      <c r="E29" s="183"/>
    </row>
    <row r="30" s="67" customFormat="1" outlineLevel="1" spans="1:5">
      <c r="A30" s="94"/>
      <c r="B30" s="88" t="s">
        <v>53</v>
      </c>
      <c r="C30" s="217" t="s">
        <v>9</v>
      </c>
      <c r="D30" s="96" t="s">
        <v>465</v>
      </c>
      <c r="E30" s="183"/>
    </row>
    <row r="31" s="67" customFormat="1" outlineLevel="1" spans="1:5">
      <c r="A31" s="94"/>
      <c r="B31" s="88" t="s">
        <v>55</v>
      </c>
      <c r="C31" s="217" t="s">
        <v>9</v>
      </c>
      <c r="D31" s="96" t="s">
        <v>466</v>
      </c>
      <c r="E31" s="183"/>
    </row>
    <row r="32" s="67" customFormat="1" outlineLevel="1" spans="1:5">
      <c r="A32" s="94"/>
      <c r="B32" s="88" t="s">
        <v>57</v>
      </c>
      <c r="C32" s="95" t="s">
        <v>40</v>
      </c>
      <c r="D32" s="90" t="s">
        <v>58</v>
      </c>
      <c r="E32" s="184"/>
    </row>
    <row r="33" s="67" customFormat="1" outlineLevel="1" spans="1:5">
      <c r="A33" s="94"/>
      <c r="B33" s="88" t="s">
        <v>59</v>
      </c>
      <c r="C33" s="95" t="s">
        <v>40</v>
      </c>
      <c r="D33" s="90" t="s">
        <v>58</v>
      </c>
      <c r="E33" s="184"/>
    </row>
    <row r="34" s="67" customFormat="1" outlineLevel="1" spans="1:5">
      <c r="A34" s="94"/>
      <c r="B34" s="88" t="s">
        <v>60</v>
      </c>
      <c r="C34" s="95" t="s">
        <v>40</v>
      </c>
      <c r="D34" s="90" t="s">
        <v>61</v>
      </c>
      <c r="E34" s="184"/>
    </row>
    <row r="35" s="67" customFormat="1" outlineLevel="1" spans="1:5">
      <c r="A35" s="94"/>
      <c r="B35" s="88" t="s">
        <v>62</v>
      </c>
      <c r="C35" s="95" t="s">
        <v>63</v>
      </c>
      <c r="D35" s="90" t="s">
        <v>64</v>
      </c>
      <c r="E35" s="184"/>
    </row>
    <row r="36" s="67" customFormat="1" outlineLevel="1" spans="1:5">
      <c r="A36" s="94"/>
      <c r="B36" s="185" t="s">
        <v>65</v>
      </c>
      <c r="C36" s="186" t="s">
        <v>47</v>
      </c>
      <c r="D36" s="187" t="s">
        <v>66</v>
      </c>
      <c r="E36" s="184"/>
    </row>
    <row r="37" s="67" customFormat="1" outlineLevel="1" spans="1:5">
      <c r="A37" s="94"/>
      <c r="B37" s="88" t="s">
        <v>67</v>
      </c>
      <c r="C37" s="95" t="s">
        <v>9</v>
      </c>
      <c r="D37" s="90" t="s">
        <v>68</v>
      </c>
      <c r="E37" s="184"/>
    </row>
    <row r="38" s="67" customFormat="1" outlineLevel="1" spans="1:5">
      <c r="A38" s="94"/>
      <c r="B38" s="88" t="s">
        <v>69</v>
      </c>
      <c r="C38" s="95" t="s">
        <v>9</v>
      </c>
      <c r="D38" s="90" t="s">
        <v>70</v>
      </c>
      <c r="E38" s="188"/>
    </row>
    <row r="39" s="67" customFormat="1" outlineLevel="1" spans="1:5">
      <c r="A39" s="94"/>
      <c r="B39" s="88" t="s">
        <v>71</v>
      </c>
      <c r="C39" s="95" t="s">
        <v>9</v>
      </c>
      <c r="D39" s="90" t="s">
        <v>72</v>
      </c>
      <c r="E39" s="189"/>
    </row>
    <row r="40" s="67" customFormat="1" outlineLevel="1" spans="1:5">
      <c r="A40" s="94"/>
      <c r="B40" s="88" t="s">
        <v>73</v>
      </c>
      <c r="C40" s="95" t="s">
        <v>9</v>
      </c>
      <c r="D40" s="90" t="s">
        <v>74</v>
      </c>
      <c r="E40" s="91"/>
    </row>
    <row r="41" s="67" customFormat="1" outlineLevel="1" spans="1:5">
      <c r="A41" s="94"/>
      <c r="B41" s="88" t="s">
        <v>75</v>
      </c>
      <c r="C41" s="95" t="s">
        <v>76</v>
      </c>
      <c r="D41" s="90" t="s">
        <v>77</v>
      </c>
      <c r="E41" s="91"/>
    </row>
    <row r="42" s="67" customFormat="1" outlineLevel="1" spans="1:5">
      <c r="A42" s="94"/>
      <c r="B42" s="88" t="s">
        <v>78</v>
      </c>
      <c r="C42" s="95" t="s">
        <v>9</v>
      </c>
      <c r="D42" s="96">
        <v>0.25</v>
      </c>
      <c r="E42" s="184"/>
    </row>
    <row r="43" s="67" customFormat="1" outlineLevel="1" spans="1:5">
      <c r="A43" s="94"/>
      <c r="B43" s="88" t="s">
        <v>79</v>
      </c>
      <c r="C43" s="95" t="s">
        <v>9</v>
      </c>
      <c r="D43" s="90" t="s">
        <v>80</v>
      </c>
      <c r="E43" s="184"/>
    </row>
    <row r="44" s="67" customFormat="1" outlineLevel="1" spans="1:5">
      <c r="A44" s="94"/>
      <c r="B44" s="109" t="s">
        <v>81</v>
      </c>
      <c r="C44" s="110" t="s">
        <v>82</v>
      </c>
      <c r="D44" s="105" t="s">
        <v>83</v>
      </c>
      <c r="E44" s="184"/>
    </row>
    <row r="45" s="67" customFormat="1" outlineLevel="1" spans="1:5">
      <c r="A45" s="94"/>
      <c r="B45" s="109" t="s">
        <v>84</v>
      </c>
      <c r="C45" s="110" t="s">
        <v>82</v>
      </c>
      <c r="D45" s="105" t="s">
        <v>85</v>
      </c>
      <c r="E45" s="184"/>
    </row>
    <row r="46" s="67" customFormat="1" outlineLevel="1" spans="1:5">
      <c r="A46" s="94"/>
      <c r="B46" s="88" t="s">
        <v>86</v>
      </c>
      <c r="C46" s="95" t="s">
        <v>9</v>
      </c>
      <c r="D46" s="96" t="s">
        <v>87</v>
      </c>
      <c r="E46" s="180"/>
    </row>
    <row r="47" s="67" customFormat="1" outlineLevel="1" spans="1:5">
      <c r="A47" s="94"/>
      <c r="B47" s="88" t="s">
        <v>88</v>
      </c>
      <c r="C47" s="95" t="s">
        <v>89</v>
      </c>
      <c r="D47" s="90" t="s">
        <v>90</v>
      </c>
      <c r="E47" s="180"/>
    </row>
    <row r="48" s="67" customFormat="1" outlineLevel="1" spans="1:5">
      <c r="A48" s="94"/>
      <c r="B48" s="88" t="s">
        <v>91</v>
      </c>
      <c r="C48" s="95" t="s">
        <v>89</v>
      </c>
      <c r="D48" s="90" t="s">
        <v>92</v>
      </c>
      <c r="E48" s="180"/>
    </row>
    <row r="49" s="67" customFormat="1" outlineLevel="1" spans="1:5">
      <c r="A49" s="94"/>
      <c r="B49" s="88" t="s">
        <v>93</v>
      </c>
      <c r="C49" s="95" t="s">
        <v>94</v>
      </c>
      <c r="D49" s="90" t="s">
        <v>95</v>
      </c>
      <c r="E49" s="180"/>
    </row>
    <row r="50" s="67" customFormat="1" outlineLevel="1" spans="1:5">
      <c r="A50" s="94"/>
      <c r="B50" s="88" t="s">
        <v>96</v>
      </c>
      <c r="C50" s="95" t="s">
        <v>33</v>
      </c>
      <c r="D50" s="90" t="s">
        <v>97</v>
      </c>
      <c r="E50" s="91"/>
    </row>
    <row r="51" s="67" customFormat="1" outlineLevel="1" spans="1:5">
      <c r="A51" s="94"/>
      <c r="B51" s="88" t="s">
        <v>98</v>
      </c>
      <c r="C51" s="95"/>
      <c r="D51" s="90" t="s">
        <v>99</v>
      </c>
      <c r="E51" s="91"/>
    </row>
    <row r="52" s="67" customFormat="1" spans="1:5">
      <c r="A52" s="94"/>
      <c r="B52" s="83" t="s">
        <v>100</v>
      </c>
      <c r="C52" s="113"/>
      <c r="D52" s="113" t="s">
        <v>101</v>
      </c>
      <c r="E52" s="114"/>
    </row>
    <row r="53" s="67" customFormat="1" outlineLevel="1" spans="1:5">
      <c r="A53" s="94"/>
      <c r="B53" s="88" t="s">
        <v>102</v>
      </c>
      <c r="C53" s="95" t="s">
        <v>103</v>
      </c>
      <c r="D53" s="90" t="s">
        <v>104</v>
      </c>
      <c r="E53" s="190"/>
    </row>
    <row r="54" s="67" customFormat="1" outlineLevel="1" spans="1:5">
      <c r="A54" s="94"/>
      <c r="B54" s="88" t="s">
        <v>105</v>
      </c>
      <c r="C54" s="117" t="s">
        <v>103</v>
      </c>
      <c r="D54" s="90" t="s">
        <v>106</v>
      </c>
      <c r="E54" s="190"/>
    </row>
    <row r="55" s="67" customFormat="1" outlineLevel="1" spans="1:5">
      <c r="A55" s="94"/>
      <c r="B55" s="88" t="s">
        <v>107</v>
      </c>
      <c r="C55" s="95" t="s">
        <v>103</v>
      </c>
      <c r="D55" s="209" t="s">
        <v>108</v>
      </c>
      <c r="E55" s="192"/>
    </row>
    <row r="56" s="67" customFormat="1" outlineLevel="1" spans="1:5">
      <c r="A56" s="94"/>
      <c r="B56" s="88" t="s">
        <v>109</v>
      </c>
      <c r="C56" s="95" t="s">
        <v>103</v>
      </c>
      <c r="D56" s="120" t="s">
        <v>110</v>
      </c>
      <c r="E56" s="119"/>
    </row>
    <row r="57" s="67" customFormat="1" outlineLevel="1" spans="1:5">
      <c r="A57" s="94"/>
      <c r="B57" s="88" t="s">
        <v>111</v>
      </c>
      <c r="C57" s="95" t="s">
        <v>103</v>
      </c>
      <c r="D57" s="120" t="s">
        <v>112</v>
      </c>
      <c r="E57" s="119"/>
    </row>
    <row r="58" s="67" customFormat="1" outlineLevel="1" spans="1:5">
      <c r="A58" s="94"/>
      <c r="B58" s="88" t="s">
        <v>113</v>
      </c>
      <c r="C58" s="95" t="s">
        <v>103</v>
      </c>
      <c r="D58" s="120" t="s">
        <v>114</v>
      </c>
      <c r="E58" s="119"/>
    </row>
    <row r="59" s="67" customFormat="1" outlineLevel="1" spans="1:5">
      <c r="A59" s="94"/>
      <c r="B59" s="88" t="s">
        <v>115</v>
      </c>
      <c r="C59" s="95" t="s">
        <v>103</v>
      </c>
      <c r="D59" s="120" t="s">
        <v>116</v>
      </c>
      <c r="E59" s="119"/>
    </row>
    <row r="60" s="67" customFormat="1" outlineLevel="1" spans="1:5">
      <c r="A60" s="94"/>
      <c r="B60" s="88" t="s">
        <v>117</v>
      </c>
      <c r="C60" s="95" t="s">
        <v>118</v>
      </c>
      <c r="D60" s="96" t="s">
        <v>119</v>
      </c>
      <c r="E60" s="91"/>
    </row>
    <row r="61" s="67" customFormat="1" outlineLevel="1" spans="1:5">
      <c r="A61" s="94"/>
      <c r="B61" s="88" t="s">
        <v>120</v>
      </c>
      <c r="C61" s="95" t="s">
        <v>118</v>
      </c>
      <c r="D61" s="96" t="s">
        <v>121</v>
      </c>
      <c r="E61" s="91"/>
    </row>
    <row r="62" s="67" customFormat="1" outlineLevel="1" spans="1:5">
      <c r="A62" s="94"/>
      <c r="B62" s="88" t="s">
        <v>122</v>
      </c>
      <c r="C62" s="95" t="s">
        <v>103</v>
      </c>
      <c r="D62" s="120" t="s">
        <v>123</v>
      </c>
      <c r="E62" s="119"/>
    </row>
    <row r="63" s="67" customFormat="1" spans="1:5">
      <c r="A63" s="94"/>
      <c r="B63" s="83" t="s">
        <v>124</v>
      </c>
      <c r="C63" s="113"/>
      <c r="D63" s="113"/>
      <c r="E63" s="114"/>
    </row>
    <row r="64" s="67" customFormat="1" outlineLevel="1" spans="1:5">
      <c r="A64" s="94"/>
      <c r="B64" s="109" t="s">
        <v>125</v>
      </c>
      <c r="C64" s="110" t="s">
        <v>9</v>
      </c>
      <c r="D64" s="105" t="s">
        <v>126</v>
      </c>
      <c r="E64" s="91"/>
    </row>
    <row r="65" s="67" customFormat="1" outlineLevel="1" spans="1:5">
      <c r="A65" s="94"/>
      <c r="B65" s="109" t="s">
        <v>127</v>
      </c>
      <c r="C65" s="110" t="s">
        <v>9</v>
      </c>
      <c r="D65" s="101" t="s">
        <v>472</v>
      </c>
      <c r="E65" s="93"/>
    </row>
    <row r="66" s="67" customFormat="1" outlineLevel="1" spans="1:5">
      <c r="A66" s="94"/>
      <c r="B66" s="122" t="s">
        <v>129</v>
      </c>
      <c r="C66" s="110" t="s">
        <v>9</v>
      </c>
      <c r="D66" s="123" t="s">
        <v>130</v>
      </c>
      <c r="E66" s="91"/>
    </row>
    <row r="67" s="67" customFormat="1" outlineLevel="1" spans="1:5">
      <c r="A67" s="94"/>
      <c r="B67" s="109" t="s">
        <v>131</v>
      </c>
      <c r="C67" s="110" t="s">
        <v>9</v>
      </c>
      <c r="D67" s="105" t="s">
        <v>132</v>
      </c>
      <c r="E67" s="91"/>
    </row>
    <row r="68" s="67" customFormat="1" outlineLevel="1" spans="1:5">
      <c r="A68" s="94"/>
      <c r="B68" s="109" t="s">
        <v>133</v>
      </c>
      <c r="C68" s="110" t="s">
        <v>9</v>
      </c>
      <c r="D68" s="105" t="s">
        <v>473</v>
      </c>
      <c r="E68" s="184"/>
    </row>
    <row r="69" s="67" customFormat="1" outlineLevel="1" spans="1:5">
      <c r="A69" s="94"/>
      <c r="B69" s="124" t="s">
        <v>135</v>
      </c>
      <c r="C69" s="110" t="s">
        <v>9</v>
      </c>
      <c r="D69" s="90" t="s">
        <v>22</v>
      </c>
      <c r="E69" s="184"/>
    </row>
    <row r="70" s="67" customFormat="1" ht="18" outlineLevel="1" spans="1:5">
      <c r="A70" s="94"/>
      <c r="B70" s="109" t="s">
        <v>136</v>
      </c>
      <c r="C70" s="110" t="s">
        <v>9</v>
      </c>
      <c r="D70" s="105" t="s">
        <v>137</v>
      </c>
      <c r="E70" s="91"/>
    </row>
    <row r="71" s="67" customFormat="1" outlineLevel="1" spans="1:5">
      <c r="A71" s="94"/>
      <c r="B71" s="88" t="s">
        <v>138</v>
      </c>
      <c r="C71" s="110" t="s">
        <v>9</v>
      </c>
      <c r="D71" s="90" t="s">
        <v>139</v>
      </c>
      <c r="E71" s="91"/>
    </row>
    <row r="72" s="67" customFormat="1" outlineLevel="1" spans="1:5">
      <c r="A72" s="94"/>
      <c r="B72" s="124" t="s">
        <v>140</v>
      </c>
      <c r="C72" s="110" t="s">
        <v>9</v>
      </c>
      <c r="D72" s="101" t="s">
        <v>141</v>
      </c>
      <c r="E72" s="91"/>
    </row>
    <row r="73" s="67" customFormat="1" outlineLevel="1" spans="1:5">
      <c r="A73" s="94"/>
      <c r="B73" s="124" t="s">
        <v>142</v>
      </c>
      <c r="C73" s="110" t="s">
        <v>9</v>
      </c>
      <c r="D73" s="101" t="s">
        <v>139</v>
      </c>
      <c r="E73" s="91"/>
    </row>
    <row r="74" s="67" customFormat="1" outlineLevel="1" spans="1:5">
      <c r="A74" s="94"/>
      <c r="B74" s="124" t="s">
        <v>143</v>
      </c>
      <c r="C74" s="110" t="s">
        <v>9</v>
      </c>
      <c r="D74" s="101" t="s">
        <v>139</v>
      </c>
      <c r="E74" s="91"/>
    </row>
    <row r="75" s="67" customFormat="1" outlineLevel="1" spans="1:5">
      <c r="A75" s="94"/>
      <c r="B75" s="124" t="s">
        <v>144</v>
      </c>
      <c r="C75" s="110" t="s">
        <v>9</v>
      </c>
      <c r="D75" s="101" t="s">
        <v>139</v>
      </c>
      <c r="E75" s="91"/>
    </row>
    <row r="76" s="67" customFormat="1" outlineLevel="1" spans="1:5">
      <c r="A76" s="94"/>
      <c r="B76" s="124" t="s">
        <v>145</v>
      </c>
      <c r="C76" s="110" t="s">
        <v>9</v>
      </c>
      <c r="D76" s="101" t="s">
        <v>139</v>
      </c>
      <c r="E76" s="91"/>
    </row>
    <row r="77" s="67" customFormat="1" outlineLevel="1" spans="1:5">
      <c r="A77" s="94"/>
      <c r="B77" s="124" t="s">
        <v>146</v>
      </c>
      <c r="C77" s="110" t="s">
        <v>9</v>
      </c>
      <c r="D77" s="101" t="s">
        <v>139</v>
      </c>
      <c r="E77" s="91"/>
    </row>
    <row r="78" s="67" customFormat="1" outlineLevel="1" spans="1:5">
      <c r="A78" s="94"/>
      <c r="B78" s="109" t="s">
        <v>147</v>
      </c>
      <c r="C78" s="110" t="s">
        <v>9</v>
      </c>
      <c r="D78" s="105" t="s">
        <v>148</v>
      </c>
      <c r="E78" s="91"/>
    </row>
    <row r="79" s="67" customFormat="1" outlineLevel="1" spans="1:5">
      <c r="A79" s="94"/>
      <c r="B79" s="124" t="s">
        <v>149</v>
      </c>
      <c r="C79" s="110" t="s">
        <v>9</v>
      </c>
      <c r="D79" s="105" t="s">
        <v>150</v>
      </c>
      <c r="E79" s="91"/>
    </row>
    <row r="80" s="67" customFormat="1" outlineLevel="1" spans="1:5">
      <c r="A80" s="94"/>
      <c r="B80" s="109" t="s">
        <v>151</v>
      </c>
      <c r="C80" s="110" t="s">
        <v>9</v>
      </c>
      <c r="D80" s="105" t="s">
        <v>150</v>
      </c>
      <c r="E80" s="91"/>
    </row>
    <row r="81" s="67" customFormat="1" outlineLevel="1" spans="1:5">
      <c r="A81" s="94"/>
      <c r="B81" s="124" t="s">
        <v>152</v>
      </c>
      <c r="C81" s="110" t="s">
        <v>9</v>
      </c>
      <c r="D81" s="105" t="s">
        <v>150</v>
      </c>
      <c r="E81" s="91"/>
    </row>
    <row r="82" s="67" customFormat="1" outlineLevel="1" spans="1:5">
      <c r="A82" s="94"/>
      <c r="B82" s="109" t="s">
        <v>153</v>
      </c>
      <c r="C82" s="110" t="s">
        <v>9</v>
      </c>
      <c r="D82" s="105" t="s">
        <v>150</v>
      </c>
      <c r="E82" s="91"/>
    </row>
    <row r="83" s="67" customFormat="1" outlineLevel="1" spans="1:5">
      <c r="A83" s="94"/>
      <c r="B83" s="109" t="s">
        <v>154</v>
      </c>
      <c r="C83" s="110" t="s">
        <v>9</v>
      </c>
      <c r="D83" s="105" t="s">
        <v>150</v>
      </c>
      <c r="E83" s="194"/>
    </row>
    <row r="84" s="67" customFormat="1" outlineLevel="1" spans="1:5">
      <c r="A84" s="94"/>
      <c r="B84" s="109" t="s">
        <v>155</v>
      </c>
      <c r="C84" s="110" t="s">
        <v>9</v>
      </c>
      <c r="D84" s="105" t="s">
        <v>150</v>
      </c>
      <c r="E84" s="91"/>
    </row>
    <row r="85" s="67" customFormat="1" outlineLevel="1" spans="1:5">
      <c r="A85" s="94"/>
      <c r="B85" s="109" t="s">
        <v>156</v>
      </c>
      <c r="C85" s="110" t="s">
        <v>9</v>
      </c>
      <c r="D85" s="105" t="s">
        <v>150</v>
      </c>
      <c r="E85" s="91"/>
    </row>
    <row r="86" s="67" customFormat="1" outlineLevel="1" spans="1:5">
      <c r="A86" s="94"/>
      <c r="B86" s="109" t="s">
        <v>157</v>
      </c>
      <c r="C86" s="110" t="s">
        <v>9</v>
      </c>
      <c r="D86" s="105" t="s">
        <v>150</v>
      </c>
      <c r="E86" s="91"/>
    </row>
    <row r="87" s="67" customFormat="1" outlineLevel="1" spans="1:5">
      <c r="A87" s="94"/>
      <c r="B87" s="109" t="s">
        <v>158</v>
      </c>
      <c r="C87" s="110" t="s">
        <v>9</v>
      </c>
      <c r="D87" s="105" t="s">
        <v>150</v>
      </c>
      <c r="E87" s="91"/>
    </row>
    <row r="88" s="67" customFormat="1" outlineLevel="1" spans="1:5">
      <c r="A88" s="94"/>
      <c r="B88" s="109" t="s">
        <v>159</v>
      </c>
      <c r="C88" s="110" t="s">
        <v>9</v>
      </c>
      <c r="D88" s="105" t="s">
        <v>150</v>
      </c>
      <c r="E88" s="91"/>
    </row>
    <row r="89" s="67" customFormat="1" outlineLevel="1" spans="1:5">
      <c r="A89" s="94"/>
      <c r="B89" s="109" t="s">
        <v>160</v>
      </c>
      <c r="C89" s="110" t="s">
        <v>9</v>
      </c>
      <c r="D89" s="105" t="s">
        <v>161</v>
      </c>
      <c r="E89" s="91"/>
    </row>
    <row r="90" s="67" customFormat="1" outlineLevel="1" spans="1:5">
      <c r="A90" s="94"/>
      <c r="B90" s="124" t="s">
        <v>162</v>
      </c>
      <c r="C90" s="218" t="s">
        <v>9</v>
      </c>
      <c r="D90" s="90" t="s">
        <v>139</v>
      </c>
      <c r="E90" s="91"/>
    </row>
    <row r="91" s="67" customFormat="1" ht="31" outlineLevel="1" spans="1:5">
      <c r="A91" s="94"/>
      <c r="B91" s="109" t="s">
        <v>163</v>
      </c>
      <c r="C91" s="110" t="s">
        <v>118</v>
      </c>
      <c r="D91" s="219" t="s">
        <v>164</v>
      </c>
      <c r="E91" s="91"/>
    </row>
    <row r="92" s="67" customFormat="1" outlineLevel="1" spans="1:5">
      <c r="A92" s="94"/>
      <c r="B92" s="196" t="s">
        <v>165</v>
      </c>
      <c r="C92" s="186" t="s">
        <v>9</v>
      </c>
      <c r="D92" s="197" t="s">
        <v>139</v>
      </c>
      <c r="E92" s="91"/>
    </row>
    <row r="93" s="67" customFormat="1" outlineLevel="1" spans="1:5">
      <c r="A93" s="94"/>
      <c r="B93" s="185" t="s">
        <v>166</v>
      </c>
      <c r="C93" s="186" t="s">
        <v>9</v>
      </c>
      <c r="D93" s="197" t="s">
        <v>139</v>
      </c>
      <c r="E93" s="91"/>
    </row>
    <row r="94" s="67" customFormat="1" collapsed="1" spans="1:5">
      <c r="A94" s="94"/>
      <c r="B94" s="83" t="s">
        <v>167</v>
      </c>
      <c r="C94" s="113"/>
      <c r="D94" s="113" t="s">
        <v>139</v>
      </c>
      <c r="E94" s="114"/>
    </row>
    <row r="95" s="67" customFormat="1" hidden="1" outlineLevel="1" spans="1:5">
      <c r="A95" s="94"/>
      <c r="B95" s="109" t="s">
        <v>168</v>
      </c>
      <c r="C95" s="110" t="s">
        <v>9</v>
      </c>
      <c r="D95" s="105" t="s">
        <v>139</v>
      </c>
      <c r="E95" s="91"/>
    </row>
    <row r="96" s="67" customFormat="1" hidden="1" outlineLevel="1" spans="1:5">
      <c r="A96" s="94"/>
      <c r="B96" s="109" t="s">
        <v>169</v>
      </c>
      <c r="C96" s="110" t="s">
        <v>9</v>
      </c>
      <c r="D96" s="105" t="s">
        <v>139</v>
      </c>
      <c r="E96" s="91"/>
    </row>
    <row r="97" s="67" customFormat="1" hidden="1" outlineLevel="1" spans="1:5">
      <c r="A97" s="94"/>
      <c r="B97" s="109" t="s">
        <v>170</v>
      </c>
      <c r="C97" s="110" t="s">
        <v>9</v>
      </c>
      <c r="D97" s="105" t="s">
        <v>139</v>
      </c>
      <c r="E97" s="91"/>
    </row>
    <row r="98" s="67" customFormat="1" hidden="1" outlineLevel="1" spans="1:5">
      <c r="A98" s="94"/>
      <c r="B98" s="109" t="s">
        <v>171</v>
      </c>
      <c r="C98" s="110" t="s">
        <v>9</v>
      </c>
      <c r="D98" s="105" t="s">
        <v>139</v>
      </c>
      <c r="E98" s="91"/>
    </row>
    <row r="99" s="67" customFormat="1" hidden="1" outlineLevel="1" spans="1:5">
      <c r="A99" s="94"/>
      <c r="B99" s="109" t="s">
        <v>172</v>
      </c>
      <c r="C99" s="110" t="s">
        <v>47</v>
      </c>
      <c r="D99" s="105" t="s">
        <v>139</v>
      </c>
      <c r="E99" s="91"/>
    </row>
    <row r="100" s="67" customFormat="1" hidden="1" outlineLevel="1" spans="1:5">
      <c r="A100" s="94"/>
      <c r="B100" s="109" t="s">
        <v>173</v>
      </c>
      <c r="C100" s="110" t="s">
        <v>47</v>
      </c>
      <c r="D100" s="105" t="s">
        <v>139</v>
      </c>
      <c r="E100" s="91"/>
    </row>
    <row r="101" s="67" customFormat="1" hidden="1" outlineLevel="1" spans="1:5">
      <c r="A101" s="94"/>
      <c r="B101" s="109" t="s">
        <v>174</v>
      </c>
      <c r="C101" s="110" t="s">
        <v>9</v>
      </c>
      <c r="D101" s="105" t="s">
        <v>139</v>
      </c>
      <c r="E101" s="91"/>
    </row>
    <row r="102" s="67" customFormat="1" hidden="1" outlineLevel="1" spans="1:5">
      <c r="A102" s="94"/>
      <c r="B102" s="109" t="s">
        <v>175</v>
      </c>
      <c r="C102" s="110" t="s">
        <v>9</v>
      </c>
      <c r="D102" s="105" t="s">
        <v>139</v>
      </c>
      <c r="E102" s="91"/>
    </row>
    <row r="103" s="67" customFormat="1" hidden="1" outlineLevel="1" spans="1:5">
      <c r="A103" s="94"/>
      <c r="B103" s="109" t="s">
        <v>176</v>
      </c>
      <c r="C103" s="110" t="s">
        <v>9</v>
      </c>
      <c r="D103" s="105" t="s">
        <v>139</v>
      </c>
      <c r="E103" s="91"/>
    </row>
    <row r="104" s="67" customFormat="1" hidden="1" outlineLevel="1" spans="1:5">
      <c r="A104" s="94"/>
      <c r="B104" s="109" t="s">
        <v>177</v>
      </c>
      <c r="C104" s="110" t="s">
        <v>9</v>
      </c>
      <c r="D104" s="105" t="s">
        <v>139</v>
      </c>
      <c r="E104" s="91"/>
    </row>
    <row r="105" s="67" customFormat="1" hidden="1" outlineLevel="1" spans="1:5">
      <c r="A105" s="94"/>
      <c r="B105" s="109" t="s">
        <v>178</v>
      </c>
      <c r="C105" s="110" t="s">
        <v>9</v>
      </c>
      <c r="D105" s="105" t="s">
        <v>139</v>
      </c>
      <c r="E105" s="91"/>
    </row>
    <row r="106" s="67" customFormat="1" hidden="1" outlineLevel="1" spans="1:5">
      <c r="A106" s="94"/>
      <c r="B106" s="109" t="s">
        <v>179</v>
      </c>
      <c r="C106" s="110" t="s">
        <v>9</v>
      </c>
      <c r="D106" s="105" t="s">
        <v>139</v>
      </c>
      <c r="E106" s="91"/>
    </row>
    <row r="107" s="67" customFormat="1" hidden="1" outlineLevel="1" spans="1:5">
      <c r="A107" s="94"/>
      <c r="B107" s="109" t="s">
        <v>180</v>
      </c>
      <c r="C107" s="110" t="s">
        <v>181</v>
      </c>
      <c r="D107" s="105" t="s">
        <v>139</v>
      </c>
      <c r="E107" s="91"/>
    </row>
    <row r="108" s="67" customFormat="1" hidden="1" outlineLevel="1" spans="1:5">
      <c r="A108" s="94"/>
      <c r="B108" s="109" t="s">
        <v>182</v>
      </c>
      <c r="C108" s="110" t="s">
        <v>47</v>
      </c>
      <c r="D108" s="105" t="s">
        <v>139</v>
      </c>
      <c r="E108" s="91"/>
    </row>
    <row r="109" s="67" customFormat="1" hidden="1" outlineLevel="1" spans="1:5">
      <c r="A109" s="94"/>
      <c r="B109" s="109" t="s">
        <v>183</v>
      </c>
      <c r="C109" s="110" t="s">
        <v>47</v>
      </c>
      <c r="D109" s="105" t="s">
        <v>139</v>
      </c>
      <c r="E109" s="91"/>
    </row>
    <row r="110" s="67" customFormat="1" ht="31" hidden="1" outlineLevel="1" spans="1:5">
      <c r="A110" s="94"/>
      <c r="B110" s="109" t="s">
        <v>184</v>
      </c>
      <c r="C110" s="110" t="s">
        <v>40</v>
      </c>
      <c r="D110" s="105" t="s">
        <v>139</v>
      </c>
      <c r="E110" s="91"/>
    </row>
    <row r="111" s="67" customFormat="1" ht="31" hidden="1" outlineLevel="1" spans="1:5">
      <c r="A111" s="94"/>
      <c r="B111" s="109" t="s">
        <v>185</v>
      </c>
      <c r="C111" s="110" t="s">
        <v>40</v>
      </c>
      <c r="D111" s="105" t="s">
        <v>139</v>
      </c>
      <c r="E111" s="91"/>
    </row>
    <row r="112" s="67" customFormat="1" ht="31" hidden="1" outlineLevel="1" spans="1:5">
      <c r="A112" s="94"/>
      <c r="B112" s="109" t="s">
        <v>186</v>
      </c>
      <c r="C112" s="110" t="s">
        <v>9</v>
      </c>
      <c r="D112" s="105" t="s">
        <v>139</v>
      </c>
      <c r="E112" s="91"/>
    </row>
    <row r="113" s="67" customFormat="1" hidden="1" outlineLevel="1" spans="1:5">
      <c r="A113" s="94"/>
      <c r="B113" s="109" t="s">
        <v>187</v>
      </c>
      <c r="C113" s="110" t="s">
        <v>9</v>
      </c>
      <c r="D113" s="105" t="s">
        <v>139</v>
      </c>
      <c r="E113" s="91"/>
    </row>
    <row r="114" s="67" customFormat="1" ht="31" hidden="1" outlineLevel="1" spans="1:5">
      <c r="A114" s="94"/>
      <c r="B114" s="109" t="s">
        <v>188</v>
      </c>
      <c r="C114" s="110"/>
      <c r="D114" s="105" t="s">
        <v>139</v>
      </c>
      <c r="E114" s="91"/>
    </row>
    <row r="115" s="67" customFormat="1" ht="31" hidden="1" outlineLevel="1" spans="1:5">
      <c r="A115" s="94"/>
      <c r="B115" s="109" t="s">
        <v>189</v>
      </c>
      <c r="C115" s="110"/>
      <c r="D115" s="105" t="s">
        <v>139</v>
      </c>
      <c r="E115" s="91"/>
    </row>
    <row r="116" s="67" customFormat="1" ht="31" hidden="1" outlineLevel="1" spans="1:5">
      <c r="A116" s="94"/>
      <c r="B116" s="109" t="s">
        <v>190</v>
      </c>
      <c r="C116" s="110"/>
      <c r="D116" s="105" t="s">
        <v>139</v>
      </c>
      <c r="E116" s="91"/>
    </row>
    <row r="117" s="67" customFormat="1" ht="31" hidden="1" outlineLevel="1" spans="1:5">
      <c r="A117" s="94"/>
      <c r="B117" s="109" t="s">
        <v>191</v>
      </c>
      <c r="C117" s="110"/>
      <c r="D117" s="105" t="s">
        <v>139</v>
      </c>
      <c r="E117" s="91"/>
    </row>
    <row r="118" s="67" customFormat="1" ht="31" hidden="1" outlineLevel="1" spans="1:5">
      <c r="A118" s="94"/>
      <c r="B118" s="109" t="s">
        <v>192</v>
      </c>
      <c r="C118" s="110"/>
      <c r="D118" s="105" t="s">
        <v>139</v>
      </c>
      <c r="E118" s="91"/>
    </row>
    <row r="119" s="67" customFormat="1" ht="31" hidden="1" outlineLevel="1" spans="1:5">
      <c r="A119" s="94"/>
      <c r="B119" s="109" t="s">
        <v>193</v>
      </c>
      <c r="C119" s="110"/>
      <c r="D119" s="105" t="s">
        <v>139</v>
      </c>
      <c r="E119" s="91"/>
    </row>
    <row r="120" s="67" customFormat="1" ht="31" hidden="1" outlineLevel="1" spans="1:5">
      <c r="A120" s="94"/>
      <c r="B120" s="109" t="s">
        <v>194</v>
      </c>
      <c r="C120" s="110"/>
      <c r="D120" s="105" t="s">
        <v>139</v>
      </c>
      <c r="E120" s="91"/>
    </row>
    <row r="121" s="67" customFormat="1" ht="31" hidden="1" outlineLevel="1" spans="1:5">
      <c r="A121" s="94"/>
      <c r="B121" s="109" t="s">
        <v>195</v>
      </c>
      <c r="C121" s="110"/>
      <c r="D121" s="105" t="s">
        <v>139</v>
      </c>
      <c r="E121" s="91"/>
    </row>
    <row r="122" s="67" customFormat="1" ht="31" hidden="1" outlineLevel="1" spans="1:5">
      <c r="A122" s="94"/>
      <c r="B122" s="109" t="s">
        <v>196</v>
      </c>
      <c r="C122" s="110"/>
      <c r="D122" s="105" t="s">
        <v>139</v>
      </c>
      <c r="E122" s="91"/>
    </row>
    <row r="123" s="67" customFormat="1" hidden="1" outlineLevel="1" spans="1:5">
      <c r="A123" s="94"/>
      <c r="B123" s="109" t="s">
        <v>197</v>
      </c>
      <c r="C123" s="110" t="s">
        <v>9</v>
      </c>
      <c r="D123" s="105" t="s">
        <v>139</v>
      </c>
      <c r="E123" s="91"/>
    </row>
    <row r="124" s="67" customFormat="1" hidden="1" outlineLevel="1" spans="1:5">
      <c r="A124" s="94"/>
      <c r="B124" s="109" t="s">
        <v>133</v>
      </c>
      <c r="C124" s="110" t="s">
        <v>9</v>
      </c>
      <c r="D124" s="105" t="s">
        <v>139</v>
      </c>
      <c r="E124" s="91"/>
    </row>
    <row r="125" s="67" customFormat="1" hidden="1" outlineLevel="1" spans="1:5">
      <c r="A125" s="94"/>
      <c r="B125" s="109" t="s">
        <v>198</v>
      </c>
      <c r="C125" s="110"/>
      <c r="D125" s="105" t="s">
        <v>139</v>
      </c>
      <c r="E125" s="91"/>
    </row>
    <row r="126" s="67" customFormat="1" spans="1:5">
      <c r="A126" s="94"/>
      <c r="B126" s="83" t="s">
        <v>199</v>
      </c>
      <c r="C126" s="113"/>
      <c r="D126" s="113"/>
      <c r="E126" s="114"/>
    </row>
    <row r="127" s="67" customFormat="1" outlineLevel="1" spans="1:5">
      <c r="A127" s="94"/>
      <c r="B127" s="109" t="s">
        <v>200</v>
      </c>
      <c r="C127" s="110"/>
      <c r="D127" s="123" t="s">
        <v>474</v>
      </c>
      <c r="E127" s="91"/>
    </row>
    <row r="128" s="67" customFormat="1" outlineLevel="1" spans="1:5">
      <c r="A128" s="94"/>
      <c r="B128" s="109" t="s">
        <v>201</v>
      </c>
      <c r="C128" s="110"/>
      <c r="D128" s="123" t="s">
        <v>101</v>
      </c>
      <c r="E128" s="91"/>
    </row>
    <row r="129" s="67" customFormat="1" outlineLevel="1" spans="1:5">
      <c r="A129" s="94"/>
      <c r="B129" s="109" t="s">
        <v>202</v>
      </c>
      <c r="C129" s="110"/>
      <c r="D129" s="123" t="s">
        <v>475</v>
      </c>
      <c r="E129" s="91"/>
    </row>
    <row r="130" s="67" customFormat="1" outlineLevel="1" spans="1:5">
      <c r="A130" s="94"/>
      <c r="B130" s="109" t="s">
        <v>203</v>
      </c>
      <c r="C130" s="110"/>
      <c r="D130" s="123" t="s">
        <v>476</v>
      </c>
      <c r="E130" s="91"/>
    </row>
    <row r="131" s="67" customFormat="1" ht="46.5" outlineLevel="1" spans="1:5">
      <c r="A131" s="94"/>
      <c r="B131" s="185" t="s">
        <v>204</v>
      </c>
      <c r="C131" s="220" t="s">
        <v>9</v>
      </c>
      <c r="D131" s="210" t="s">
        <v>477</v>
      </c>
      <c r="E131" s="91"/>
    </row>
    <row r="132" s="67" customFormat="1" ht="46.5" outlineLevel="1" spans="1:5">
      <c r="A132" s="94"/>
      <c r="B132" s="185" t="s">
        <v>205</v>
      </c>
      <c r="C132" s="186" t="s">
        <v>103</v>
      </c>
      <c r="D132" s="223" t="s">
        <v>478</v>
      </c>
      <c r="E132" s="91"/>
    </row>
    <row r="133" s="67" customFormat="1" ht="77.5" outlineLevel="1" spans="1:5">
      <c r="A133" s="94"/>
      <c r="B133" s="109" t="s">
        <v>206</v>
      </c>
      <c r="C133" s="110"/>
      <c r="D133" s="123" t="s">
        <v>479</v>
      </c>
      <c r="E133" s="91"/>
    </row>
    <row r="134" s="67" customFormat="1" outlineLevel="1" spans="1:5">
      <c r="A134" s="94"/>
      <c r="B134" s="109" t="s">
        <v>207</v>
      </c>
      <c r="C134" s="110"/>
      <c r="D134" s="123" t="s">
        <v>139</v>
      </c>
      <c r="E134" s="91"/>
    </row>
    <row r="135" s="67" customFormat="1" outlineLevel="1" spans="1:5">
      <c r="A135" s="94"/>
      <c r="B135" s="109" t="s">
        <v>208</v>
      </c>
      <c r="C135" s="218" t="s">
        <v>9</v>
      </c>
      <c r="D135" s="123" t="s">
        <v>480</v>
      </c>
      <c r="E135" s="91"/>
    </row>
    <row r="136" s="67" customFormat="1" outlineLevel="1" spans="1:5">
      <c r="A136" s="94"/>
      <c r="B136" s="109" t="s">
        <v>209</v>
      </c>
      <c r="C136" s="218" t="s">
        <v>9</v>
      </c>
      <c r="D136" s="123" t="s">
        <v>481</v>
      </c>
      <c r="E136" s="91"/>
    </row>
    <row r="137" s="67" customFormat="1" ht="31" outlineLevel="1" spans="1:5">
      <c r="A137" s="94"/>
      <c r="B137" s="124" t="s">
        <v>210</v>
      </c>
      <c r="C137" s="95"/>
      <c r="D137" s="148" t="s">
        <v>482</v>
      </c>
      <c r="E137" s="91"/>
    </row>
    <row r="138" s="67" customFormat="1" outlineLevel="1" spans="1:5">
      <c r="A138" s="94"/>
      <c r="B138" s="109" t="s">
        <v>211</v>
      </c>
      <c r="C138" s="218" t="s">
        <v>9</v>
      </c>
      <c r="D138" s="123" t="s">
        <v>483</v>
      </c>
      <c r="E138" s="91"/>
    </row>
    <row r="139" s="67" customFormat="1" outlineLevel="1" spans="1:5">
      <c r="A139" s="94"/>
      <c r="B139" s="109" t="s">
        <v>212</v>
      </c>
      <c r="C139" s="218" t="s">
        <v>213</v>
      </c>
      <c r="D139" s="123" t="s">
        <v>484</v>
      </c>
      <c r="E139" s="91"/>
    </row>
    <row r="140" s="67" customFormat="1" outlineLevel="1" spans="1:5">
      <c r="A140" s="94"/>
      <c r="B140" s="109" t="s">
        <v>214</v>
      </c>
      <c r="C140" s="110"/>
      <c r="D140" s="123" t="s">
        <v>99</v>
      </c>
      <c r="E140" s="91"/>
    </row>
    <row r="141" s="67" customFormat="1" outlineLevel="1" spans="1:5">
      <c r="A141" s="94"/>
      <c r="B141" s="109" t="s">
        <v>215</v>
      </c>
      <c r="C141" s="110"/>
      <c r="D141" s="123" t="s">
        <v>485</v>
      </c>
      <c r="E141" s="91"/>
    </row>
    <row r="142" s="67" customFormat="1" outlineLevel="1" spans="1:5">
      <c r="A142" s="94"/>
      <c r="B142" s="109" t="s">
        <v>216</v>
      </c>
      <c r="C142" s="110"/>
      <c r="D142" s="123" t="s">
        <v>486</v>
      </c>
      <c r="E142" s="91"/>
    </row>
    <row r="143" s="67" customFormat="1" outlineLevel="1" spans="1:5">
      <c r="A143" s="94"/>
      <c r="B143" s="109" t="s">
        <v>217</v>
      </c>
      <c r="C143" s="110"/>
      <c r="D143" s="123" t="s">
        <v>487</v>
      </c>
      <c r="E143" s="91"/>
    </row>
    <row r="144" s="67" customFormat="1" ht="46.5" outlineLevel="1" spans="1:5">
      <c r="A144" s="94"/>
      <c r="B144" s="109" t="s">
        <v>218</v>
      </c>
      <c r="C144" s="218" t="s">
        <v>9</v>
      </c>
      <c r="D144" s="123" t="s">
        <v>488</v>
      </c>
      <c r="E144" s="91"/>
    </row>
    <row r="145" s="67" customFormat="1" outlineLevel="1" spans="1:5">
      <c r="A145" s="94"/>
      <c r="B145" s="109" t="s">
        <v>219</v>
      </c>
      <c r="C145" s="110"/>
      <c r="D145" s="123" t="s">
        <v>489</v>
      </c>
      <c r="E145" s="91"/>
    </row>
    <row r="146" s="67" customFormat="1" outlineLevel="1" spans="1:5">
      <c r="A146" s="94"/>
      <c r="B146" s="109" t="s">
        <v>220</v>
      </c>
      <c r="C146" s="218" t="s">
        <v>9</v>
      </c>
      <c r="D146" s="123" t="s">
        <v>490</v>
      </c>
      <c r="E146" s="91"/>
    </row>
    <row r="147" s="67" customFormat="1" outlineLevel="1" spans="1:5">
      <c r="A147" s="94"/>
      <c r="B147" s="109" t="s">
        <v>221</v>
      </c>
      <c r="C147" s="218" t="s">
        <v>9</v>
      </c>
      <c r="D147" s="123" t="s">
        <v>491</v>
      </c>
      <c r="E147" s="91"/>
    </row>
    <row r="148" s="67" customFormat="1" outlineLevel="1" spans="1:5">
      <c r="A148" s="94"/>
      <c r="B148" s="109" t="s">
        <v>222</v>
      </c>
      <c r="C148" s="218" t="s">
        <v>9</v>
      </c>
      <c r="D148" s="123" t="s">
        <v>492</v>
      </c>
      <c r="E148" s="91"/>
    </row>
    <row r="149" s="67" customFormat="1" ht="33.5" outlineLevel="1" spans="1:5">
      <c r="A149" s="94"/>
      <c r="B149" s="109" t="s">
        <v>223</v>
      </c>
      <c r="C149" s="218" t="s">
        <v>9</v>
      </c>
      <c r="D149" s="204" t="s">
        <v>493</v>
      </c>
      <c r="E149" s="91"/>
    </row>
    <row r="150" s="67" customFormat="1" outlineLevel="1" spans="1:5">
      <c r="A150" s="94"/>
      <c r="B150" s="109" t="s">
        <v>224</v>
      </c>
      <c r="C150" s="218" t="s">
        <v>9</v>
      </c>
      <c r="D150" s="123" t="s">
        <v>494</v>
      </c>
      <c r="E150" s="91"/>
    </row>
    <row r="151" s="67" customFormat="1" outlineLevel="1" spans="1:5">
      <c r="A151" s="94"/>
      <c r="B151" s="109" t="s">
        <v>225</v>
      </c>
      <c r="C151" s="110" t="s">
        <v>9</v>
      </c>
      <c r="D151" s="123" t="s">
        <v>139</v>
      </c>
      <c r="E151" s="91"/>
    </row>
    <row r="152" s="67" customFormat="1" outlineLevel="1" spans="1:5">
      <c r="A152" s="94"/>
      <c r="B152" s="109" t="s">
        <v>226</v>
      </c>
      <c r="C152" s="218" t="s">
        <v>9</v>
      </c>
      <c r="D152" s="123" t="s">
        <v>495</v>
      </c>
      <c r="E152" s="91"/>
    </row>
    <row r="153" s="67" customFormat="1" ht="28" outlineLevel="1" spans="1:5">
      <c r="A153" s="94"/>
      <c r="B153" s="131" t="s">
        <v>227</v>
      </c>
      <c r="C153" s="218" t="s">
        <v>9</v>
      </c>
      <c r="D153" s="211" t="s">
        <v>496</v>
      </c>
      <c r="E153" s="91"/>
    </row>
    <row r="154" s="67" customFormat="1" ht="28" outlineLevel="1" spans="1:5">
      <c r="A154" s="94"/>
      <c r="B154" s="131" t="s">
        <v>228</v>
      </c>
      <c r="C154" s="218" t="s">
        <v>9</v>
      </c>
      <c r="D154" s="211" t="s">
        <v>497</v>
      </c>
      <c r="E154" s="91"/>
    </row>
    <row r="155" s="67" customFormat="1" spans="1:5">
      <c r="A155" s="94"/>
      <c r="B155" s="83" t="s">
        <v>229</v>
      </c>
      <c r="C155" s="113"/>
      <c r="D155" s="113"/>
      <c r="E155" s="114"/>
    </row>
    <row r="156" s="67" customFormat="1" outlineLevel="1" spans="1:5">
      <c r="A156" s="94"/>
      <c r="B156" s="88" t="s">
        <v>230</v>
      </c>
      <c r="C156" s="95" t="s">
        <v>231</v>
      </c>
      <c r="D156" s="90">
        <v>301.6</v>
      </c>
      <c r="E156" s="91"/>
    </row>
    <row r="157" s="67" customFormat="1" outlineLevel="1" spans="1:5">
      <c r="A157" s="94"/>
      <c r="B157" s="88" t="s">
        <v>232</v>
      </c>
      <c r="C157" s="95" t="s">
        <v>231</v>
      </c>
      <c r="D157" s="90">
        <v>188.5</v>
      </c>
      <c r="E157" s="91"/>
    </row>
    <row r="158" s="67" customFormat="1" outlineLevel="1" spans="1:5">
      <c r="A158" s="94"/>
      <c r="B158" s="88" t="s">
        <v>233</v>
      </c>
      <c r="C158" s="95" t="s">
        <v>231</v>
      </c>
      <c r="D158" s="198" t="str">
        <f>TEXT(D156+D163+D164,"###.0## ""+/-0.3""")</f>
        <v>306.6 +/-0.3</v>
      </c>
      <c r="E158" s="91"/>
    </row>
    <row r="159" s="67" customFormat="1" outlineLevel="1" spans="1:5">
      <c r="A159" s="94"/>
      <c r="B159" s="88" t="s">
        <v>234</v>
      </c>
      <c r="C159" s="95" t="s">
        <v>231</v>
      </c>
      <c r="D159" s="198" t="str">
        <f>TEXT(D157+D165+D166,"###.0## ""+/-0.3""")</f>
        <v>197.5 +/-0.3</v>
      </c>
      <c r="E159" s="91"/>
    </row>
    <row r="160" s="67" customFormat="1" outlineLevel="1" spans="1:5">
      <c r="A160" s="94"/>
      <c r="B160" s="88" t="s">
        <v>235</v>
      </c>
      <c r="C160" s="95" t="s">
        <v>231</v>
      </c>
      <c r="D160" s="199" t="s">
        <v>236</v>
      </c>
      <c r="E160" s="91"/>
    </row>
    <row r="161" s="67" customFormat="1" outlineLevel="1" spans="1:5">
      <c r="A161" s="94"/>
      <c r="B161" s="88" t="s">
        <v>237</v>
      </c>
      <c r="C161" s="95" t="s">
        <v>231</v>
      </c>
      <c r="D161" s="198">
        <f>D157/2+D165</f>
        <v>96.75</v>
      </c>
      <c r="E161" s="91"/>
    </row>
    <row r="162" s="67" customFormat="1" outlineLevel="1" spans="1:5">
      <c r="A162" s="94"/>
      <c r="B162" s="88" t="s">
        <v>238</v>
      </c>
      <c r="C162" s="95" t="s">
        <v>231</v>
      </c>
      <c r="D162" s="97">
        <f>D157+D165+D166+D169</f>
        <v>207</v>
      </c>
      <c r="E162" s="91"/>
    </row>
    <row r="163" s="67" customFormat="1" outlineLevel="1" spans="1:5">
      <c r="A163" s="94"/>
      <c r="B163" s="88" t="s">
        <v>239</v>
      </c>
      <c r="C163" s="95" t="s">
        <v>231</v>
      </c>
      <c r="D163" s="90">
        <v>2.5</v>
      </c>
      <c r="E163" s="91"/>
    </row>
    <row r="164" s="67" customFormat="1" outlineLevel="1" spans="1:5">
      <c r="A164" s="94"/>
      <c r="B164" s="88" t="s">
        <v>240</v>
      </c>
      <c r="C164" s="95" t="s">
        <v>231</v>
      </c>
      <c r="D164" s="90">
        <v>2.5</v>
      </c>
      <c r="E164" s="91"/>
    </row>
    <row r="165" s="67" customFormat="1" outlineLevel="1" spans="1:5">
      <c r="A165" s="94"/>
      <c r="B165" s="88" t="s">
        <v>241</v>
      </c>
      <c r="C165" s="95" t="s">
        <v>231</v>
      </c>
      <c r="D165" s="90">
        <v>2.5</v>
      </c>
      <c r="E165" s="91"/>
    </row>
    <row r="166" s="67" customFormat="1" outlineLevel="1" spans="1:5">
      <c r="A166" s="94"/>
      <c r="B166" s="88" t="s">
        <v>242</v>
      </c>
      <c r="C166" s="95" t="s">
        <v>231</v>
      </c>
      <c r="D166" s="90">
        <v>6.5</v>
      </c>
      <c r="E166" s="91"/>
    </row>
    <row r="167" s="67" customFormat="1" outlineLevel="1" spans="1:5">
      <c r="A167" s="94"/>
      <c r="B167" s="88" t="s">
        <v>243</v>
      </c>
      <c r="C167" s="95" t="s">
        <v>231</v>
      </c>
      <c r="D167" s="199" t="s">
        <v>244</v>
      </c>
      <c r="E167" s="91"/>
    </row>
    <row r="168" s="67" customFormat="1" outlineLevel="1" spans="1:5">
      <c r="A168" s="94"/>
      <c r="B168" s="88" t="s">
        <v>245</v>
      </c>
      <c r="C168" s="95" t="s">
        <v>231</v>
      </c>
      <c r="D168" s="90" t="s">
        <v>246</v>
      </c>
      <c r="E168" s="91"/>
    </row>
    <row r="169" s="67" customFormat="1" outlineLevel="1" spans="1:5">
      <c r="A169" s="94"/>
      <c r="B169" s="88" t="s">
        <v>247</v>
      </c>
      <c r="C169" s="95" t="s">
        <v>231</v>
      </c>
      <c r="D169" s="97">
        <v>9.5</v>
      </c>
      <c r="E169" s="91"/>
    </row>
    <row r="170" s="67" customFormat="1" outlineLevel="1" spans="1:5">
      <c r="A170" s="94"/>
      <c r="B170" s="88" t="s">
        <v>248</v>
      </c>
      <c r="C170" s="95" t="s">
        <v>231</v>
      </c>
      <c r="D170" s="221" t="s">
        <v>249</v>
      </c>
      <c r="E170" s="91"/>
    </row>
    <row r="171" s="67" customFormat="1" outlineLevel="1" spans="1:5">
      <c r="A171" s="94"/>
      <c r="B171" s="88" t="s">
        <v>250</v>
      </c>
      <c r="C171" s="95" t="s">
        <v>231</v>
      </c>
      <c r="D171" s="139">
        <v>55</v>
      </c>
      <c r="E171" s="91"/>
    </row>
    <row r="172" s="67" customFormat="1" outlineLevel="1" spans="1:5">
      <c r="A172" s="94"/>
      <c r="B172" s="88" t="s">
        <v>251</v>
      </c>
      <c r="C172" s="95" t="s">
        <v>231</v>
      </c>
      <c r="D172" s="90" t="s">
        <v>458</v>
      </c>
      <c r="E172" s="91"/>
    </row>
    <row r="173" s="67" customFormat="1" outlineLevel="1" spans="1:5">
      <c r="A173" s="94"/>
      <c r="B173" s="88" t="s">
        <v>253</v>
      </c>
      <c r="C173" s="95" t="s">
        <v>231</v>
      </c>
      <c r="D173" s="97" t="s">
        <v>458</v>
      </c>
      <c r="E173" s="91"/>
    </row>
    <row r="174" s="67" customFormat="1" outlineLevel="1" spans="1:5">
      <c r="A174" s="94"/>
      <c r="B174" s="88" t="s">
        <v>254</v>
      </c>
      <c r="C174" s="95" t="s">
        <v>231</v>
      </c>
      <c r="D174" s="90" t="s">
        <v>139</v>
      </c>
      <c r="E174" s="91"/>
    </row>
    <row r="175" s="67" customFormat="1" outlineLevel="1" spans="1:5">
      <c r="A175" s="94"/>
      <c r="B175" s="88" t="s">
        <v>255</v>
      </c>
      <c r="C175" s="95" t="s">
        <v>231</v>
      </c>
      <c r="D175" s="90" t="s">
        <v>139</v>
      </c>
      <c r="E175" s="91"/>
    </row>
    <row r="176" s="67" customFormat="1" outlineLevel="1" spans="1:5">
      <c r="A176" s="94"/>
      <c r="B176" s="88" t="s">
        <v>256</v>
      </c>
      <c r="C176" s="95" t="s">
        <v>231</v>
      </c>
      <c r="D176" s="199" t="s">
        <v>257</v>
      </c>
      <c r="E176" s="91"/>
    </row>
    <row r="177" s="67" customFormat="1" outlineLevel="1" spans="1:5">
      <c r="A177" s="94"/>
      <c r="B177" s="88" t="s">
        <v>258</v>
      </c>
      <c r="C177" s="95" t="s">
        <v>231</v>
      </c>
      <c r="D177" s="199" t="s">
        <v>257</v>
      </c>
      <c r="E177" s="91"/>
    </row>
    <row r="178" s="67" customFormat="1" outlineLevel="1" spans="1:5">
      <c r="A178" s="94"/>
      <c r="B178" s="88" t="s">
        <v>259</v>
      </c>
      <c r="C178" s="95" t="s">
        <v>231</v>
      </c>
      <c r="D178" s="199" t="s">
        <v>257</v>
      </c>
      <c r="E178" s="91"/>
    </row>
    <row r="179" s="67" customFormat="1" outlineLevel="1" spans="1:5">
      <c r="A179" s="94"/>
      <c r="B179" s="88" t="s">
        <v>260</v>
      </c>
      <c r="C179" s="95" t="s">
        <v>231</v>
      </c>
      <c r="D179" s="199" t="s">
        <v>257</v>
      </c>
      <c r="E179" s="91"/>
    </row>
    <row r="180" s="67" customFormat="1" outlineLevel="1" spans="1:5">
      <c r="A180" s="94"/>
      <c r="B180" s="200" t="s">
        <v>261</v>
      </c>
      <c r="C180" s="186" t="s">
        <v>231</v>
      </c>
      <c r="D180" s="139" t="s">
        <v>262</v>
      </c>
      <c r="E180" s="91"/>
    </row>
    <row r="181" s="67" customFormat="1" outlineLevel="1" spans="1:5">
      <c r="A181" s="94"/>
      <c r="B181" s="200" t="s">
        <v>263</v>
      </c>
      <c r="C181" s="186" t="s">
        <v>231</v>
      </c>
      <c r="D181" s="139">
        <v>220</v>
      </c>
      <c r="E181" s="91"/>
    </row>
    <row r="182" s="67" customFormat="1" outlineLevel="1" spans="1:5">
      <c r="A182" s="94"/>
      <c r="B182" s="200" t="s">
        <v>264</v>
      </c>
      <c r="C182" s="186" t="s">
        <v>231</v>
      </c>
      <c r="D182" s="139" t="s">
        <v>139</v>
      </c>
      <c r="E182" s="91"/>
    </row>
    <row r="183" s="67" customFormat="1" outlineLevel="1" spans="1:5">
      <c r="A183" s="94"/>
      <c r="B183" s="88" t="s">
        <v>265</v>
      </c>
      <c r="C183" s="95" t="s">
        <v>231</v>
      </c>
      <c r="D183" s="97">
        <f>D157/2+D166+5</f>
        <v>105.75</v>
      </c>
      <c r="E183" s="91"/>
    </row>
    <row r="184" s="67" customFormat="1" outlineLevel="1" spans="1:5">
      <c r="A184" s="94"/>
      <c r="B184" s="185" t="s">
        <v>266</v>
      </c>
      <c r="C184" s="220" t="s">
        <v>9</v>
      </c>
      <c r="D184" s="212" t="s">
        <v>267</v>
      </c>
      <c r="E184" s="91"/>
    </row>
    <row r="185" s="67" customFormat="1" ht="31" outlineLevel="1" spans="1:5">
      <c r="A185" s="94"/>
      <c r="B185" s="88" t="s">
        <v>268</v>
      </c>
      <c r="C185" s="95" t="s">
        <v>9</v>
      </c>
      <c r="D185" s="90" t="s">
        <v>269</v>
      </c>
      <c r="E185" s="184"/>
    </row>
    <row r="186" s="67" customFormat="1" ht="186" outlineLevel="1" spans="1:5">
      <c r="A186" s="94"/>
      <c r="B186" s="88" t="s">
        <v>270</v>
      </c>
      <c r="C186" s="95" t="s">
        <v>9</v>
      </c>
      <c r="D186" s="90" t="s">
        <v>271</v>
      </c>
      <c r="E186" s="184"/>
    </row>
    <row r="187" s="67" customFormat="1" outlineLevel="1" spans="1:5">
      <c r="A187" s="94"/>
      <c r="B187" s="88" t="s">
        <v>272</v>
      </c>
      <c r="C187" s="95"/>
      <c r="D187" s="90" t="s">
        <v>462</v>
      </c>
      <c r="E187" s="91"/>
    </row>
    <row r="188" s="68" customFormat="1" ht="31" outlineLevel="1" spans="2:5">
      <c r="B188" s="196" t="s">
        <v>274</v>
      </c>
      <c r="C188" s="216" t="s">
        <v>9</v>
      </c>
      <c r="D188" s="197" t="s">
        <v>275</v>
      </c>
      <c r="E188" s="180"/>
    </row>
    <row r="189" s="68" customFormat="1" ht="46.5" outlineLevel="1" spans="2:5">
      <c r="B189" s="88" t="s">
        <v>276</v>
      </c>
      <c r="C189" s="95"/>
      <c r="D189" s="197" t="s">
        <v>277</v>
      </c>
      <c r="E189" s="180"/>
    </row>
    <row r="190" s="68" customFormat="1" outlineLevel="1" spans="2:5">
      <c r="B190" s="88" t="s">
        <v>278</v>
      </c>
      <c r="C190" s="95"/>
      <c r="D190" s="90" t="s">
        <v>279</v>
      </c>
      <c r="E190" s="91"/>
    </row>
    <row r="191" s="68" customFormat="1" outlineLevel="1" spans="2:5">
      <c r="B191" s="185" t="s">
        <v>280</v>
      </c>
      <c r="C191" s="186" t="s">
        <v>231</v>
      </c>
      <c r="D191" s="187" t="s">
        <v>281</v>
      </c>
      <c r="E191" s="91"/>
    </row>
    <row r="192" s="67" customFormat="1" spans="1:5">
      <c r="A192" s="141"/>
      <c r="B192" s="83" t="s">
        <v>282</v>
      </c>
      <c r="C192" s="113"/>
      <c r="D192" s="113"/>
      <c r="E192" s="114"/>
    </row>
    <row r="193" s="67" customFormat="1" outlineLevel="1" spans="1:5">
      <c r="A193" s="141"/>
      <c r="B193" s="88" t="s">
        <v>283</v>
      </c>
      <c r="C193" s="95" t="s">
        <v>89</v>
      </c>
      <c r="D193" s="187" t="s">
        <v>284</v>
      </c>
      <c r="E193" s="102"/>
    </row>
    <row r="194" s="67" customFormat="1" outlineLevel="1" spans="1:5">
      <c r="A194" s="141"/>
      <c r="B194" s="88" t="s">
        <v>285</v>
      </c>
      <c r="C194" s="95" t="s">
        <v>89</v>
      </c>
      <c r="D194" s="221" t="s">
        <v>286</v>
      </c>
      <c r="E194" s="102"/>
    </row>
    <row r="195" s="67" customFormat="1" outlineLevel="1" spans="1:5">
      <c r="A195" s="141"/>
      <c r="B195" s="88" t="s">
        <v>287</v>
      </c>
      <c r="C195" s="95" t="s">
        <v>288</v>
      </c>
      <c r="D195" s="90" t="s">
        <v>289</v>
      </c>
      <c r="E195" s="102"/>
    </row>
    <row r="196" s="67" customFormat="1" outlineLevel="1" spans="1:5">
      <c r="A196" s="141"/>
      <c r="B196" s="88" t="s">
        <v>290</v>
      </c>
      <c r="C196" s="95" t="s">
        <v>291</v>
      </c>
      <c r="D196" s="90" t="s">
        <v>292</v>
      </c>
      <c r="E196" s="102"/>
    </row>
    <row r="197" s="67" customFormat="1" outlineLevel="1" spans="1:5">
      <c r="A197" s="141"/>
      <c r="B197" s="88" t="s">
        <v>293</v>
      </c>
      <c r="C197" s="95" t="s">
        <v>291</v>
      </c>
      <c r="D197" s="90" t="s">
        <v>294</v>
      </c>
      <c r="E197" s="102"/>
    </row>
    <row r="198" s="67" customFormat="1" outlineLevel="1" spans="1:5">
      <c r="A198" s="141"/>
      <c r="B198" s="88" t="s">
        <v>295</v>
      </c>
      <c r="C198" s="95" t="s">
        <v>9</v>
      </c>
      <c r="D198" s="90" t="s">
        <v>296</v>
      </c>
      <c r="E198" s="102"/>
    </row>
    <row r="199" s="67" customFormat="1" outlineLevel="1" spans="1:5">
      <c r="A199" s="141"/>
      <c r="B199" s="88" t="s">
        <v>297</v>
      </c>
      <c r="C199" s="95" t="s">
        <v>9</v>
      </c>
      <c r="D199" s="90" t="s">
        <v>296</v>
      </c>
      <c r="E199" s="102"/>
    </row>
    <row r="200" s="67" customFormat="1" outlineLevel="1" spans="1:5">
      <c r="A200" s="141"/>
      <c r="B200" s="88" t="s">
        <v>298</v>
      </c>
      <c r="C200" s="95" t="s">
        <v>9</v>
      </c>
      <c r="D200" s="90" t="s">
        <v>296</v>
      </c>
      <c r="E200" s="102"/>
    </row>
    <row r="201" s="67" customFormat="1" ht="31" outlineLevel="1" spans="1:5">
      <c r="A201" s="141"/>
      <c r="B201" s="88" t="s">
        <v>299</v>
      </c>
      <c r="C201" s="95" t="s">
        <v>9</v>
      </c>
      <c r="D201" s="90" t="s">
        <v>300</v>
      </c>
      <c r="E201" s="102"/>
    </row>
    <row r="202" s="67" customFormat="1" outlineLevel="1" spans="1:5">
      <c r="A202" s="141"/>
      <c r="B202" s="88" t="s">
        <v>301</v>
      </c>
      <c r="C202" s="95" t="s">
        <v>9</v>
      </c>
      <c r="D202" s="201" t="s">
        <v>302</v>
      </c>
      <c r="E202" s="102"/>
    </row>
    <row r="203" s="67" customFormat="1" outlineLevel="1" spans="1:5">
      <c r="A203" s="141"/>
      <c r="B203" s="88" t="s">
        <v>303</v>
      </c>
      <c r="C203" s="95" t="s">
        <v>9</v>
      </c>
      <c r="D203" s="90" t="s">
        <v>304</v>
      </c>
      <c r="E203" s="102"/>
    </row>
    <row r="204" s="67" customFormat="1" outlineLevel="1" spans="1:5">
      <c r="A204" s="141"/>
      <c r="B204" s="88" t="s">
        <v>305</v>
      </c>
      <c r="C204" s="95" t="s">
        <v>9</v>
      </c>
      <c r="D204" s="90" t="s">
        <v>296</v>
      </c>
      <c r="E204" s="143"/>
    </row>
    <row r="205" s="67" customFormat="1" outlineLevel="1" spans="1:5">
      <c r="A205" s="141"/>
      <c r="B205" s="88" t="s">
        <v>306</v>
      </c>
      <c r="C205" s="95" t="s">
        <v>9</v>
      </c>
      <c r="D205" s="90" t="s">
        <v>307</v>
      </c>
      <c r="E205" s="143"/>
    </row>
    <row r="206" s="67" customFormat="1" ht="46.5" outlineLevel="1" spans="1:5">
      <c r="A206" s="141"/>
      <c r="B206" s="196" t="s">
        <v>308</v>
      </c>
      <c r="C206" s="217" t="s">
        <v>9</v>
      </c>
      <c r="D206" s="202" t="s">
        <v>309</v>
      </c>
      <c r="E206" s="143"/>
    </row>
    <row r="207" s="67" customFormat="1" outlineLevel="1" spans="1:5">
      <c r="A207" s="141"/>
      <c r="B207" s="88" t="s">
        <v>310</v>
      </c>
      <c r="C207" s="95" t="s">
        <v>9</v>
      </c>
      <c r="D207" s="90" t="s">
        <v>296</v>
      </c>
      <c r="E207" s="143"/>
    </row>
    <row r="208" s="67" customFormat="1" outlineLevel="1" spans="1:5">
      <c r="A208" s="141"/>
      <c r="B208" s="88" t="s">
        <v>311</v>
      </c>
      <c r="C208" s="95" t="s">
        <v>9</v>
      </c>
      <c r="D208" s="90" t="s">
        <v>312</v>
      </c>
      <c r="E208" s="143"/>
    </row>
    <row r="209" s="67" customFormat="1" outlineLevel="1" spans="1:5">
      <c r="A209" s="141"/>
      <c r="B209" s="88" t="s">
        <v>313</v>
      </c>
      <c r="C209" s="95" t="s">
        <v>9</v>
      </c>
      <c r="D209" s="90" t="s">
        <v>314</v>
      </c>
      <c r="E209" s="143"/>
    </row>
    <row r="210" s="67" customFormat="1" outlineLevel="1" spans="1:5">
      <c r="A210" s="141"/>
      <c r="B210" s="88" t="s">
        <v>315</v>
      </c>
      <c r="C210" s="95" t="s">
        <v>9</v>
      </c>
      <c r="D210" s="90" t="s">
        <v>316</v>
      </c>
      <c r="E210" s="143"/>
    </row>
    <row r="211" s="67" customFormat="1" outlineLevel="1" spans="1:5">
      <c r="A211" s="141"/>
      <c r="B211" s="88" t="s">
        <v>317</v>
      </c>
      <c r="C211" s="95" t="s">
        <v>9</v>
      </c>
      <c r="D211" s="90" t="s">
        <v>314</v>
      </c>
      <c r="E211" s="143"/>
    </row>
    <row r="212" s="67" customFormat="1" ht="31" outlineLevel="1" spans="1:5">
      <c r="A212" s="141"/>
      <c r="B212" s="88" t="s">
        <v>318</v>
      </c>
      <c r="C212" s="95" t="s">
        <v>9</v>
      </c>
      <c r="D212" s="90" t="s">
        <v>319</v>
      </c>
      <c r="E212" s="203"/>
    </row>
    <row r="213" s="67" customFormat="1" outlineLevel="1" spans="1:5">
      <c r="A213" s="141"/>
      <c r="B213" s="88" t="s">
        <v>320</v>
      </c>
      <c r="C213" s="95" t="s">
        <v>9</v>
      </c>
      <c r="D213" s="90" t="s">
        <v>321</v>
      </c>
      <c r="E213" s="102"/>
    </row>
    <row r="214" s="67" customFormat="1" outlineLevel="1" spans="1:5">
      <c r="A214" s="141"/>
      <c r="B214" s="88" t="s">
        <v>322</v>
      </c>
      <c r="C214" s="95" t="s">
        <v>9</v>
      </c>
      <c r="D214" s="90" t="s">
        <v>323</v>
      </c>
      <c r="E214" s="102"/>
    </row>
    <row r="215" s="67" customFormat="1" outlineLevel="1" spans="1:5">
      <c r="A215" s="141"/>
      <c r="B215" s="88" t="s">
        <v>324</v>
      </c>
      <c r="C215" s="95" t="s">
        <v>325</v>
      </c>
      <c r="D215" s="90">
        <v>18</v>
      </c>
      <c r="E215" s="143"/>
    </row>
    <row r="216" s="67" customFormat="1" outlineLevel="1" spans="1:5">
      <c r="A216" s="141"/>
      <c r="B216" s="185" t="s">
        <v>326</v>
      </c>
      <c r="C216" s="222" t="s">
        <v>9</v>
      </c>
      <c r="D216" s="204" t="s">
        <v>327</v>
      </c>
      <c r="E216" s="143"/>
    </row>
    <row r="217" s="67" customFormat="1" outlineLevel="1" spans="1:5">
      <c r="A217" s="141"/>
      <c r="B217" s="88" t="s">
        <v>328</v>
      </c>
      <c r="C217" s="90" t="s">
        <v>9</v>
      </c>
      <c r="D217" s="90" t="s">
        <v>329</v>
      </c>
      <c r="E217" s="143"/>
    </row>
    <row r="218" s="67" customFormat="1" outlineLevel="1" spans="1:5">
      <c r="A218" s="141"/>
      <c r="B218" s="88" t="s">
        <v>330</v>
      </c>
      <c r="C218" s="90" t="s">
        <v>9</v>
      </c>
      <c r="D218" s="90" t="s">
        <v>316</v>
      </c>
      <c r="E218" s="143"/>
    </row>
    <row r="219" s="67" customFormat="1" outlineLevel="1" spans="1:5">
      <c r="A219" s="141"/>
      <c r="B219" s="88" t="s">
        <v>331</v>
      </c>
      <c r="C219" s="90" t="s">
        <v>9</v>
      </c>
      <c r="D219" s="90" t="s">
        <v>332</v>
      </c>
      <c r="E219" s="143"/>
    </row>
    <row r="220" s="67" customFormat="1" spans="1:5">
      <c r="A220" s="141"/>
      <c r="B220" s="83" t="s">
        <v>333</v>
      </c>
      <c r="C220" s="113"/>
      <c r="D220" s="130"/>
      <c r="E220" s="145"/>
    </row>
    <row r="221" s="67" customFormat="1" outlineLevel="1" spans="1:5">
      <c r="A221" s="141"/>
      <c r="B221" s="88" t="s">
        <v>334</v>
      </c>
      <c r="C221" s="217" t="s">
        <v>9</v>
      </c>
      <c r="D221" s="146" t="s">
        <v>335</v>
      </c>
      <c r="E221" s="205"/>
    </row>
    <row r="222" s="67" customFormat="1" outlineLevel="1" spans="1:5">
      <c r="A222" s="141"/>
      <c r="B222" s="88" t="s">
        <v>336</v>
      </c>
      <c r="C222" s="217" t="s">
        <v>9</v>
      </c>
      <c r="D222" s="146" t="s">
        <v>337</v>
      </c>
      <c r="E222" s="104"/>
    </row>
    <row r="223" s="67" customFormat="1" outlineLevel="1" spans="1:5">
      <c r="A223" s="141"/>
      <c r="B223" s="88" t="s">
        <v>338</v>
      </c>
      <c r="C223" s="217" t="s">
        <v>9</v>
      </c>
      <c r="D223" s="146" t="s">
        <v>339</v>
      </c>
      <c r="E223" s="104"/>
    </row>
    <row r="224" s="67" customFormat="1" outlineLevel="1" spans="1:5">
      <c r="A224" s="141"/>
      <c r="B224" s="88" t="s">
        <v>340</v>
      </c>
      <c r="C224" s="217" t="s">
        <v>9</v>
      </c>
      <c r="D224" s="148" t="s">
        <v>341</v>
      </c>
      <c r="E224" s="104"/>
    </row>
    <row r="225" s="67" customFormat="1" outlineLevel="1" spans="1:5">
      <c r="A225" s="141"/>
      <c r="B225" s="88" t="s">
        <v>342</v>
      </c>
      <c r="C225" s="217" t="s">
        <v>9</v>
      </c>
      <c r="D225" s="148" t="s">
        <v>343</v>
      </c>
      <c r="E225" s="104"/>
    </row>
    <row r="226" s="67" customFormat="1" spans="1:5">
      <c r="A226" s="141"/>
      <c r="B226" s="83" t="s">
        <v>344</v>
      </c>
      <c r="C226" s="113"/>
      <c r="D226" s="149"/>
      <c r="E226" s="206"/>
    </row>
    <row r="227" s="67" customFormat="1" outlineLevel="1" spans="1:5">
      <c r="A227" s="141"/>
      <c r="B227" s="88" t="s">
        <v>345</v>
      </c>
      <c r="C227" s="95" t="s">
        <v>9</v>
      </c>
      <c r="D227" s="90" t="s">
        <v>346</v>
      </c>
      <c r="E227" s="207"/>
    </row>
    <row r="228" s="67" customFormat="1" outlineLevel="1" spans="1:5">
      <c r="A228" s="141"/>
      <c r="B228" s="88" t="s">
        <v>347</v>
      </c>
      <c r="C228" s="95" t="s">
        <v>9</v>
      </c>
      <c r="D228" s="90" t="s">
        <v>346</v>
      </c>
      <c r="E228" s="93"/>
    </row>
    <row r="229" s="67" customFormat="1" outlineLevel="1" spans="1:5">
      <c r="A229" s="141"/>
      <c r="B229" s="88" t="s">
        <v>348</v>
      </c>
      <c r="C229" s="95" t="s">
        <v>9</v>
      </c>
      <c r="D229" s="90" t="s">
        <v>349</v>
      </c>
      <c r="E229" s="93"/>
    </row>
    <row r="230" s="67" customFormat="1" outlineLevel="1" spans="1:5">
      <c r="A230" s="141"/>
      <c r="B230" s="88" t="s">
        <v>350</v>
      </c>
      <c r="C230" s="95" t="s">
        <v>9</v>
      </c>
      <c r="D230" s="90" t="s">
        <v>349</v>
      </c>
      <c r="E230" s="93"/>
    </row>
    <row r="231" s="67" customFormat="1" outlineLevel="1" spans="1:5">
      <c r="A231" s="141"/>
      <c r="B231" s="88" t="s">
        <v>351</v>
      </c>
      <c r="C231" s="95"/>
      <c r="D231" s="90" t="s">
        <v>352</v>
      </c>
      <c r="E231" s="93"/>
    </row>
    <row r="232" s="67" customFormat="1" outlineLevel="1" spans="1:5">
      <c r="A232" s="141"/>
      <c r="B232" s="88" t="s">
        <v>353</v>
      </c>
      <c r="C232" s="95"/>
      <c r="D232" s="90" t="s">
        <v>354</v>
      </c>
      <c r="E232" s="91"/>
    </row>
    <row r="233" s="69" customFormat="1" spans="2:5">
      <c r="B233" s="69" t="s">
        <v>355</v>
      </c>
      <c r="C233" s="150"/>
      <c r="D233" s="72"/>
      <c r="E233" s="73"/>
    </row>
    <row r="234" s="69" customFormat="1" spans="2:5">
      <c r="B234" s="69" t="s">
        <v>356</v>
      </c>
      <c r="C234" s="150"/>
      <c r="D234" s="72"/>
      <c r="E234" s="73"/>
    </row>
    <row r="235" s="69" customFormat="1" spans="4:5">
      <c r="D235" s="72"/>
      <c r="E235" s="73"/>
    </row>
    <row r="236" s="67" customFormat="1" spans="1:5">
      <c r="A236" s="94"/>
      <c r="B236" s="151" t="s">
        <v>357</v>
      </c>
      <c r="C236" s="84"/>
      <c r="D236" s="84"/>
      <c r="E236" s="114"/>
    </row>
    <row r="237" s="67" customFormat="1" outlineLevel="1" spans="1:5">
      <c r="A237" s="94"/>
      <c r="B237" s="196" t="s">
        <v>358</v>
      </c>
      <c r="C237" s="89" t="s">
        <v>9</v>
      </c>
      <c r="D237" s="208" t="s">
        <v>359</v>
      </c>
      <c r="E237" s="184"/>
    </row>
    <row r="238" s="67" customFormat="1" outlineLevel="1" spans="1:5">
      <c r="A238" s="94"/>
      <c r="B238" s="124" t="s">
        <v>360</v>
      </c>
      <c r="C238" s="95" t="s">
        <v>9</v>
      </c>
      <c r="D238" s="148" t="s">
        <v>61</v>
      </c>
      <c r="E238" s="184"/>
    </row>
    <row r="239" s="67" customFormat="1" outlineLevel="1" spans="1:5">
      <c r="A239" s="94"/>
      <c r="B239" s="124" t="s">
        <v>361</v>
      </c>
      <c r="C239" s="95" t="s">
        <v>9</v>
      </c>
      <c r="D239" s="148" t="s">
        <v>61</v>
      </c>
      <c r="E239" s="184"/>
    </row>
    <row r="240" s="67" customFormat="1" outlineLevel="1" spans="1:5">
      <c r="A240" s="94"/>
      <c r="B240" s="124" t="s">
        <v>362</v>
      </c>
      <c r="C240" s="95" t="s">
        <v>9</v>
      </c>
      <c r="D240" s="148" t="s">
        <v>61</v>
      </c>
      <c r="E240" s="184"/>
    </row>
    <row r="241" s="67" customFormat="1" outlineLevel="1" spans="1:5">
      <c r="A241" s="94"/>
      <c r="B241" s="124" t="s">
        <v>363</v>
      </c>
      <c r="C241" s="95" t="s">
        <v>9</v>
      </c>
      <c r="D241" s="148" t="s">
        <v>61</v>
      </c>
      <c r="E241" s="184"/>
    </row>
    <row r="242" s="67" customFormat="1" ht="31" outlineLevel="1" spans="1:5">
      <c r="A242" s="94"/>
      <c r="B242" s="124" t="s">
        <v>364</v>
      </c>
      <c r="C242" s="95" t="s">
        <v>9</v>
      </c>
      <c r="D242" s="148" t="s">
        <v>365</v>
      </c>
      <c r="E242" s="184"/>
    </row>
    <row r="243" s="67" customFormat="1" ht="31" outlineLevel="1" spans="1:5">
      <c r="A243" s="94"/>
      <c r="B243" s="124" t="s">
        <v>366</v>
      </c>
      <c r="C243" s="95" t="s">
        <v>9</v>
      </c>
      <c r="D243" s="148" t="s">
        <v>365</v>
      </c>
      <c r="E243" s="184"/>
    </row>
    <row r="244" s="67" customFormat="1" ht="31" outlineLevel="1" spans="1:5">
      <c r="A244" s="94"/>
      <c r="B244" s="124" t="s">
        <v>367</v>
      </c>
      <c r="C244" s="95" t="s">
        <v>9</v>
      </c>
      <c r="D244" s="148" t="s">
        <v>368</v>
      </c>
      <c r="E244" s="184"/>
    </row>
    <row r="245" s="67" customFormat="1" ht="31" outlineLevel="1" spans="1:5">
      <c r="A245" s="94"/>
      <c r="B245" s="124" t="s">
        <v>369</v>
      </c>
      <c r="C245" s="95" t="s">
        <v>9</v>
      </c>
      <c r="D245" s="148" t="s">
        <v>370</v>
      </c>
      <c r="E245" s="184"/>
    </row>
    <row r="246" s="67" customFormat="1" outlineLevel="1" spans="1:5">
      <c r="A246" s="94"/>
      <c r="B246" s="124" t="s">
        <v>371</v>
      </c>
      <c r="C246" s="95" t="s">
        <v>9</v>
      </c>
      <c r="D246" s="148" t="s">
        <v>61</v>
      </c>
      <c r="E246" s="184"/>
    </row>
    <row r="247" s="67" customFormat="1" outlineLevel="1" spans="1:5">
      <c r="A247" s="94"/>
      <c r="B247" s="124" t="s">
        <v>372</v>
      </c>
      <c r="C247" s="95" t="s">
        <v>9</v>
      </c>
      <c r="D247" s="148" t="s">
        <v>61</v>
      </c>
      <c r="E247" s="184"/>
    </row>
    <row r="248" s="67" customFormat="1" outlineLevel="1" spans="1:5">
      <c r="A248" s="94"/>
      <c r="B248" s="124" t="s">
        <v>373</v>
      </c>
      <c r="C248" s="95" t="s">
        <v>9</v>
      </c>
      <c r="D248" s="148" t="s">
        <v>61</v>
      </c>
      <c r="E248" s="184"/>
    </row>
    <row r="249" s="67" customFormat="1" outlineLevel="1" spans="1:5">
      <c r="A249" s="94"/>
      <c r="B249" s="124" t="s">
        <v>374</v>
      </c>
      <c r="C249" s="95" t="s">
        <v>9</v>
      </c>
      <c r="D249" s="148" t="s">
        <v>61</v>
      </c>
      <c r="E249" s="184"/>
    </row>
    <row r="250" s="67" customFormat="1" outlineLevel="1" spans="1:5">
      <c r="A250" s="94"/>
      <c r="B250" s="124" t="s">
        <v>375</v>
      </c>
      <c r="C250" s="95" t="s">
        <v>9</v>
      </c>
      <c r="D250" s="148" t="s">
        <v>61</v>
      </c>
      <c r="E250" s="184"/>
    </row>
    <row r="251" s="67" customFormat="1" outlineLevel="1" spans="1:5">
      <c r="A251" s="94"/>
      <c r="B251" s="124" t="s">
        <v>376</v>
      </c>
      <c r="C251" s="95" t="s">
        <v>9</v>
      </c>
      <c r="D251" s="148" t="s">
        <v>61</v>
      </c>
      <c r="E251" s="184"/>
    </row>
    <row r="252" s="67" customFormat="1" outlineLevel="1" spans="1:5">
      <c r="A252" s="94"/>
      <c r="B252" s="124" t="s">
        <v>377</v>
      </c>
      <c r="C252" s="95" t="s">
        <v>9</v>
      </c>
      <c r="D252" s="148" t="s">
        <v>61</v>
      </c>
      <c r="E252" s="184"/>
    </row>
    <row r="253" s="67" customFormat="1" outlineLevel="1" spans="1:5">
      <c r="A253" s="94"/>
      <c r="B253" s="124" t="s">
        <v>378</v>
      </c>
      <c r="C253" s="95" t="s">
        <v>9</v>
      </c>
      <c r="D253" s="148" t="s">
        <v>61</v>
      </c>
      <c r="E253" s="184"/>
    </row>
    <row r="254" s="67" customFormat="1" outlineLevel="1" spans="1:5">
      <c r="A254" s="94"/>
      <c r="B254" s="124" t="s">
        <v>379</v>
      </c>
      <c r="C254" s="95" t="s">
        <v>9</v>
      </c>
      <c r="D254" s="148" t="s">
        <v>61</v>
      </c>
      <c r="E254" s="184"/>
    </row>
    <row r="255" s="67" customFormat="1" outlineLevel="1" spans="1:5">
      <c r="A255" s="94"/>
      <c r="B255" s="124" t="s">
        <v>380</v>
      </c>
      <c r="C255" s="95"/>
      <c r="D255" s="148" t="s">
        <v>381</v>
      </c>
      <c r="E255" s="184"/>
    </row>
    <row r="256" s="67" customFormat="1" outlineLevel="1" spans="1:5">
      <c r="A256" s="94"/>
      <c r="B256" s="124" t="s">
        <v>382</v>
      </c>
      <c r="C256" s="95" t="s">
        <v>9</v>
      </c>
      <c r="D256" s="148" t="s">
        <v>61</v>
      </c>
      <c r="E256" s="184"/>
    </row>
    <row r="257" s="67" customFormat="1" outlineLevel="1" spans="1:5">
      <c r="A257" s="94"/>
      <c r="B257" s="124" t="s">
        <v>383</v>
      </c>
      <c r="C257" s="95" t="s">
        <v>9</v>
      </c>
      <c r="D257" s="148" t="s">
        <v>61</v>
      </c>
      <c r="E257" s="184"/>
    </row>
    <row r="258" s="67" customFormat="1" outlineLevel="1" spans="1:5">
      <c r="A258" s="94"/>
      <c r="B258" s="124" t="s">
        <v>384</v>
      </c>
      <c r="C258" s="95" t="s">
        <v>9</v>
      </c>
      <c r="D258" s="148" t="s">
        <v>61</v>
      </c>
      <c r="E258" s="184"/>
    </row>
    <row r="259" s="67" customFormat="1" outlineLevel="1" spans="1:5">
      <c r="A259" s="94"/>
      <c r="B259" s="124" t="s">
        <v>385</v>
      </c>
      <c r="C259" s="95" t="s">
        <v>9</v>
      </c>
      <c r="D259" s="148" t="s">
        <v>61</v>
      </c>
      <c r="E259" s="184"/>
    </row>
    <row r="260" s="67" customFormat="1" outlineLevel="1" spans="1:5">
      <c r="A260" s="94"/>
      <c r="B260" s="124" t="s">
        <v>386</v>
      </c>
      <c r="C260" s="95" t="s">
        <v>9</v>
      </c>
      <c r="D260" s="148" t="s">
        <v>61</v>
      </c>
      <c r="E260" s="184"/>
    </row>
    <row r="261" s="67" customFormat="1" outlineLevel="1" spans="1:5">
      <c r="A261" s="94"/>
      <c r="B261" s="124" t="s">
        <v>387</v>
      </c>
      <c r="C261" s="95" t="s">
        <v>9</v>
      </c>
      <c r="D261" s="148" t="s">
        <v>61</v>
      </c>
      <c r="E261" s="184"/>
    </row>
    <row r="262" s="67" customFormat="1" outlineLevel="1" spans="1:5">
      <c r="A262" s="94"/>
      <c r="B262" s="124" t="s">
        <v>388</v>
      </c>
      <c r="C262" s="95" t="s">
        <v>9</v>
      </c>
      <c r="D262" s="148" t="s">
        <v>61</v>
      </c>
      <c r="E262" s="184"/>
    </row>
    <row r="263" s="67" customFormat="1" ht="31" outlineLevel="1" spans="1:5">
      <c r="A263" s="94"/>
      <c r="B263" s="124" t="s">
        <v>389</v>
      </c>
      <c r="C263" s="95" t="s">
        <v>9</v>
      </c>
      <c r="D263" s="148" t="s">
        <v>390</v>
      </c>
      <c r="E263" s="184"/>
    </row>
    <row r="264" s="67" customFormat="1" outlineLevel="1" spans="1:5">
      <c r="A264" s="94"/>
      <c r="B264" s="124" t="s">
        <v>391</v>
      </c>
      <c r="C264" s="95" t="s">
        <v>9</v>
      </c>
      <c r="D264" s="148" t="s">
        <v>61</v>
      </c>
      <c r="E264" s="184"/>
    </row>
    <row r="265" s="67" customFormat="1" outlineLevel="1" spans="1:5">
      <c r="A265" s="94"/>
      <c r="B265" s="124" t="s">
        <v>392</v>
      </c>
      <c r="C265" s="95" t="s">
        <v>9</v>
      </c>
      <c r="D265" s="148" t="s">
        <v>61</v>
      </c>
      <c r="E265" s="184"/>
    </row>
    <row r="266" s="67" customFormat="1" outlineLevel="1" spans="1:5">
      <c r="A266" s="94"/>
      <c r="B266" s="124" t="s">
        <v>393</v>
      </c>
      <c r="C266" s="95" t="s">
        <v>9</v>
      </c>
      <c r="D266" s="148" t="s">
        <v>61</v>
      </c>
      <c r="E266" s="184"/>
    </row>
    <row r="267" s="67" customFormat="1" outlineLevel="1" spans="1:5">
      <c r="A267" s="94"/>
      <c r="B267" s="124" t="s">
        <v>394</v>
      </c>
      <c r="C267" s="95" t="s">
        <v>9</v>
      </c>
      <c r="D267" s="148" t="s">
        <v>61</v>
      </c>
      <c r="E267" s="184"/>
    </row>
    <row r="268" s="67" customFormat="1" outlineLevel="1" spans="1:5">
      <c r="A268" s="94"/>
      <c r="B268" s="124" t="s">
        <v>395</v>
      </c>
      <c r="C268" s="95" t="s">
        <v>9</v>
      </c>
      <c r="D268" s="148" t="s">
        <v>61</v>
      </c>
      <c r="E268" s="184"/>
    </row>
    <row r="269" s="67" customFormat="1" outlineLevel="1" spans="1:5">
      <c r="A269" s="94"/>
      <c r="B269" s="124" t="s">
        <v>396</v>
      </c>
      <c r="C269" s="95"/>
      <c r="D269" s="148" t="s">
        <v>61</v>
      </c>
      <c r="E269" s="184"/>
    </row>
    <row r="270" s="67" customFormat="1" outlineLevel="1" spans="1:5">
      <c r="A270" s="94"/>
      <c r="B270" s="124" t="s">
        <v>397</v>
      </c>
      <c r="C270" s="95" t="s">
        <v>9</v>
      </c>
      <c r="D270" s="148" t="s">
        <v>61</v>
      </c>
      <c r="E270" s="184"/>
    </row>
    <row r="271" s="67" customFormat="1" outlineLevel="1" spans="1:5">
      <c r="A271" s="94"/>
      <c r="B271" s="124" t="s">
        <v>398</v>
      </c>
      <c r="C271" s="95" t="s">
        <v>9</v>
      </c>
      <c r="D271" s="148" t="s">
        <v>61</v>
      </c>
      <c r="E271" s="184"/>
    </row>
    <row r="272" s="67" customFormat="1" outlineLevel="1" spans="1:5">
      <c r="A272" s="94"/>
      <c r="B272" s="124" t="s">
        <v>399</v>
      </c>
      <c r="C272" s="95" t="s">
        <v>9</v>
      </c>
      <c r="D272" s="148" t="s">
        <v>61</v>
      </c>
      <c r="E272" s="184"/>
    </row>
    <row r="273" s="67" customFormat="1" outlineLevel="1" spans="1:5">
      <c r="A273" s="94"/>
      <c r="B273" s="124" t="s">
        <v>400</v>
      </c>
      <c r="C273" s="95" t="s">
        <v>9</v>
      </c>
      <c r="D273" s="148" t="s">
        <v>61</v>
      </c>
      <c r="E273" s="184"/>
    </row>
    <row r="274" s="69" customFormat="1" outlineLevel="1" spans="2:5">
      <c r="B274" s="124" t="s">
        <v>401</v>
      </c>
      <c r="C274" s="95" t="s">
        <v>9</v>
      </c>
      <c r="D274" s="148" t="s">
        <v>61</v>
      </c>
      <c r="E274" s="184"/>
    </row>
    <row r="275" s="69" customFormat="1" outlineLevel="1" spans="2:5">
      <c r="B275" s="124" t="s">
        <v>402</v>
      </c>
      <c r="C275" s="95" t="s">
        <v>9</v>
      </c>
      <c r="D275" s="148" t="s">
        <v>61</v>
      </c>
      <c r="E275" s="184"/>
    </row>
    <row r="276" s="69" customFormat="1" ht="31" outlineLevel="1" spans="2:5">
      <c r="B276" s="124" t="s">
        <v>403</v>
      </c>
      <c r="C276" s="95" t="s">
        <v>9</v>
      </c>
      <c r="D276" s="148" t="s">
        <v>404</v>
      </c>
      <c r="E276" s="184"/>
    </row>
    <row r="277" s="69" customFormat="1" ht="31" outlineLevel="1" spans="2:5">
      <c r="B277" s="124" t="s">
        <v>405</v>
      </c>
      <c r="C277" s="95" t="s">
        <v>9</v>
      </c>
      <c r="D277" s="148" t="s">
        <v>406</v>
      </c>
      <c r="E277" s="184"/>
    </row>
    <row r="278" s="69" customFormat="1" outlineLevel="1" spans="2:5">
      <c r="B278" s="124" t="s">
        <v>407</v>
      </c>
      <c r="C278" s="95" t="s">
        <v>9</v>
      </c>
      <c r="D278" s="148" t="s">
        <v>61</v>
      </c>
      <c r="E278" s="184"/>
    </row>
    <row r="279" s="69" customFormat="1" outlineLevel="1" spans="2:5">
      <c r="B279" s="124" t="s">
        <v>408</v>
      </c>
      <c r="C279" s="95" t="s">
        <v>9</v>
      </c>
      <c r="D279" s="148" t="s">
        <v>409</v>
      </c>
      <c r="E279" s="184"/>
    </row>
    <row r="280" s="69" customFormat="1" outlineLevel="1" spans="2:5">
      <c r="B280" s="124" t="s">
        <v>410</v>
      </c>
      <c r="C280" s="95" t="s">
        <v>9</v>
      </c>
      <c r="D280" s="148" t="s">
        <v>411</v>
      </c>
      <c r="E280" s="184"/>
    </row>
    <row r="281" s="69" customFormat="1" ht="31" outlineLevel="1" spans="2:5">
      <c r="B281" s="124" t="s">
        <v>412</v>
      </c>
      <c r="C281" s="95" t="s">
        <v>9</v>
      </c>
      <c r="D281" s="148" t="s">
        <v>413</v>
      </c>
      <c r="E281" s="184"/>
    </row>
    <row r="282" s="69" customFormat="1" ht="31" outlineLevel="1" spans="2:5">
      <c r="B282" s="124" t="s">
        <v>414</v>
      </c>
      <c r="C282" s="95" t="s">
        <v>9</v>
      </c>
      <c r="D282" s="148" t="s">
        <v>415</v>
      </c>
      <c r="E282" s="184"/>
    </row>
    <row r="283" s="69" customFormat="1" ht="31" outlineLevel="1" spans="2:5">
      <c r="B283" s="124" t="s">
        <v>416</v>
      </c>
      <c r="C283" s="95" t="s">
        <v>9</v>
      </c>
      <c r="D283" s="148" t="s">
        <v>417</v>
      </c>
      <c r="E283" s="184"/>
    </row>
    <row r="284" s="69" customFormat="1" ht="31" outlineLevel="1" spans="2:5">
      <c r="B284" s="124" t="s">
        <v>418</v>
      </c>
      <c r="C284" s="95" t="s">
        <v>9</v>
      </c>
      <c r="D284" s="148" t="s">
        <v>419</v>
      </c>
      <c r="E284" s="184"/>
    </row>
    <row r="285" s="69" customFormat="1" ht="31" outlineLevel="1" spans="2:5">
      <c r="B285" s="124" t="s">
        <v>420</v>
      </c>
      <c r="C285" s="95" t="s">
        <v>9</v>
      </c>
      <c r="D285" s="148" t="s">
        <v>421</v>
      </c>
      <c r="E285" s="184"/>
    </row>
    <row r="286" s="69" customFormat="1" outlineLevel="1" spans="2:5">
      <c r="B286" s="124" t="s">
        <v>422</v>
      </c>
      <c r="C286" s="95" t="s">
        <v>423</v>
      </c>
      <c r="D286" s="90" t="s">
        <v>424</v>
      </c>
      <c r="E286" s="184"/>
    </row>
    <row r="287" s="69" customFormat="1" outlineLevel="1" spans="2:5">
      <c r="B287" s="124" t="s">
        <v>290</v>
      </c>
      <c r="C287" s="95" t="s">
        <v>291</v>
      </c>
      <c r="D287" s="90" t="s">
        <v>292</v>
      </c>
      <c r="E287" s="184"/>
    </row>
    <row r="288" s="69" customFormat="1" ht="31" outlineLevel="1" spans="2:5">
      <c r="B288" s="124" t="s">
        <v>425</v>
      </c>
      <c r="C288" s="95" t="s">
        <v>9</v>
      </c>
      <c r="D288" s="148" t="s">
        <v>426</v>
      </c>
      <c r="E288" s="184"/>
    </row>
    <row r="289" s="69" customFormat="1" ht="31" outlineLevel="1" spans="2:5">
      <c r="B289" s="124" t="s">
        <v>427</v>
      </c>
      <c r="C289" s="95" t="s">
        <v>9</v>
      </c>
      <c r="D289" s="148" t="s">
        <v>428</v>
      </c>
      <c r="E289" s="184"/>
    </row>
    <row r="290" s="69" customFormat="1" ht="31" outlineLevel="1" spans="2:5">
      <c r="B290" s="124" t="s">
        <v>429</v>
      </c>
      <c r="C290" s="95" t="s">
        <v>9</v>
      </c>
      <c r="D290" s="148" t="s">
        <v>430</v>
      </c>
      <c r="E290" s="184"/>
    </row>
    <row r="291" s="69" customFormat="1" ht="31" outlineLevel="1" spans="2:5">
      <c r="B291" s="124" t="s">
        <v>431</v>
      </c>
      <c r="C291" s="95" t="s">
        <v>9</v>
      </c>
      <c r="D291" s="148" t="s">
        <v>432</v>
      </c>
      <c r="E291" s="184"/>
    </row>
    <row r="292" s="69" customFormat="1" ht="31" outlineLevel="1" spans="2:5">
      <c r="B292" s="124" t="s">
        <v>433</v>
      </c>
      <c r="C292" s="95" t="s">
        <v>9</v>
      </c>
      <c r="D292" s="148" t="s">
        <v>434</v>
      </c>
      <c r="E292" s="184"/>
    </row>
    <row r="293" s="69" customFormat="1" ht="46.5" outlineLevel="1" spans="2:5">
      <c r="B293" s="124" t="s">
        <v>435</v>
      </c>
      <c r="C293" s="95" t="s">
        <v>9</v>
      </c>
      <c r="D293" s="148" t="s">
        <v>436</v>
      </c>
      <c r="E293" s="184"/>
    </row>
    <row r="294" s="69" customFormat="1" ht="31" outlineLevel="1" spans="2:5">
      <c r="B294" s="124" t="s">
        <v>437</v>
      </c>
      <c r="C294" s="95" t="s">
        <v>9</v>
      </c>
      <c r="D294" s="148" t="s">
        <v>438</v>
      </c>
      <c r="E294" s="184"/>
    </row>
    <row r="295" s="69" customFormat="1" ht="31" outlineLevel="1" spans="2:5">
      <c r="B295" s="124" t="s">
        <v>439</v>
      </c>
      <c r="C295" s="95" t="s">
        <v>9</v>
      </c>
      <c r="D295" s="148" t="s">
        <v>440</v>
      </c>
      <c r="E295" s="184"/>
    </row>
    <row r="296" s="69" customFormat="1" ht="31" outlineLevel="1" spans="2:5">
      <c r="B296" s="124" t="s">
        <v>441</v>
      </c>
      <c r="C296" s="95" t="s">
        <v>9</v>
      </c>
      <c r="D296" s="148" t="s">
        <v>442</v>
      </c>
      <c r="E296" s="184"/>
    </row>
    <row r="297" ht="31" outlineLevel="1" spans="2:5">
      <c r="B297" s="124" t="s">
        <v>443</v>
      </c>
      <c r="C297" s="95" t="s">
        <v>9</v>
      </c>
      <c r="D297" s="148" t="s">
        <v>444</v>
      </c>
      <c r="E297" s="184"/>
    </row>
    <row r="298" ht="31" outlineLevel="1" spans="2:5">
      <c r="B298" s="124" t="s">
        <v>445</v>
      </c>
      <c r="C298" s="95" t="s">
        <v>9</v>
      </c>
      <c r="D298" s="148" t="s">
        <v>446</v>
      </c>
      <c r="E298" s="184"/>
    </row>
    <row r="299" ht="31" outlineLevel="1" spans="2:5">
      <c r="B299" s="124" t="s">
        <v>447</v>
      </c>
      <c r="C299" s="95" t="s">
        <v>9</v>
      </c>
      <c r="D299" s="148" t="s">
        <v>448</v>
      </c>
      <c r="E299" s="184"/>
    </row>
    <row r="300" ht="31" outlineLevel="1" spans="2:5">
      <c r="B300" s="124" t="s">
        <v>449</v>
      </c>
      <c r="C300" s="95" t="s">
        <v>9</v>
      </c>
      <c r="D300" s="148" t="s">
        <v>450</v>
      </c>
      <c r="E300" s="184"/>
    </row>
    <row r="301" ht="31" outlineLevel="1" spans="2:5">
      <c r="B301" s="124" t="s">
        <v>451</v>
      </c>
      <c r="C301" s="95" t="s">
        <v>9</v>
      </c>
      <c r="D301" s="148" t="s">
        <v>452</v>
      </c>
      <c r="E301" s="184"/>
    </row>
    <row r="302" ht="31" outlineLevel="1" spans="2:5">
      <c r="B302" s="124" t="s">
        <v>453</v>
      </c>
      <c r="C302" s="95" t="s">
        <v>9</v>
      </c>
      <c r="D302" s="148" t="s">
        <v>454</v>
      </c>
      <c r="E302" s="184"/>
    </row>
    <row r="303" outlineLevel="1" spans="2:5">
      <c r="B303" s="124" t="s">
        <v>455</v>
      </c>
      <c r="C303" s="95" t="s">
        <v>456</v>
      </c>
      <c r="D303" s="148" t="s">
        <v>457</v>
      </c>
      <c r="E303" s="184"/>
    </row>
    <row r="304" outlineLevel="1"/>
  </sheetData>
  <hyperlinks>
    <hyperlink ref="D202" r:id="rId1" display="Lenovo Engineering Specification 41A7731"/>
  </hyperlink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F304"/>
  <sheetViews>
    <sheetView zoomScale="70" zoomScaleNormal="70" workbookViewId="0">
      <pane xSplit="3" ySplit="5" topLeftCell="D20" activePane="bottomRight" state="frozenSplit"/>
      <selection/>
      <selection pane="topRight"/>
      <selection pane="bottomLeft"/>
      <selection pane="bottomRight" activeCell="D44" sqref="D44:D45"/>
    </sheetView>
  </sheetViews>
  <sheetFormatPr defaultColWidth="8.86363636363636" defaultRowHeight="15.5" outlineLevelCol="5"/>
  <cols>
    <col min="1" max="1" width="9" style="70" customWidth="1"/>
    <col min="2" max="2" width="68.3636363636364" style="70" customWidth="1"/>
    <col min="3" max="3" width="15.3636363636364" style="70" customWidth="1"/>
    <col min="4" max="4" width="57.8636363636364" style="72" customWidth="1"/>
    <col min="5" max="5" width="56" style="73" customWidth="1"/>
    <col min="6" max="6" width="8.86363636363636" style="70"/>
    <col min="7" max="7" width="8.86363636363636" style="70" customWidth="1"/>
    <col min="8" max="16384" width="8.86363636363636" style="70"/>
  </cols>
  <sheetData>
    <row r="1" ht="22.5" spans="2:3">
      <c r="B1" s="172" t="s">
        <v>0</v>
      </c>
      <c r="C1" s="75"/>
    </row>
    <row r="2" s="65" customFormat="1" ht="22.5" spans="1:6">
      <c r="A2" s="76"/>
      <c r="B2" s="215" t="s">
        <v>1</v>
      </c>
      <c r="C2" s="78"/>
      <c r="D2" s="78"/>
      <c r="E2" s="79"/>
      <c r="F2" s="174"/>
    </row>
    <row r="3" s="65" customFormat="1" ht="22.5" spans="1:6">
      <c r="A3" s="76"/>
      <c r="B3" s="215" t="s">
        <v>2</v>
      </c>
      <c r="C3" s="78"/>
      <c r="D3" s="78"/>
      <c r="E3" s="79"/>
      <c r="F3" s="174"/>
    </row>
    <row r="4" s="65" customFormat="1" ht="22.5" spans="1:6">
      <c r="A4" s="76"/>
      <c r="B4" s="173"/>
      <c r="C4" s="78"/>
      <c r="D4" s="78"/>
      <c r="E4" s="79"/>
      <c r="F4" s="174"/>
    </row>
    <row r="5" spans="2:5">
      <c r="B5" s="81" t="s">
        <v>3</v>
      </c>
      <c r="C5" s="81" t="s">
        <v>4</v>
      </c>
      <c r="D5" s="81" t="e">
        <f>#REF!</f>
        <v>#REF!</v>
      </c>
      <c r="E5" s="82" t="s">
        <v>5</v>
      </c>
    </row>
    <row r="6" s="66" customFormat="1" ht="20" spans="2:5">
      <c r="B6" s="151" t="s">
        <v>6</v>
      </c>
      <c r="C6" s="84"/>
      <c r="D6" s="175"/>
      <c r="E6" s="86"/>
    </row>
    <row r="7" s="67" customFormat="1" outlineLevel="1" spans="1:5">
      <c r="A7" s="87"/>
      <c r="B7" s="176" t="s">
        <v>7</v>
      </c>
      <c r="C7" s="89"/>
      <c r="D7" s="177"/>
      <c r="E7" s="91"/>
    </row>
    <row r="8" s="67" customFormat="1" outlineLevel="1" spans="1:5">
      <c r="A8" s="87"/>
      <c r="B8" s="176" t="s">
        <v>8</v>
      </c>
      <c r="C8" s="216" t="s">
        <v>9</v>
      </c>
      <c r="D8" s="177" t="e">
        <f>#REF!</f>
        <v>#REF!</v>
      </c>
      <c r="E8" s="178"/>
    </row>
    <row r="9" s="67" customFormat="1" outlineLevel="1" spans="1:5">
      <c r="A9" s="87"/>
      <c r="B9" s="176" t="s">
        <v>10</v>
      </c>
      <c r="C9" s="89" t="s">
        <v>11</v>
      </c>
      <c r="D9" s="179">
        <f>SQRT(D156*D156+D157*D157)/25.4</f>
        <v>14.002405066084</v>
      </c>
      <c r="E9" s="91"/>
    </row>
    <row r="10" s="67" customFormat="1" outlineLevel="1" spans="1:5">
      <c r="A10" s="87"/>
      <c r="B10" s="176" t="s">
        <v>12</v>
      </c>
      <c r="C10" s="216" t="s">
        <v>9</v>
      </c>
      <c r="D10" s="90" t="str">
        <f>TEXT(SQRT(1920*1920+1200*1200)/D9,"""H 1920 x RGB x V 1200 (""###""ppi)""")</f>
        <v>H 1920 x RGB x V 1200 (162ppi)</v>
      </c>
      <c r="E10" s="93"/>
    </row>
    <row r="11" s="67" customFormat="1" outlineLevel="1" spans="1:5">
      <c r="A11" s="87"/>
      <c r="B11" s="88" t="s">
        <v>13</v>
      </c>
      <c r="C11" s="95" t="s">
        <v>9</v>
      </c>
      <c r="D11" s="90" t="s">
        <v>498</v>
      </c>
      <c r="E11" s="91"/>
    </row>
    <row r="12" s="67" customFormat="1" outlineLevel="1" spans="1:5">
      <c r="A12" s="87"/>
      <c r="B12" s="88" t="s">
        <v>15</v>
      </c>
      <c r="C12" s="95"/>
      <c r="D12" s="90" t="s">
        <v>16</v>
      </c>
      <c r="E12" s="91"/>
    </row>
    <row r="13" s="67" customFormat="1" outlineLevel="1" spans="1:5">
      <c r="A13" s="94"/>
      <c r="B13" s="88" t="s">
        <v>17</v>
      </c>
      <c r="C13" s="95" t="s">
        <v>9</v>
      </c>
      <c r="D13" s="90" t="s">
        <v>18</v>
      </c>
      <c r="E13" s="91"/>
    </row>
    <row r="14" s="67" customFormat="1" outlineLevel="1" spans="1:5">
      <c r="A14" s="94"/>
      <c r="B14" s="88" t="s">
        <v>19</v>
      </c>
      <c r="C14" s="95" t="s">
        <v>9</v>
      </c>
      <c r="D14" s="90" t="s">
        <v>20</v>
      </c>
      <c r="E14" s="91"/>
    </row>
    <row r="15" s="67" customFormat="1" outlineLevel="1" spans="1:5">
      <c r="A15" s="94"/>
      <c r="B15" s="88" t="s">
        <v>21</v>
      </c>
      <c r="C15" s="95" t="s">
        <v>9</v>
      </c>
      <c r="D15" s="96" t="s">
        <v>22</v>
      </c>
      <c r="E15" s="91"/>
    </row>
    <row r="16" s="67" customFormat="1" outlineLevel="1" spans="1:5">
      <c r="A16" s="94"/>
      <c r="B16" s="88" t="s">
        <v>23</v>
      </c>
      <c r="C16" s="95" t="s">
        <v>9</v>
      </c>
      <c r="D16" s="96" t="s">
        <v>22</v>
      </c>
      <c r="E16" s="91"/>
    </row>
    <row r="17" s="67" customFormat="1" outlineLevel="1" spans="1:5">
      <c r="A17" s="94"/>
      <c r="B17" s="88" t="s">
        <v>24</v>
      </c>
      <c r="C17" s="95" t="s">
        <v>25</v>
      </c>
      <c r="D17" s="90" t="s">
        <v>26</v>
      </c>
      <c r="E17" s="98"/>
    </row>
    <row r="18" s="67" customFormat="1" outlineLevel="1" spans="1:5">
      <c r="A18" s="94"/>
      <c r="B18" s="99" t="s">
        <v>27</v>
      </c>
      <c r="C18" s="95" t="s">
        <v>25</v>
      </c>
      <c r="D18" s="90" t="s">
        <v>28</v>
      </c>
      <c r="E18" s="93"/>
    </row>
    <row r="19" s="67" customFormat="1" outlineLevel="1" spans="1:5">
      <c r="A19" s="94"/>
      <c r="B19" s="99" t="s">
        <v>29</v>
      </c>
      <c r="C19" s="95"/>
      <c r="D19" s="90" t="s">
        <v>30</v>
      </c>
      <c r="E19" s="93"/>
    </row>
    <row r="20" s="67" customFormat="1" outlineLevel="1" spans="1:5">
      <c r="A20" s="94"/>
      <c r="B20" s="99" t="s">
        <v>31</v>
      </c>
      <c r="C20" s="95"/>
      <c r="D20" s="90" t="s">
        <v>30</v>
      </c>
      <c r="E20" s="93"/>
    </row>
    <row r="21" s="67" customFormat="1" outlineLevel="1" spans="1:5">
      <c r="A21" s="94"/>
      <c r="B21" s="99" t="s">
        <v>32</v>
      </c>
      <c r="C21" s="95" t="s">
        <v>33</v>
      </c>
      <c r="D21" s="90" t="s">
        <v>34</v>
      </c>
      <c r="E21" s="93"/>
    </row>
    <row r="22" s="67" customFormat="1" outlineLevel="1" spans="1:5">
      <c r="A22" s="94"/>
      <c r="B22" s="100" t="s">
        <v>35</v>
      </c>
      <c r="C22" s="95" t="s">
        <v>9</v>
      </c>
      <c r="D22" s="101" t="s">
        <v>36</v>
      </c>
      <c r="E22" s="93"/>
    </row>
    <row r="23" s="67" customFormat="1" outlineLevel="1" spans="1:5">
      <c r="A23" s="94"/>
      <c r="B23" s="99" t="s">
        <v>37</v>
      </c>
      <c r="C23" s="95" t="s">
        <v>9</v>
      </c>
      <c r="D23" s="90" t="s">
        <v>38</v>
      </c>
      <c r="E23" s="91"/>
    </row>
    <row r="24" s="67" customFormat="1" outlineLevel="1" spans="1:5">
      <c r="A24" s="94"/>
      <c r="B24" s="88" t="s">
        <v>39</v>
      </c>
      <c r="C24" s="95" t="s">
        <v>40</v>
      </c>
      <c r="D24" s="90" t="s">
        <v>41</v>
      </c>
      <c r="E24" s="180"/>
    </row>
    <row r="25" s="67" customFormat="1" outlineLevel="1" spans="1:5">
      <c r="A25" s="94"/>
      <c r="B25" s="88" t="s">
        <v>42</v>
      </c>
      <c r="C25" s="95" t="s">
        <v>40</v>
      </c>
      <c r="D25" s="90" t="s">
        <v>43</v>
      </c>
      <c r="E25" s="180"/>
    </row>
    <row r="26" s="67" customFormat="1" outlineLevel="1" spans="1:5">
      <c r="A26" s="94"/>
      <c r="B26" s="88" t="s">
        <v>44</v>
      </c>
      <c r="C26" s="217" t="s">
        <v>9</v>
      </c>
      <c r="D26" s="152" t="s">
        <v>45</v>
      </c>
      <c r="E26" s="181"/>
    </row>
    <row r="27" s="67" customFormat="1" outlineLevel="1" spans="1:5">
      <c r="A27" s="94"/>
      <c r="B27" s="88" t="s">
        <v>46</v>
      </c>
      <c r="C27" s="95" t="s">
        <v>47</v>
      </c>
      <c r="D27" s="96" t="s">
        <v>48</v>
      </c>
      <c r="E27" s="93"/>
    </row>
    <row r="28" s="67" customFormat="1" outlineLevel="1" spans="1:5">
      <c r="A28" s="94"/>
      <c r="B28" s="88" t="s">
        <v>49</v>
      </c>
      <c r="C28" s="217" t="s">
        <v>9</v>
      </c>
      <c r="D28" s="96" t="s">
        <v>50</v>
      </c>
      <c r="E28" s="183"/>
    </row>
    <row r="29" s="67" customFormat="1" outlineLevel="1" spans="1:5">
      <c r="A29" s="94"/>
      <c r="B29" s="88" t="s">
        <v>51</v>
      </c>
      <c r="C29" s="217" t="s">
        <v>9</v>
      </c>
      <c r="D29" s="96" t="s">
        <v>52</v>
      </c>
      <c r="E29" s="183"/>
    </row>
    <row r="30" s="67" customFormat="1" outlineLevel="1" spans="1:5">
      <c r="A30" s="94"/>
      <c r="B30" s="88" t="s">
        <v>53</v>
      </c>
      <c r="C30" s="217" t="s">
        <v>9</v>
      </c>
      <c r="D30" s="96" t="s">
        <v>54</v>
      </c>
      <c r="E30" s="183"/>
    </row>
    <row r="31" s="67" customFormat="1" outlineLevel="1" spans="1:5">
      <c r="A31" s="94"/>
      <c r="B31" s="88" t="s">
        <v>55</v>
      </c>
      <c r="C31" s="217" t="s">
        <v>9</v>
      </c>
      <c r="D31" s="96" t="s">
        <v>56</v>
      </c>
      <c r="E31" s="183"/>
    </row>
    <row r="32" s="67" customFormat="1" outlineLevel="1" spans="1:5">
      <c r="A32" s="94"/>
      <c r="B32" s="88" t="s">
        <v>57</v>
      </c>
      <c r="C32" s="95" t="s">
        <v>40</v>
      </c>
      <c r="D32" s="90" t="s">
        <v>499</v>
      </c>
      <c r="E32" s="184"/>
    </row>
    <row r="33" s="67" customFormat="1" outlineLevel="1" spans="1:5">
      <c r="A33" s="94"/>
      <c r="B33" s="88" t="s">
        <v>59</v>
      </c>
      <c r="C33" s="95" t="s">
        <v>40</v>
      </c>
      <c r="D33" s="90" t="s">
        <v>500</v>
      </c>
      <c r="E33" s="184"/>
    </row>
    <row r="34" s="67" customFormat="1" outlineLevel="1" spans="1:5">
      <c r="A34" s="94"/>
      <c r="B34" s="88" t="s">
        <v>60</v>
      </c>
      <c r="C34" s="95" t="s">
        <v>40</v>
      </c>
      <c r="D34" s="90" t="s">
        <v>61</v>
      </c>
      <c r="E34" s="184"/>
    </row>
    <row r="35" s="67" customFormat="1" outlineLevel="1" spans="1:5">
      <c r="A35" s="94"/>
      <c r="B35" s="88" t="s">
        <v>62</v>
      </c>
      <c r="C35" s="95" t="s">
        <v>63</v>
      </c>
      <c r="D35" s="90" t="s">
        <v>501</v>
      </c>
      <c r="E35" s="184"/>
    </row>
    <row r="36" s="67" customFormat="1" outlineLevel="1" spans="1:5">
      <c r="A36" s="94"/>
      <c r="B36" s="185" t="s">
        <v>65</v>
      </c>
      <c r="C36" s="186" t="s">
        <v>47</v>
      </c>
      <c r="D36" s="187" t="s">
        <v>66</v>
      </c>
      <c r="E36" s="184"/>
    </row>
    <row r="37" s="67" customFormat="1" outlineLevel="1" spans="1:5">
      <c r="A37" s="94"/>
      <c r="B37" s="88" t="s">
        <v>67</v>
      </c>
      <c r="C37" s="95" t="s">
        <v>9</v>
      </c>
      <c r="D37" s="90" t="s">
        <v>68</v>
      </c>
      <c r="E37" s="184"/>
    </row>
    <row r="38" s="67" customFormat="1" outlineLevel="1" spans="1:5">
      <c r="A38" s="94"/>
      <c r="B38" s="88" t="s">
        <v>69</v>
      </c>
      <c r="C38" s="95" t="s">
        <v>9</v>
      </c>
      <c r="D38" s="90" t="s">
        <v>139</v>
      </c>
      <c r="E38" s="188"/>
    </row>
    <row r="39" s="67" customFormat="1" outlineLevel="1" spans="1:5">
      <c r="A39" s="94"/>
      <c r="B39" s="88" t="s">
        <v>71</v>
      </c>
      <c r="C39" s="95" t="s">
        <v>9</v>
      </c>
      <c r="D39" s="90" t="s">
        <v>72</v>
      </c>
      <c r="E39" s="189"/>
    </row>
    <row r="40" s="67" customFormat="1" outlineLevel="1" spans="1:5">
      <c r="A40" s="94"/>
      <c r="B40" s="88" t="s">
        <v>73</v>
      </c>
      <c r="C40" s="95" t="s">
        <v>9</v>
      </c>
      <c r="D40" s="90" t="s">
        <v>74</v>
      </c>
      <c r="E40" s="91"/>
    </row>
    <row r="41" s="67" customFormat="1" outlineLevel="1" spans="1:5">
      <c r="A41" s="94"/>
      <c r="B41" s="88" t="s">
        <v>75</v>
      </c>
      <c r="C41" s="95" t="s">
        <v>76</v>
      </c>
      <c r="D41" s="90" t="s">
        <v>77</v>
      </c>
      <c r="E41" s="91"/>
    </row>
    <row r="42" s="67" customFormat="1" outlineLevel="1" spans="1:5">
      <c r="A42" s="94"/>
      <c r="B42" s="88" t="s">
        <v>78</v>
      </c>
      <c r="C42" s="95" t="s">
        <v>9</v>
      </c>
      <c r="D42" s="96">
        <v>0.25</v>
      </c>
      <c r="E42" s="184"/>
    </row>
    <row r="43" s="67" customFormat="1" outlineLevel="1" spans="1:5">
      <c r="A43" s="94"/>
      <c r="B43" s="88" t="s">
        <v>79</v>
      </c>
      <c r="C43" s="95" t="s">
        <v>9</v>
      </c>
      <c r="D43" s="90" t="s">
        <v>80</v>
      </c>
      <c r="E43" s="184"/>
    </row>
    <row r="44" s="67" customFormat="1" outlineLevel="1" spans="1:5">
      <c r="A44" s="94"/>
      <c r="B44" s="109" t="s">
        <v>81</v>
      </c>
      <c r="C44" s="110" t="s">
        <v>82</v>
      </c>
      <c r="D44" s="105" t="s">
        <v>83</v>
      </c>
      <c r="E44" s="184"/>
    </row>
    <row r="45" s="67" customFormat="1" outlineLevel="1" spans="1:5">
      <c r="A45" s="94"/>
      <c r="B45" s="109" t="s">
        <v>84</v>
      </c>
      <c r="C45" s="110" t="s">
        <v>82</v>
      </c>
      <c r="D45" s="105" t="s">
        <v>85</v>
      </c>
      <c r="E45" s="184"/>
    </row>
    <row r="46" s="67" customFormat="1" outlineLevel="1" spans="1:5">
      <c r="A46" s="94"/>
      <c r="B46" s="88" t="s">
        <v>86</v>
      </c>
      <c r="C46" s="95" t="s">
        <v>9</v>
      </c>
      <c r="D46" s="96" t="s">
        <v>87</v>
      </c>
      <c r="E46" s="180"/>
    </row>
    <row r="47" s="67" customFormat="1" outlineLevel="1" spans="1:5">
      <c r="A47" s="94"/>
      <c r="B47" s="88" t="s">
        <v>88</v>
      </c>
      <c r="C47" s="95" t="s">
        <v>89</v>
      </c>
      <c r="D47" s="90" t="s">
        <v>90</v>
      </c>
      <c r="E47" s="180"/>
    </row>
    <row r="48" s="67" customFormat="1" outlineLevel="1" spans="1:5">
      <c r="A48" s="94"/>
      <c r="B48" s="88" t="s">
        <v>91</v>
      </c>
      <c r="C48" s="95" t="s">
        <v>89</v>
      </c>
      <c r="D48" s="90" t="s">
        <v>92</v>
      </c>
      <c r="E48" s="180"/>
    </row>
    <row r="49" s="67" customFormat="1" outlineLevel="1" spans="1:5">
      <c r="A49" s="94"/>
      <c r="B49" s="88" t="s">
        <v>93</v>
      </c>
      <c r="C49" s="95" t="s">
        <v>94</v>
      </c>
      <c r="D49" s="90" t="s">
        <v>95</v>
      </c>
      <c r="E49" s="180"/>
    </row>
    <row r="50" s="67" customFormat="1" outlineLevel="1" spans="1:5">
      <c r="A50" s="94"/>
      <c r="B50" s="88" t="s">
        <v>96</v>
      </c>
      <c r="C50" s="95" t="s">
        <v>33</v>
      </c>
      <c r="D50" s="90" t="s">
        <v>97</v>
      </c>
      <c r="E50" s="91"/>
    </row>
    <row r="51" s="67" customFormat="1" outlineLevel="1" spans="1:5">
      <c r="A51" s="94"/>
      <c r="B51" s="88" t="s">
        <v>98</v>
      </c>
      <c r="C51" s="95"/>
      <c r="D51" s="90" t="s">
        <v>99</v>
      </c>
      <c r="E51" s="91"/>
    </row>
    <row r="52" s="67" customFormat="1" spans="1:5">
      <c r="A52" s="94"/>
      <c r="B52" s="83" t="s">
        <v>100</v>
      </c>
      <c r="C52" s="113"/>
      <c r="D52" s="113" t="s">
        <v>101</v>
      </c>
      <c r="E52" s="114"/>
    </row>
    <row r="53" s="67" customFormat="1" outlineLevel="1" spans="1:5">
      <c r="A53" s="94"/>
      <c r="B53" s="88" t="s">
        <v>102</v>
      </c>
      <c r="C53" s="95" t="s">
        <v>103</v>
      </c>
      <c r="D53" s="90" t="s">
        <v>104</v>
      </c>
      <c r="E53" s="190"/>
    </row>
    <row r="54" s="67" customFormat="1" outlineLevel="1" spans="1:5">
      <c r="A54" s="94"/>
      <c r="B54" s="88" t="s">
        <v>105</v>
      </c>
      <c r="C54" s="117" t="s">
        <v>103</v>
      </c>
      <c r="D54" s="90" t="s">
        <v>106</v>
      </c>
      <c r="E54" s="190"/>
    </row>
    <row r="55" s="67" customFormat="1" outlineLevel="1" spans="1:5">
      <c r="A55" s="94"/>
      <c r="B55" s="88" t="s">
        <v>107</v>
      </c>
      <c r="C55" s="95" t="s">
        <v>103</v>
      </c>
      <c r="D55" s="209" t="s">
        <v>108</v>
      </c>
      <c r="E55" s="192"/>
    </row>
    <row r="56" s="67" customFormat="1" outlineLevel="1" spans="1:5">
      <c r="A56" s="94"/>
      <c r="B56" s="88" t="s">
        <v>109</v>
      </c>
      <c r="C56" s="95" t="s">
        <v>103</v>
      </c>
      <c r="D56" s="120" t="s">
        <v>110</v>
      </c>
      <c r="E56" s="119"/>
    </row>
    <row r="57" s="67" customFormat="1" outlineLevel="1" spans="1:5">
      <c r="A57" s="94"/>
      <c r="B57" s="88" t="s">
        <v>111</v>
      </c>
      <c r="C57" s="95" t="s">
        <v>103</v>
      </c>
      <c r="D57" s="120" t="s">
        <v>112</v>
      </c>
      <c r="E57" s="119"/>
    </row>
    <row r="58" s="67" customFormat="1" outlineLevel="1" spans="1:5">
      <c r="A58" s="94"/>
      <c r="B58" s="88" t="s">
        <v>113</v>
      </c>
      <c r="C58" s="95" t="s">
        <v>103</v>
      </c>
      <c r="D58" s="120" t="s">
        <v>114</v>
      </c>
      <c r="E58" s="119"/>
    </row>
    <row r="59" s="67" customFormat="1" outlineLevel="1" spans="1:5">
      <c r="A59" s="94"/>
      <c r="B59" s="88" t="s">
        <v>115</v>
      </c>
      <c r="C59" s="95" t="s">
        <v>103</v>
      </c>
      <c r="D59" s="120" t="s">
        <v>116</v>
      </c>
      <c r="E59" s="119"/>
    </row>
    <row r="60" s="67" customFormat="1" outlineLevel="1" spans="1:5">
      <c r="A60" s="94"/>
      <c r="B60" s="88" t="s">
        <v>117</v>
      </c>
      <c r="C60" s="95" t="s">
        <v>118</v>
      </c>
      <c r="D60" s="96" t="s">
        <v>119</v>
      </c>
      <c r="E60" s="91"/>
    </row>
    <row r="61" s="67" customFormat="1" outlineLevel="1" spans="1:5">
      <c r="A61" s="94"/>
      <c r="B61" s="88" t="s">
        <v>120</v>
      </c>
      <c r="C61" s="95" t="s">
        <v>118</v>
      </c>
      <c r="D61" s="96" t="s">
        <v>121</v>
      </c>
      <c r="E61" s="91"/>
    </row>
    <row r="62" s="67" customFormat="1" outlineLevel="1" spans="1:5">
      <c r="A62" s="94"/>
      <c r="B62" s="88" t="s">
        <v>122</v>
      </c>
      <c r="C62" s="95" t="s">
        <v>103</v>
      </c>
      <c r="D62" s="120" t="s">
        <v>123</v>
      </c>
      <c r="E62" s="119"/>
    </row>
    <row r="63" s="67" customFormat="1" spans="1:5">
      <c r="A63" s="94"/>
      <c r="B63" s="83" t="s">
        <v>124</v>
      </c>
      <c r="C63" s="113"/>
      <c r="D63" s="113"/>
      <c r="E63" s="114"/>
    </row>
    <row r="64" s="67" customFormat="1" outlineLevel="1" spans="1:5">
      <c r="A64" s="94"/>
      <c r="B64" s="109" t="s">
        <v>125</v>
      </c>
      <c r="C64" s="110" t="s">
        <v>9</v>
      </c>
      <c r="D64" s="105" t="s">
        <v>126</v>
      </c>
      <c r="E64" s="91"/>
    </row>
    <row r="65" s="67" customFormat="1" outlineLevel="1" spans="1:5">
      <c r="A65" s="94"/>
      <c r="B65" s="109" t="s">
        <v>127</v>
      </c>
      <c r="C65" s="110" t="s">
        <v>9</v>
      </c>
      <c r="D65" s="101" t="s">
        <v>128</v>
      </c>
      <c r="E65" s="93"/>
    </row>
    <row r="66" s="67" customFormat="1" outlineLevel="1" spans="1:5">
      <c r="A66" s="94"/>
      <c r="B66" s="122" t="s">
        <v>129</v>
      </c>
      <c r="C66" s="110" t="s">
        <v>9</v>
      </c>
      <c r="D66" s="123" t="s">
        <v>130</v>
      </c>
      <c r="E66" s="91"/>
    </row>
    <row r="67" s="67" customFormat="1" outlineLevel="1" spans="1:5">
      <c r="A67" s="94"/>
      <c r="B67" s="109" t="s">
        <v>131</v>
      </c>
      <c r="C67" s="110" t="s">
        <v>9</v>
      </c>
      <c r="D67" s="105" t="s">
        <v>132</v>
      </c>
      <c r="E67" s="91"/>
    </row>
    <row r="68" s="67" customFormat="1" outlineLevel="1" spans="1:5">
      <c r="A68" s="94"/>
      <c r="B68" s="109" t="s">
        <v>133</v>
      </c>
      <c r="C68" s="110" t="s">
        <v>9</v>
      </c>
      <c r="D68" s="105" t="s">
        <v>134</v>
      </c>
      <c r="E68" s="184"/>
    </row>
    <row r="69" s="67" customFormat="1" outlineLevel="1" spans="1:5">
      <c r="A69" s="94"/>
      <c r="B69" s="124" t="s">
        <v>135</v>
      </c>
      <c r="C69" s="110" t="s">
        <v>9</v>
      </c>
      <c r="D69" s="90" t="s">
        <v>22</v>
      </c>
      <c r="E69" s="184"/>
    </row>
    <row r="70" s="67" customFormat="1" ht="18" outlineLevel="1" spans="1:5">
      <c r="A70" s="94"/>
      <c r="B70" s="109" t="s">
        <v>136</v>
      </c>
      <c r="C70" s="110" t="s">
        <v>9</v>
      </c>
      <c r="D70" s="105" t="s">
        <v>137</v>
      </c>
      <c r="E70" s="91"/>
    </row>
    <row r="71" s="67" customFormat="1" outlineLevel="1" spans="1:5">
      <c r="A71" s="94"/>
      <c r="B71" s="88" t="s">
        <v>138</v>
      </c>
      <c r="C71" s="110" t="s">
        <v>9</v>
      </c>
      <c r="D71" s="90" t="s">
        <v>139</v>
      </c>
      <c r="E71" s="91"/>
    </row>
    <row r="72" s="67" customFormat="1" outlineLevel="1" spans="1:5">
      <c r="A72" s="94"/>
      <c r="B72" s="124" t="s">
        <v>140</v>
      </c>
      <c r="C72" s="110" t="s">
        <v>9</v>
      </c>
      <c r="D72" s="101" t="s">
        <v>141</v>
      </c>
      <c r="E72" s="91"/>
    </row>
    <row r="73" s="67" customFormat="1" outlineLevel="1" spans="1:5">
      <c r="A73" s="94"/>
      <c r="B73" s="124" t="s">
        <v>142</v>
      </c>
      <c r="C73" s="110" t="s">
        <v>9</v>
      </c>
      <c r="D73" s="101" t="s">
        <v>139</v>
      </c>
      <c r="E73" s="91"/>
    </row>
    <row r="74" s="67" customFormat="1" outlineLevel="1" spans="1:5">
      <c r="A74" s="94"/>
      <c r="B74" s="124" t="s">
        <v>143</v>
      </c>
      <c r="C74" s="110" t="s">
        <v>9</v>
      </c>
      <c r="D74" s="101" t="s">
        <v>139</v>
      </c>
      <c r="E74" s="91"/>
    </row>
    <row r="75" s="67" customFormat="1" outlineLevel="1" spans="1:5">
      <c r="A75" s="94"/>
      <c r="B75" s="124" t="s">
        <v>144</v>
      </c>
      <c r="C75" s="110" t="s">
        <v>9</v>
      </c>
      <c r="D75" s="101" t="s">
        <v>139</v>
      </c>
      <c r="E75" s="91"/>
    </row>
    <row r="76" s="67" customFormat="1" outlineLevel="1" spans="1:5">
      <c r="A76" s="94"/>
      <c r="B76" s="124" t="s">
        <v>145</v>
      </c>
      <c r="C76" s="110" t="s">
        <v>9</v>
      </c>
      <c r="D76" s="101" t="s">
        <v>139</v>
      </c>
      <c r="E76" s="91"/>
    </row>
    <row r="77" s="67" customFormat="1" outlineLevel="1" spans="1:5">
      <c r="A77" s="94"/>
      <c r="B77" s="124" t="s">
        <v>146</v>
      </c>
      <c r="C77" s="110" t="s">
        <v>9</v>
      </c>
      <c r="D77" s="101" t="s">
        <v>139</v>
      </c>
      <c r="E77" s="91"/>
    </row>
    <row r="78" s="67" customFormat="1" outlineLevel="1" spans="1:5">
      <c r="A78" s="94"/>
      <c r="B78" s="109" t="s">
        <v>147</v>
      </c>
      <c r="C78" s="110" t="s">
        <v>9</v>
      </c>
      <c r="D78" s="105" t="s">
        <v>148</v>
      </c>
      <c r="E78" s="91"/>
    </row>
    <row r="79" s="67" customFormat="1" outlineLevel="1" spans="1:5">
      <c r="A79" s="94"/>
      <c r="B79" s="124" t="s">
        <v>149</v>
      </c>
      <c r="C79" s="110" t="s">
        <v>9</v>
      </c>
      <c r="D79" s="105" t="s">
        <v>150</v>
      </c>
      <c r="E79" s="91"/>
    </row>
    <row r="80" s="67" customFormat="1" outlineLevel="1" spans="1:5">
      <c r="A80" s="94"/>
      <c r="B80" s="109" t="s">
        <v>151</v>
      </c>
      <c r="C80" s="110" t="s">
        <v>9</v>
      </c>
      <c r="D80" s="105" t="s">
        <v>150</v>
      </c>
      <c r="E80" s="91"/>
    </row>
    <row r="81" s="67" customFormat="1" outlineLevel="1" spans="1:5">
      <c r="A81" s="94"/>
      <c r="B81" s="124" t="s">
        <v>152</v>
      </c>
      <c r="C81" s="110" t="s">
        <v>9</v>
      </c>
      <c r="D81" s="105" t="s">
        <v>150</v>
      </c>
      <c r="E81" s="91"/>
    </row>
    <row r="82" s="67" customFormat="1" outlineLevel="1" spans="1:5">
      <c r="A82" s="94"/>
      <c r="B82" s="109" t="s">
        <v>153</v>
      </c>
      <c r="C82" s="110" t="s">
        <v>9</v>
      </c>
      <c r="D82" s="105" t="s">
        <v>150</v>
      </c>
      <c r="E82" s="91"/>
    </row>
    <row r="83" s="67" customFormat="1" outlineLevel="1" spans="1:5">
      <c r="A83" s="94"/>
      <c r="B83" s="109" t="s">
        <v>154</v>
      </c>
      <c r="C83" s="110" t="s">
        <v>9</v>
      </c>
      <c r="D83" s="105" t="s">
        <v>150</v>
      </c>
      <c r="E83" s="194"/>
    </row>
    <row r="84" s="67" customFormat="1" outlineLevel="1" spans="1:5">
      <c r="A84" s="94"/>
      <c r="B84" s="109" t="s">
        <v>155</v>
      </c>
      <c r="C84" s="110" t="s">
        <v>9</v>
      </c>
      <c r="D84" s="105" t="s">
        <v>150</v>
      </c>
      <c r="E84" s="91"/>
    </row>
    <row r="85" s="67" customFormat="1" outlineLevel="1" spans="1:5">
      <c r="A85" s="94"/>
      <c r="B85" s="109" t="s">
        <v>156</v>
      </c>
      <c r="C85" s="110" t="s">
        <v>9</v>
      </c>
      <c r="D85" s="105" t="s">
        <v>150</v>
      </c>
      <c r="E85" s="91"/>
    </row>
    <row r="86" s="67" customFormat="1" outlineLevel="1" spans="1:5">
      <c r="A86" s="94"/>
      <c r="B86" s="109" t="s">
        <v>157</v>
      </c>
      <c r="C86" s="110" t="s">
        <v>9</v>
      </c>
      <c r="D86" s="105" t="s">
        <v>150</v>
      </c>
      <c r="E86" s="91"/>
    </row>
    <row r="87" s="67" customFormat="1" outlineLevel="1" spans="1:5">
      <c r="A87" s="94"/>
      <c r="B87" s="109" t="s">
        <v>158</v>
      </c>
      <c r="C87" s="110" t="s">
        <v>9</v>
      </c>
      <c r="D87" s="105" t="s">
        <v>150</v>
      </c>
      <c r="E87" s="91"/>
    </row>
    <row r="88" s="67" customFormat="1" outlineLevel="1" spans="1:5">
      <c r="A88" s="94"/>
      <c r="B88" s="109" t="s">
        <v>159</v>
      </c>
      <c r="C88" s="110" t="s">
        <v>9</v>
      </c>
      <c r="D88" s="105" t="s">
        <v>150</v>
      </c>
      <c r="E88" s="91"/>
    </row>
    <row r="89" s="67" customFormat="1" outlineLevel="1" spans="1:5">
      <c r="A89" s="94"/>
      <c r="B89" s="109" t="s">
        <v>160</v>
      </c>
      <c r="C89" s="110" t="s">
        <v>9</v>
      </c>
      <c r="D89" s="105" t="s">
        <v>161</v>
      </c>
      <c r="E89" s="91"/>
    </row>
    <row r="90" s="67" customFormat="1" outlineLevel="1" spans="1:5">
      <c r="A90" s="94"/>
      <c r="B90" s="124" t="s">
        <v>162</v>
      </c>
      <c r="C90" s="218" t="s">
        <v>9</v>
      </c>
      <c r="D90" s="90" t="s">
        <v>139</v>
      </c>
      <c r="E90" s="91"/>
    </row>
    <row r="91" s="67" customFormat="1" ht="31" outlineLevel="1" spans="1:5">
      <c r="A91" s="94"/>
      <c r="B91" s="109" t="s">
        <v>163</v>
      </c>
      <c r="C91" s="110" t="s">
        <v>118</v>
      </c>
      <c r="D91" s="219" t="s">
        <v>164</v>
      </c>
      <c r="E91" s="91"/>
    </row>
    <row r="92" s="67" customFormat="1" outlineLevel="1" spans="1:5">
      <c r="A92" s="94"/>
      <c r="B92" s="196" t="s">
        <v>165</v>
      </c>
      <c r="C92" s="186" t="s">
        <v>9</v>
      </c>
      <c r="D92" s="197" t="s">
        <v>139</v>
      </c>
      <c r="E92" s="91"/>
    </row>
    <row r="93" s="67" customFormat="1" outlineLevel="1" spans="1:5">
      <c r="A93" s="94"/>
      <c r="B93" s="185" t="s">
        <v>166</v>
      </c>
      <c r="C93" s="186" t="s">
        <v>9</v>
      </c>
      <c r="D93" s="197" t="s">
        <v>139</v>
      </c>
      <c r="E93" s="91"/>
    </row>
    <row r="94" s="67" customFormat="1" collapsed="1" spans="1:5">
      <c r="A94" s="94"/>
      <c r="B94" s="83" t="s">
        <v>167</v>
      </c>
      <c r="C94" s="113"/>
      <c r="D94" s="113" t="s">
        <v>139</v>
      </c>
      <c r="E94" s="114"/>
    </row>
    <row r="95" s="67" customFormat="1" hidden="1" outlineLevel="1" spans="1:5">
      <c r="A95" s="94"/>
      <c r="B95" s="109" t="s">
        <v>168</v>
      </c>
      <c r="C95" s="110" t="s">
        <v>9</v>
      </c>
      <c r="D95" s="105" t="s">
        <v>139</v>
      </c>
      <c r="E95" s="91"/>
    </row>
    <row r="96" s="67" customFormat="1" hidden="1" outlineLevel="1" spans="1:5">
      <c r="A96" s="94"/>
      <c r="B96" s="109" t="s">
        <v>169</v>
      </c>
      <c r="C96" s="110" t="s">
        <v>9</v>
      </c>
      <c r="D96" s="105" t="s">
        <v>139</v>
      </c>
      <c r="E96" s="91"/>
    </row>
    <row r="97" s="67" customFormat="1" hidden="1" outlineLevel="1" spans="1:5">
      <c r="A97" s="94"/>
      <c r="B97" s="109" t="s">
        <v>170</v>
      </c>
      <c r="C97" s="110" t="s">
        <v>9</v>
      </c>
      <c r="D97" s="105" t="s">
        <v>139</v>
      </c>
      <c r="E97" s="91"/>
    </row>
    <row r="98" s="67" customFormat="1" hidden="1" outlineLevel="1" spans="1:5">
      <c r="A98" s="94"/>
      <c r="B98" s="109" t="s">
        <v>171</v>
      </c>
      <c r="C98" s="110" t="s">
        <v>9</v>
      </c>
      <c r="D98" s="105" t="s">
        <v>139</v>
      </c>
      <c r="E98" s="91"/>
    </row>
    <row r="99" s="67" customFormat="1" hidden="1" outlineLevel="1" spans="1:5">
      <c r="A99" s="94"/>
      <c r="B99" s="109" t="s">
        <v>172</v>
      </c>
      <c r="C99" s="110" t="s">
        <v>47</v>
      </c>
      <c r="D99" s="105" t="s">
        <v>139</v>
      </c>
      <c r="E99" s="91"/>
    </row>
    <row r="100" s="67" customFormat="1" hidden="1" outlineLevel="1" spans="1:5">
      <c r="A100" s="94"/>
      <c r="B100" s="109" t="s">
        <v>173</v>
      </c>
      <c r="C100" s="110" t="s">
        <v>47</v>
      </c>
      <c r="D100" s="105" t="s">
        <v>139</v>
      </c>
      <c r="E100" s="91"/>
    </row>
    <row r="101" s="67" customFormat="1" hidden="1" outlineLevel="1" spans="1:5">
      <c r="A101" s="94"/>
      <c r="B101" s="109" t="s">
        <v>174</v>
      </c>
      <c r="C101" s="110" t="s">
        <v>9</v>
      </c>
      <c r="D101" s="105" t="s">
        <v>139</v>
      </c>
      <c r="E101" s="91"/>
    </row>
    <row r="102" s="67" customFormat="1" hidden="1" outlineLevel="1" spans="1:5">
      <c r="A102" s="94"/>
      <c r="B102" s="109" t="s">
        <v>175</v>
      </c>
      <c r="C102" s="110" t="s">
        <v>9</v>
      </c>
      <c r="D102" s="105" t="s">
        <v>139</v>
      </c>
      <c r="E102" s="91"/>
    </row>
    <row r="103" s="67" customFormat="1" hidden="1" outlineLevel="1" spans="1:5">
      <c r="A103" s="94"/>
      <c r="B103" s="109" t="s">
        <v>176</v>
      </c>
      <c r="C103" s="110" t="s">
        <v>9</v>
      </c>
      <c r="D103" s="105" t="s">
        <v>139</v>
      </c>
      <c r="E103" s="91"/>
    </row>
    <row r="104" s="67" customFormat="1" hidden="1" outlineLevel="1" spans="1:5">
      <c r="A104" s="94"/>
      <c r="B104" s="109" t="s">
        <v>177</v>
      </c>
      <c r="C104" s="110" t="s">
        <v>9</v>
      </c>
      <c r="D104" s="105" t="s">
        <v>139</v>
      </c>
      <c r="E104" s="91"/>
    </row>
    <row r="105" s="67" customFormat="1" hidden="1" outlineLevel="1" spans="1:5">
      <c r="A105" s="94"/>
      <c r="B105" s="109" t="s">
        <v>178</v>
      </c>
      <c r="C105" s="110" t="s">
        <v>9</v>
      </c>
      <c r="D105" s="105" t="s">
        <v>139</v>
      </c>
      <c r="E105" s="91"/>
    </row>
    <row r="106" s="67" customFormat="1" hidden="1" outlineLevel="1" spans="1:5">
      <c r="A106" s="94"/>
      <c r="B106" s="109" t="s">
        <v>179</v>
      </c>
      <c r="C106" s="110" t="s">
        <v>9</v>
      </c>
      <c r="D106" s="105" t="s">
        <v>139</v>
      </c>
      <c r="E106" s="91"/>
    </row>
    <row r="107" s="67" customFormat="1" hidden="1" outlineLevel="1" spans="1:5">
      <c r="A107" s="94"/>
      <c r="B107" s="109" t="s">
        <v>180</v>
      </c>
      <c r="C107" s="110" t="s">
        <v>181</v>
      </c>
      <c r="D107" s="105" t="s">
        <v>139</v>
      </c>
      <c r="E107" s="91"/>
    </row>
    <row r="108" s="67" customFormat="1" hidden="1" outlineLevel="1" spans="1:5">
      <c r="A108" s="94"/>
      <c r="B108" s="109" t="s">
        <v>182</v>
      </c>
      <c r="C108" s="110" t="s">
        <v>47</v>
      </c>
      <c r="D108" s="105" t="s">
        <v>139</v>
      </c>
      <c r="E108" s="91"/>
    </row>
    <row r="109" s="67" customFormat="1" hidden="1" outlineLevel="1" spans="1:5">
      <c r="A109" s="94"/>
      <c r="B109" s="109" t="s">
        <v>183</v>
      </c>
      <c r="C109" s="110" t="s">
        <v>47</v>
      </c>
      <c r="D109" s="105" t="s">
        <v>139</v>
      </c>
      <c r="E109" s="91"/>
    </row>
    <row r="110" s="67" customFormat="1" ht="31" hidden="1" outlineLevel="1" spans="1:5">
      <c r="A110" s="94"/>
      <c r="B110" s="109" t="s">
        <v>184</v>
      </c>
      <c r="C110" s="110" t="s">
        <v>40</v>
      </c>
      <c r="D110" s="105" t="s">
        <v>139</v>
      </c>
      <c r="E110" s="91"/>
    </row>
    <row r="111" s="67" customFormat="1" ht="31" hidden="1" outlineLevel="1" spans="1:5">
      <c r="A111" s="94"/>
      <c r="B111" s="109" t="s">
        <v>185</v>
      </c>
      <c r="C111" s="110" t="s">
        <v>40</v>
      </c>
      <c r="D111" s="105" t="s">
        <v>139</v>
      </c>
      <c r="E111" s="91"/>
    </row>
    <row r="112" s="67" customFormat="1" ht="31" hidden="1" outlineLevel="1" spans="1:5">
      <c r="A112" s="94"/>
      <c r="B112" s="109" t="s">
        <v>186</v>
      </c>
      <c r="C112" s="110" t="s">
        <v>9</v>
      </c>
      <c r="D112" s="105" t="s">
        <v>139</v>
      </c>
      <c r="E112" s="91"/>
    </row>
    <row r="113" s="67" customFormat="1" hidden="1" outlineLevel="1" spans="1:5">
      <c r="A113" s="94"/>
      <c r="B113" s="109" t="s">
        <v>187</v>
      </c>
      <c r="C113" s="110" t="s">
        <v>9</v>
      </c>
      <c r="D113" s="105" t="s">
        <v>139</v>
      </c>
      <c r="E113" s="91"/>
    </row>
    <row r="114" s="67" customFormat="1" ht="31" hidden="1" outlineLevel="1" spans="1:5">
      <c r="A114" s="94"/>
      <c r="B114" s="109" t="s">
        <v>188</v>
      </c>
      <c r="C114" s="110"/>
      <c r="D114" s="105" t="s">
        <v>139</v>
      </c>
      <c r="E114" s="91"/>
    </row>
    <row r="115" s="67" customFormat="1" ht="31" hidden="1" outlineLevel="1" spans="1:5">
      <c r="A115" s="94"/>
      <c r="B115" s="109" t="s">
        <v>189</v>
      </c>
      <c r="C115" s="110"/>
      <c r="D115" s="105" t="s">
        <v>139</v>
      </c>
      <c r="E115" s="91"/>
    </row>
    <row r="116" s="67" customFormat="1" ht="31" hidden="1" outlineLevel="1" spans="1:5">
      <c r="A116" s="94"/>
      <c r="B116" s="109" t="s">
        <v>190</v>
      </c>
      <c r="C116" s="110"/>
      <c r="D116" s="105" t="s">
        <v>139</v>
      </c>
      <c r="E116" s="91"/>
    </row>
    <row r="117" s="67" customFormat="1" ht="31" hidden="1" outlineLevel="1" spans="1:5">
      <c r="A117" s="94"/>
      <c r="B117" s="109" t="s">
        <v>191</v>
      </c>
      <c r="C117" s="110"/>
      <c r="D117" s="105" t="s">
        <v>139</v>
      </c>
      <c r="E117" s="91"/>
    </row>
    <row r="118" s="67" customFormat="1" ht="31" hidden="1" outlineLevel="1" spans="1:5">
      <c r="A118" s="94"/>
      <c r="B118" s="109" t="s">
        <v>192</v>
      </c>
      <c r="C118" s="110"/>
      <c r="D118" s="105" t="s">
        <v>139</v>
      </c>
      <c r="E118" s="91"/>
    </row>
    <row r="119" s="67" customFormat="1" ht="31" hidden="1" outlineLevel="1" spans="1:5">
      <c r="A119" s="94"/>
      <c r="B119" s="109" t="s">
        <v>193</v>
      </c>
      <c r="C119" s="110"/>
      <c r="D119" s="105" t="s">
        <v>139</v>
      </c>
      <c r="E119" s="91"/>
    </row>
    <row r="120" s="67" customFormat="1" ht="31" hidden="1" outlineLevel="1" spans="1:5">
      <c r="A120" s="94"/>
      <c r="B120" s="109" t="s">
        <v>194</v>
      </c>
      <c r="C120" s="110"/>
      <c r="D120" s="105" t="s">
        <v>139</v>
      </c>
      <c r="E120" s="91"/>
    </row>
    <row r="121" s="67" customFormat="1" ht="31" hidden="1" outlineLevel="1" spans="1:5">
      <c r="A121" s="94"/>
      <c r="B121" s="109" t="s">
        <v>195</v>
      </c>
      <c r="C121" s="110"/>
      <c r="D121" s="105" t="s">
        <v>139</v>
      </c>
      <c r="E121" s="91"/>
    </row>
    <row r="122" s="67" customFormat="1" ht="31" hidden="1" outlineLevel="1" spans="1:5">
      <c r="A122" s="94"/>
      <c r="B122" s="109" t="s">
        <v>196</v>
      </c>
      <c r="C122" s="110"/>
      <c r="D122" s="105" t="s">
        <v>139</v>
      </c>
      <c r="E122" s="91"/>
    </row>
    <row r="123" s="67" customFormat="1" hidden="1" outlineLevel="1" spans="1:5">
      <c r="A123" s="94"/>
      <c r="B123" s="109" t="s">
        <v>197</v>
      </c>
      <c r="C123" s="110" t="s">
        <v>9</v>
      </c>
      <c r="D123" s="105" t="s">
        <v>139</v>
      </c>
      <c r="E123" s="91"/>
    </row>
    <row r="124" s="67" customFormat="1" hidden="1" outlineLevel="1" spans="1:5">
      <c r="A124" s="94"/>
      <c r="B124" s="109" t="s">
        <v>133</v>
      </c>
      <c r="C124" s="110" t="s">
        <v>9</v>
      </c>
      <c r="D124" s="105" t="s">
        <v>139</v>
      </c>
      <c r="E124" s="91"/>
    </row>
    <row r="125" s="67" customFormat="1" hidden="1" outlineLevel="1" spans="1:5">
      <c r="A125" s="94"/>
      <c r="B125" s="109" t="s">
        <v>198</v>
      </c>
      <c r="C125" s="110"/>
      <c r="D125" s="105" t="s">
        <v>139</v>
      </c>
      <c r="E125" s="91"/>
    </row>
    <row r="126" s="67" customFormat="1" collapsed="1" spans="1:5">
      <c r="A126" s="94"/>
      <c r="B126" s="83" t="s">
        <v>199</v>
      </c>
      <c r="C126" s="113"/>
      <c r="D126" s="113" t="s">
        <v>139</v>
      </c>
      <c r="E126" s="114"/>
    </row>
    <row r="127" s="67" customFormat="1" hidden="1" outlineLevel="1" spans="1:5">
      <c r="A127" s="94"/>
      <c r="B127" s="109" t="s">
        <v>200</v>
      </c>
      <c r="C127" s="110"/>
      <c r="D127" s="123" t="s">
        <v>139</v>
      </c>
      <c r="E127" s="91"/>
    </row>
    <row r="128" s="67" customFormat="1" hidden="1" outlineLevel="1" spans="1:5">
      <c r="A128" s="94"/>
      <c r="B128" s="109" t="s">
        <v>201</v>
      </c>
      <c r="C128" s="110"/>
      <c r="D128" s="123" t="s">
        <v>139</v>
      </c>
      <c r="E128" s="91"/>
    </row>
    <row r="129" s="67" customFormat="1" hidden="1" outlineLevel="1" spans="1:5">
      <c r="A129" s="94"/>
      <c r="B129" s="109" t="s">
        <v>202</v>
      </c>
      <c r="C129" s="110"/>
      <c r="D129" s="123" t="s">
        <v>139</v>
      </c>
      <c r="E129" s="91"/>
    </row>
    <row r="130" s="67" customFormat="1" hidden="1" outlineLevel="1" spans="1:5">
      <c r="A130" s="94"/>
      <c r="B130" s="109" t="s">
        <v>203</v>
      </c>
      <c r="C130" s="110"/>
      <c r="D130" s="123" t="s">
        <v>139</v>
      </c>
      <c r="E130" s="91"/>
    </row>
    <row r="131" s="67" customFormat="1" hidden="1" outlineLevel="1" spans="1:5">
      <c r="A131" s="94"/>
      <c r="B131" s="185" t="s">
        <v>204</v>
      </c>
      <c r="C131" s="220" t="s">
        <v>9</v>
      </c>
      <c r="D131" s="123" t="s">
        <v>139</v>
      </c>
      <c r="E131" s="91"/>
    </row>
    <row r="132" s="67" customFormat="1" hidden="1" outlineLevel="1" spans="1:5">
      <c r="A132" s="94"/>
      <c r="B132" s="185" t="s">
        <v>205</v>
      </c>
      <c r="C132" s="186" t="s">
        <v>103</v>
      </c>
      <c r="D132" s="123" t="s">
        <v>139</v>
      </c>
      <c r="E132" s="91"/>
    </row>
    <row r="133" s="67" customFormat="1" hidden="1" outlineLevel="1" spans="1:5">
      <c r="A133" s="94"/>
      <c r="B133" s="109" t="s">
        <v>206</v>
      </c>
      <c r="C133" s="110"/>
      <c r="D133" s="123" t="s">
        <v>139</v>
      </c>
      <c r="E133" s="91"/>
    </row>
    <row r="134" s="67" customFormat="1" hidden="1" outlineLevel="1" spans="1:5">
      <c r="A134" s="94"/>
      <c r="B134" s="109" t="s">
        <v>207</v>
      </c>
      <c r="C134" s="110"/>
      <c r="D134" s="123" t="s">
        <v>139</v>
      </c>
      <c r="E134" s="91"/>
    </row>
    <row r="135" s="67" customFormat="1" hidden="1" outlineLevel="1" spans="1:5">
      <c r="A135" s="94"/>
      <c r="B135" s="109" t="s">
        <v>208</v>
      </c>
      <c r="C135" s="218" t="s">
        <v>9</v>
      </c>
      <c r="D135" s="123" t="s">
        <v>139</v>
      </c>
      <c r="E135" s="91"/>
    </row>
    <row r="136" s="67" customFormat="1" hidden="1" outlineLevel="1" spans="1:5">
      <c r="A136" s="94"/>
      <c r="B136" s="109" t="s">
        <v>209</v>
      </c>
      <c r="C136" s="218" t="s">
        <v>9</v>
      </c>
      <c r="D136" s="123" t="s">
        <v>139</v>
      </c>
      <c r="E136" s="91"/>
    </row>
    <row r="137" s="67" customFormat="1" hidden="1" outlineLevel="1" spans="1:5">
      <c r="A137" s="94"/>
      <c r="B137" s="124" t="s">
        <v>210</v>
      </c>
      <c r="C137" s="95"/>
      <c r="D137" s="123" t="s">
        <v>139</v>
      </c>
      <c r="E137" s="91"/>
    </row>
    <row r="138" s="67" customFormat="1" hidden="1" outlineLevel="1" spans="1:5">
      <c r="A138" s="94"/>
      <c r="B138" s="109" t="s">
        <v>211</v>
      </c>
      <c r="C138" s="218" t="s">
        <v>9</v>
      </c>
      <c r="D138" s="123" t="s">
        <v>139</v>
      </c>
      <c r="E138" s="91"/>
    </row>
    <row r="139" s="67" customFormat="1" hidden="1" outlineLevel="1" spans="1:5">
      <c r="A139" s="94"/>
      <c r="B139" s="109" t="s">
        <v>212</v>
      </c>
      <c r="C139" s="218" t="s">
        <v>213</v>
      </c>
      <c r="D139" s="123" t="s">
        <v>139</v>
      </c>
      <c r="E139" s="91"/>
    </row>
    <row r="140" s="67" customFormat="1" hidden="1" outlineLevel="1" spans="1:5">
      <c r="A140" s="94"/>
      <c r="B140" s="109" t="s">
        <v>214</v>
      </c>
      <c r="C140" s="110"/>
      <c r="D140" s="123" t="s">
        <v>139</v>
      </c>
      <c r="E140" s="91"/>
    </row>
    <row r="141" s="67" customFormat="1" hidden="1" outlineLevel="1" spans="1:5">
      <c r="A141" s="94"/>
      <c r="B141" s="109" t="s">
        <v>215</v>
      </c>
      <c r="C141" s="110"/>
      <c r="D141" s="123" t="s">
        <v>139</v>
      </c>
      <c r="E141" s="91"/>
    </row>
    <row r="142" s="67" customFormat="1" hidden="1" outlineLevel="1" spans="1:5">
      <c r="A142" s="94"/>
      <c r="B142" s="109" t="s">
        <v>216</v>
      </c>
      <c r="C142" s="110"/>
      <c r="D142" s="123" t="s">
        <v>139</v>
      </c>
      <c r="E142" s="91"/>
    </row>
    <row r="143" s="67" customFormat="1" hidden="1" outlineLevel="1" spans="1:5">
      <c r="A143" s="94"/>
      <c r="B143" s="109" t="s">
        <v>217</v>
      </c>
      <c r="C143" s="110"/>
      <c r="D143" s="123" t="s">
        <v>139</v>
      </c>
      <c r="E143" s="91"/>
    </row>
    <row r="144" s="67" customFormat="1" hidden="1" outlineLevel="1" spans="1:5">
      <c r="A144" s="94"/>
      <c r="B144" s="109" t="s">
        <v>218</v>
      </c>
      <c r="C144" s="218" t="s">
        <v>9</v>
      </c>
      <c r="D144" s="123" t="s">
        <v>139</v>
      </c>
      <c r="E144" s="91"/>
    </row>
    <row r="145" s="67" customFormat="1" hidden="1" outlineLevel="1" spans="1:5">
      <c r="A145" s="94"/>
      <c r="B145" s="109" t="s">
        <v>219</v>
      </c>
      <c r="C145" s="110"/>
      <c r="D145" s="123" t="s">
        <v>139</v>
      </c>
      <c r="E145" s="91"/>
    </row>
    <row r="146" s="67" customFormat="1" hidden="1" outlineLevel="1" spans="1:5">
      <c r="A146" s="94"/>
      <c r="B146" s="109" t="s">
        <v>220</v>
      </c>
      <c r="C146" s="218" t="s">
        <v>9</v>
      </c>
      <c r="D146" s="123" t="s">
        <v>139</v>
      </c>
      <c r="E146" s="91"/>
    </row>
    <row r="147" s="67" customFormat="1" hidden="1" outlineLevel="1" spans="1:5">
      <c r="A147" s="94"/>
      <c r="B147" s="109" t="s">
        <v>221</v>
      </c>
      <c r="C147" s="218" t="s">
        <v>9</v>
      </c>
      <c r="D147" s="123" t="s">
        <v>139</v>
      </c>
      <c r="E147" s="91"/>
    </row>
    <row r="148" s="67" customFormat="1" hidden="1" outlineLevel="1" spans="1:5">
      <c r="A148" s="94"/>
      <c r="B148" s="109" t="s">
        <v>222</v>
      </c>
      <c r="C148" s="218" t="s">
        <v>9</v>
      </c>
      <c r="D148" s="123" t="s">
        <v>139</v>
      </c>
      <c r="E148" s="91"/>
    </row>
    <row r="149" s="67" customFormat="1" hidden="1" outlineLevel="1" spans="1:5">
      <c r="A149" s="94"/>
      <c r="B149" s="109" t="s">
        <v>223</v>
      </c>
      <c r="C149" s="218" t="s">
        <v>9</v>
      </c>
      <c r="D149" s="123" t="s">
        <v>139</v>
      </c>
      <c r="E149" s="91"/>
    </row>
    <row r="150" s="67" customFormat="1" hidden="1" outlineLevel="1" spans="1:5">
      <c r="A150" s="94"/>
      <c r="B150" s="109" t="s">
        <v>224</v>
      </c>
      <c r="C150" s="218" t="s">
        <v>9</v>
      </c>
      <c r="D150" s="123" t="s">
        <v>139</v>
      </c>
      <c r="E150" s="91"/>
    </row>
    <row r="151" s="67" customFormat="1" hidden="1" outlineLevel="1" spans="1:5">
      <c r="A151" s="94"/>
      <c r="B151" s="109" t="s">
        <v>225</v>
      </c>
      <c r="C151" s="110" t="s">
        <v>9</v>
      </c>
      <c r="D151" s="123" t="s">
        <v>139</v>
      </c>
      <c r="E151" s="91"/>
    </row>
    <row r="152" s="67" customFormat="1" hidden="1" outlineLevel="1" spans="1:5">
      <c r="A152" s="94"/>
      <c r="B152" s="109" t="s">
        <v>226</v>
      </c>
      <c r="C152" s="218" t="s">
        <v>9</v>
      </c>
      <c r="D152" s="123" t="s">
        <v>139</v>
      </c>
      <c r="E152" s="91"/>
    </row>
    <row r="153" s="67" customFormat="1" hidden="1" outlineLevel="1" spans="1:5">
      <c r="A153" s="94"/>
      <c r="B153" s="131" t="s">
        <v>227</v>
      </c>
      <c r="C153" s="218" t="s">
        <v>9</v>
      </c>
      <c r="D153" s="123" t="s">
        <v>139</v>
      </c>
      <c r="E153" s="91"/>
    </row>
    <row r="154" s="67" customFormat="1" hidden="1" outlineLevel="1" spans="1:5">
      <c r="A154" s="94"/>
      <c r="B154" s="131" t="s">
        <v>228</v>
      </c>
      <c r="C154" s="218" t="s">
        <v>9</v>
      </c>
      <c r="D154" s="123" t="s">
        <v>139</v>
      </c>
      <c r="E154" s="91"/>
    </row>
    <row r="155" s="67" customFormat="1" spans="1:5">
      <c r="A155" s="94"/>
      <c r="B155" s="83" t="s">
        <v>229</v>
      </c>
      <c r="C155" s="113"/>
      <c r="D155" s="113"/>
      <c r="E155" s="114"/>
    </row>
    <row r="156" s="67" customFormat="1" outlineLevel="1" spans="1:5">
      <c r="A156" s="94"/>
      <c r="B156" s="88" t="s">
        <v>230</v>
      </c>
      <c r="C156" s="95" t="s">
        <v>231</v>
      </c>
      <c r="D156" s="90">
        <v>301.6</v>
      </c>
      <c r="E156" s="91"/>
    </row>
    <row r="157" s="67" customFormat="1" outlineLevel="1" spans="1:5">
      <c r="A157" s="94"/>
      <c r="B157" s="88" t="s">
        <v>232</v>
      </c>
      <c r="C157" s="95" t="s">
        <v>231</v>
      </c>
      <c r="D157" s="90">
        <v>188.5</v>
      </c>
      <c r="E157" s="91"/>
    </row>
    <row r="158" s="67" customFormat="1" outlineLevel="1" spans="1:5">
      <c r="A158" s="94"/>
      <c r="B158" s="88" t="s">
        <v>233</v>
      </c>
      <c r="C158" s="95" t="s">
        <v>231</v>
      </c>
      <c r="D158" s="198" t="str">
        <f>TEXT(D156+D163+D164,"###.0## ""+/-0.3""")</f>
        <v>306.6 +/-0.3</v>
      </c>
      <c r="E158" s="91"/>
    </row>
    <row r="159" s="67" customFormat="1" outlineLevel="1" spans="1:5">
      <c r="A159" s="94"/>
      <c r="B159" s="88" t="s">
        <v>234</v>
      </c>
      <c r="C159" s="95" t="s">
        <v>231</v>
      </c>
      <c r="D159" s="198" t="str">
        <f>TEXT(D157+D165+D166,"###.0## ""+/-0.3""")</f>
        <v>197.5 +/-0.3</v>
      </c>
      <c r="E159" s="91"/>
    </row>
    <row r="160" s="67" customFormat="1" outlineLevel="1" spans="1:5">
      <c r="A160" s="94"/>
      <c r="B160" s="88" t="s">
        <v>235</v>
      </c>
      <c r="C160" s="95" t="s">
        <v>231</v>
      </c>
      <c r="D160" s="199" t="s">
        <v>236</v>
      </c>
      <c r="E160" s="91"/>
    </row>
    <row r="161" s="67" customFormat="1" outlineLevel="1" spans="1:5">
      <c r="A161" s="94"/>
      <c r="B161" s="88" t="s">
        <v>237</v>
      </c>
      <c r="C161" s="95" t="s">
        <v>231</v>
      </c>
      <c r="D161" s="198">
        <f>D157/2+D165</f>
        <v>96.75</v>
      </c>
      <c r="E161" s="91"/>
    </row>
    <row r="162" s="67" customFormat="1" outlineLevel="1" spans="1:5">
      <c r="A162" s="94"/>
      <c r="B162" s="88" t="s">
        <v>238</v>
      </c>
      <c r="C162" s="95" t="s">
        <v>231</v>
      </c>
      <c r="D162" s="90">
        <v>53.25</v>
      </c>
      <c r="E162" s="91"/>
    </row>
    <row r="163" s="67" customFormat="1" outlineLevel="1" spans="1:5">
      <c r="A163" s="94"/>
      <c r="B163" s="88" t="s">
        <v>239</v>
      </c>
      <c r="C163" s="95" t="s">
        <v>231</v>
      </c>
      <c r="D163" s="90">
        <v>2.5</v>
      </c>
      <c r="E163" s="91"/>
    </row>
    <row r="164" s="67" customFormat="1" outlineLevel="1" spans="1:5">
      <c r="A164" s="94"/>
      <c r="B164" s="88" t="s">
        <v>240</v>
      </c>
      <c r="C164" s="95" t="s">
        <v>231</v>
      </c>
      <c r="D164" s="90">
        <v>2.5</v>
      </c>
      <c r="E164" s="91"/>
    </row>
    <row r="165" s="67" customFormat="1" outlineLevel="1" spans="1:5">
      <c r="A165" s="94"/>
      <c r="B165" s="88" t="s">
        <v>241</v>
      </c>
      <c r="C165" s="95" t="s">
        <v>231</v>
      </c>
      <c r="D165" s="90">
        <v>2.5</v>
      </c>
      <c r="E165" s="91"/>
    </row>
    <row r="166" s="67" customFormat="1" outlineLevel="1" spans="1:5">
      <c r="A166" s="94"/>
      <c r="B166" s="88" t="s">
        <v>242</v>
      </c>
      <c r="C166" s="95" t="s">
        <v>231</v>
      </c>
      <c r="D166" s="90">
        <v>6.5</v>
      </c>
      <c r="E166" s="91"/>
    </row>
    <row r="167" s="67" customFormat="1" outlineLevel="1" spans="1:5">
      <c r="A167" s="94"/>
      <c r="B167" s="88" t="s">
        <v>243</v>
      </c>
      <c r="C167" s="95" t="s">
        <v>231</v>
      </c>
      <c r="D167" s="199" t="s">
        <v>244</v>
      </c>
      <c r="E167" s="91"/>
    </row>
    <row r="168" s="67" customFormat="1" outlineLevel="1" spans="1:5">
      <c r="A168" s="94"/>
      <c r="B168" s="88" t="s">
        <v>245</v>
      </c>
      <c r="C168" s="95" t="s">
        <v>231</v>
      </c>
      <c r="D168" s="90" t="s">
        <v>246</v>
      </c>
      <c r="E168" s="91"/>
    </row>
    <row r="169" s="67" customFormat="1" outlineLevel="1" spans="1:5">
      <c r="A169" s="94"/>
      <c r="B169" s="88" t="s">
        <v>247</v>
      </c>
      <c r="C169" s="95" t="s">
        <v>231</v>
      </c>
      <c r="D169" s="90">
        <v>15</v>
      </c>
      <c r="E169" s="91"/>
    </row>
    <row r="170" s="67" customFormat="1" outlineLevel="1" spans="1:5">
      <c r="A170" s="94"/>
      <c r="B170" s="88" t="s">
        <v>248</v>
      </c>
      <c r="C170" s="95" t="s">
        <v>231</v>
      </c>
      <c r="D170" s="221" t="s">
        <v>249</v>
      </c>
      <c r="E170" s="91"/>
    </row>
    <row r="171" s="67" customFormat="1" outlineLevel="1" spans="1:5">
      <c r="A171" s="94"/>
      <c r="B171" s="88" t="s">
        <v>250</v>
      </c>
      <c r="C171" s="95" t="s">
        <v>231</v>
      </c>
      <c r="D171" s="139">
        <v>55</v>
      </c>
      <c r="E171" s="91"/>
    </row>
    <row r="172" s="67" customFormat="1" outlineLevel="1" spans="1:5">
      <c r="A172" s="94"/>
      <c r="B172" s="88" t="s">
        <v>251</v>
      </c>
      <c r="C172" s="95" t="s">
        <v>231</v>
      </c>
      <c r="D172" s="90" t="s">
        <v>252</v>
      </c>
      <c r="E172" s="91"/>
    </row>
    <row r="173" s="67" customFormat="1" outlineLevel="1" spans="1:5">
      <c r="A173" s="94"/>
      <c r="B173" s="88" t="s">
        <v>253</v>
      </c>
      <c r="C173" s="95" t="s">
        <v>231</v>
      </c>
      <c r="D173" s="90" t="s">
        <v>471</v>
      </c>
      <c r="E173" s="91"/>
    </row>
    <row r="174" s="67" customFormat="1" outlineLevel="1" spans="1:5">
      <c r="A174" s="94"/>
      <c r="B174" s="88" t="s">
        <v>254</v>
      </c>
      <c r="C174" s="95" t="s">
        <v>231</v>
      </c>
      <c r="D174" s="90" t="s">
        <v>139</v>
      </c>
      <c r="E174" s="91"/>
    </row>
    <row r="175" s="67" customFormat="1" outlineLevel="1" spans="1:5">
      <c r="A175" s="94"/>
      <c r="B175" s="88" t="s">
        <v>255</v>
      </c>
      <c r="C175" s="95" t="s">
        <v>231</v>
      </c>
      <c r="D175" s="90" t="s">
        <v>139</v>
      </c>
      <c r="E175" s="91"/>
    </row>
    <row r="176" s="67" customFormat="1" outlineLevel="1" spans="1:5">
      <c r="A176" s="94"/>
      <c r="B176" s="88" t="s">
        <v>256</v>
      </c>
      <c r="C176" s="95" t="s">
        <v>231</v>
      </c>
      <c r="D176" s="199" t="s">
        <v>257</v>
      </c>
      <c r="E176" s="91"/>
    </row>
    <row r="177" s="67" customFormat="1" outlineLevel="1" spans="1:5">
      <c r="A177" s="94"/>
      <c r="B177" s="88" t="s">
        <v>258</v>
      </c>
      <c r="C177" s="95" t="s">
        <v>231</v>
      </c>
      <c r="D177" s="199" t="s">
        <v>257</v>
      </c>
      <c r="E177" s="91"/>
    </row>
    <row r="178" s="67" customFormat="1" outlineLevel="1" spans="1:5">
      <c r="A178" s="94"/>
      <c r="B178" s="88" t="s">
        <v>259</v>
      </c>
      <c r="C178" s="95" t="s">
        <v>231</v>
      </c>
      <c r="D178" s="199" t="s">
        <v>257</v>
      </c>
      <c r="E178" s="91"/>
    </row>
    <row r="179" s="67" customFormat="1" outlineLevel="1" spans="1:5">
      <c r="A179" s="94"/>
      <c r="B179" s="88" t="s">
        <v>260</v>
      </c>
      <c r="C179" s="95" t="s">
        <v>231</v>
      </c>
      <c r="D179" s="199" t="s">
        <v>257</v>
      </c>
      <c r="E179" s="91"/>
    </row>
    <row r="180" s="67" customFormat="1" outlineLevel="1" spans="1:5">
      <c r="A180" s="94"/>
      <c r="B180" s="200" t="s">
        <v>261</v>
      </c>
      <c r="C180" s="186" t="s">
        <v>231</v>
      </c>
      <c r="D180" s="139" t="s">
        <v>262</v>
      </c>
      <c r="E180" s="91"/>
    </row>
    <row r="181" s="67" customFormat="1" outlineLevel="1" spans="1:5">
      <c r="A181" s="94"/>
      <c r="B181" s="200" t="s">
        <v>263</v>
      </c>
      <c r="C181" s="186" t="s">
        <v>231</v>
      </c>
      <c r="D181" s="139">
        <v>220</v>
      </c>
      <c r="E181" s="91"/>
    </row>
    <row r="182" s="67" customFormat="1" outlineLevel="1" spans="1:5">
      <c r="A182" s="94"/>
      <c r="B182" s="200" t="s">
        <v>264</v>
      </c>
      <c r="C182" s="186" t="s">
        <v>231</v>
      </c>
      <c r="D182" s="139" t="s">
        <v>460</v>
      </c>
      <c r="E182" s="91"/>
    </row>
    <row r="183" s="67" customFormat="1" outlineLevel="1" spans="1:5">
      <c r="A183" s="94"/>
      <c r="B183" s="88" t="s">
        <v>265</v>
      </c>
      <c r="C183" s="95" t="s">
        <v>231</v>
      </c>
      <c r="D183" s="90">
        <v>58.25</v>
      </c>
      <c r="E183" s="91"/>
    </row>
    <row r="184" s="67" customFormat="1" outlineLevel="1" spans="1:5">
      <c r="A184" s="94"/>
      <c r="B184" s="185" t="s">
        <v>266</v>
      </c>
      <c r="C184" s="220" t="s">
        <v>9</v>
      </c>
      <c r="D184" s="198" t="s">
        <v>461</v>
      </c>
      <c r="E184" s="91"/>
    </row>
    <row r="185" s="67" customFormat="1" ht="31" outlineLevel="1" spans="1:5">
      <c r="A185" s="94"/>
      <c r="B185" s="88" t="s">
        <v>268</v>
      </c>
      <c r="C185" s="95" t="s">
        <v>9</v>
      </c>
      <c r="D185" s="90" t="s">
        <v>269</v>
      </c>
      <c r="E185" s="184"/>
    </row>
    <row r="186" s="67" customFormat="1" ht="186" outlineLevel="1" spans="1:5">
      <c r="A186" s="94"/>
      <c r="B186" s="88" t="s">
        <v>270</v>
      </c>
      <c r="C186" s="95" t="s">
        <v>9</v>
      </c>
      <c r="D186" s="90" t="s">
        <v>271</v>
      </c>
      <c r="E186" s="184"/>
    </row>
    <row r="187" s="67" customFormat="1" outlineLevel="1" spans="1:5">
      <c r="A187" s="94"/>
      <c r="B187" s="88" t="s">
        <v>272</v>
      </c>
      <c r="C187" s="95"/>
      <c r="D187" s="90" t="s">
        <v>273</v>
      </c>
      <c r="E187" s="91"/>
    </row>
    <row r="188" s="68" customFormat="1" ht="31" outlineLevel="1" spans="2:5">
      <c r="B188" s="196" t="s">
        <v>274</v>
      </c>
      <c r="C188" s="216" t="s">
        <v>9</v>
      </c>
      <c r="D188" s="197" t="s">
        <v>275</v>
      </c>
      <c r="E188" s="180"/>
    </row>
    <row r="189" s="68" customFormat="1" ht="46.5" outlineLevel="1" spans="2:5">
      <c r="B189" s="88" t="s">
        <v>276</v>
      </c>
      <c r="C189" s="95"/>
      <c r="D189" s="197" t="s">
        <v>277</v>
      </c>
      <c r="E189" s="180"/>
    </row>
    <row r="190" s="68" customFormat="1" outlineLevel="1" spans="2:5">
      <c r="B190" s="88" t="s">
        <v>278</v>
      </c>
      <c r="C190" s="95"/>
      <c r="D190" s="90" t="s">
        <v>279</v>
      </c>
      <c r="E190" s="91"/>
    </row>
    <row r="191" s="68" customFormat="1" outlineLevel="1" spans="2:5">
      <c r="B191" s="185" t="s">
        <v>280</v>
      </c>
      <c r="C191" s="186" t="s">
        <v>231</v>
      </c>
      <c r="D191" s="187" t="s">
        <v>281</v>
      </c>
      <c r="E191" s="91"/>
    </row>
    <row r="192" s="67" customFormat="1" spans="1:5">
      <c r="A192" s="141"/>
      <c r="B192" s="83" t="s">
        <v>282</v>
      </c>
      <c r="C192" s="113"/>
      <c r="D192" s="113"/>
      <c r="E192" s="114"/>
    </row>
    <row r="193" s="67" customFormat="1" outlineLevel="1" spans="1:5">
      <c r="A193" s="141"/>
      <c r="B193" s="88" t="s">
        <v>283</v>
      </c>
      <c r="C193" s="95" t="s">
        <v>89</v>
      </c>
      <c r="D193" s="187" t="s">
        <v>284</v>
      </c>
      <c r="E193" s="102"/>
    </row>
    <row r="194" s="67" customFormat="1" outlineLevel="1" spans="1:5">
      <c r="A194" s="141"/>
      <c r="B194" s="88" t="s">
        <v>285</v>
      </c>
      <c r="C194" s="95" t="s">
        <v>89</v>
      </c>
      <c r="D194" s="221" t="s">
        <v>286</v>
      </c>
      <c r="E194" s="102"/>
    </row>
    <row r="195" s="67" customFormat="1" outlineLevel="1" spans="1:5">
      <c r="A195" s="141"/>
      <c r="B195" s="88" t="s">
        <v>287</v>
      </c>
      <c r="C195" s="95" t="s">
        <v>288</v>
      </c>
      <c r="D195" s="90" t="s">
        <v>289</v>
      </c>
      <c r="E195" s="102"/>
    </row>
    <row r="196" s="67" customFormat="1" outlineLevel="1" spans="1:5">
      <c r="A196" s="141"/>
      <c r="B196" s="88" t="s">
        <v>290</v>
      </c>
      <c r="C196" s="95" t="s">
        <v>291</v>
      </c>
      <c r="D196" s="90" t="s">
        <v>292</v>
      </c>
      <c r="E196" s="102"/>
    </row>
    <row r="197" s="67" customFormat="1" outlineLevel="1" spans="1:5">
      <c r="A197" s="141"/>
      <c r="B197" s="88" t="s">
        <v>293</v>
      </c>
      <c r="C197" s="95" t="s">
        <v>291</v>
      </c>
      <c r="D197" s="90" t="s">
        <v>294</v>
      </c>
      <c r="E197" s="102"/>
    </row>
    <row r="198" s="67" customFormat="1" outlineLevel="1" spans="1:5">
      <c r="A198" s="141"/>
      <c r="B198" s="88" t="s">
        <v>295</v>
      </c>
      <c r="C198" s="95" t="s">
        <v>9</v>
      </c>
      <c r="D198" s="90" t="s">
        <v>296</v>
      </c>
      <c r="E198" s="102"/>
    </row>
    <row r="199" s="67" customFormat="1" outlineLevel="1" spans="1:5">
      <c r="A199" s="141"/>
      <c r="B199" s="88" t="s">
        <v>297</v>
      </c>
      <c r="C199" s="95" t="s">
        <v>9</v>
      </c>
      <c r="D199" s="90" t="s">
        <v>296</v>
      </c>
      <c r="E199" s="102"/>
    </row>
    <row r="200" s="67" customFormat="1" outlineLevel="1" spans="1:5">
      <c r="A200" s="141"/>
      <c r="B200" s="88" t="s">
        <v>298</v>
      </c>
      <c r="C200" s="95" t="s">
        <v>9</v>
      </c>
      <c r="D200" s="90" t="s">
        <v>296</v>
      </c>
      <c r="E200" s="102"/>
    </row>
    <row r="201" s="67" customFormat="1" ht="31" outlineLevel="1" spans="1:5">
      <c r="A201" s="141"/>
      <c r="B201" s="88" t="s">
        <v>299</v>
      </c>
      <c r="C201" s="95" t="s">
        <v>9</v>
      </c>
      <c r="D201" s="90" t="s">
        <v>300</v>
      </c>
      <c r="E201" s="102"/>
    </row>
    <row r="202" s="67" customFormat="1" outlineLevel="1" spans="1:5">
      <c r="A202" s="141"/>
      <c r="B202" s="88" t="s">
        <v>301</v>
      </c>
      <c r="C202" s="95" t="s">
        <v>9</v>
      </c>
      <c r="D202" s="201" t="s">
        <v>302</v>
      </c>
      <c r="E202" s="102"/>
    </row>
    <row r="203" s="67" customFormat="1" outlineLevel="1" spans="1:5">
      <c r="A203" s="141"/>
      <c r="B203" s="88" t="s">
        <v>303</v>
      </c>
      <c r="C203" s="95" t="s">
        <v>9</v>
      </c>
      <c r="D203" s="90" t="s">
        <v>304</v>
      </c>
      <c r="E203" s="102"/>
    </row>
    <row r="204" s="67" customFormat="1" outlineLevel="1" spans="1:5">
      <c r="A204" s="141"/>
      <c r="B204" s="88" t="s">
        <v>305</v>
      </c>
      <c r="C204" s="95" t="s">
        <v>9</v>
      </c>
      <c r="D204" s="90" t="s">
        <v>296</v>
      </c>
      <c r="E204" s="143"/>
    </row>
    <row r="205" s="67" customFormat="1" outlineLevel="1" spans="1:5">
      <c r="A205" s="141"/>
      <c r="B205" s="88" t="s">
        <v>306</v>
      </c>
      <c r="C205" s="95" t="s">
        <v>9</v>
      </c>
      <c r="D205" s="90" t="s">
        <v>307</v>
      </c>
      <c r="E205" s="143"/>
    </row>
    <row r="206" s="67" customFormat="1" ht="46.5" outlineLevel="1" spans="1:5">
      <c r="A206" s="141"/>
      <c r="B206" s="196" t="s">
        <v>308</v>
      </c>
      <c r="C206" s="217" t="s">
        <v>9</v>
      </c>
      <c r="D206" s="202" t="s">
        <v>309</v>
      </c>
      <c r="E206" s="143"/>
    </row>
    <row r="207" s="67" customFormat="1" outlineLevel="1" spans="1:5">
      <c r="A207" s="141"/>
      <c r="B207" s="88" t="s">
        <v>310</v>
      </c>
      <c r="C207" s="95" t="s">
        <v>9</v>
      </c>
      <c r="D207" s="90" t="s">
        <v>296</v>
      </c>
      <c r="E207" s="143"/>
    </row>
    <row r="208" s="67" customFormat="1" outlineLevel="1" spans="1:5">
      <c r="A208" s="141"/>
      <c r="B208" s="88" t="s">
        <v>311</v>
      </c>
      <c r="C208" s="95" t="s">
        <v>9</v>
      </c>
      <c r="D208" s="90" t="s">
        <v>312</v>
      </c>
      <c r="E208" s="143"/>
    </row>
    <row r="209" s="67" customFormat="1" outlineLevel="1" spans="1:5">
      <c r="A209" s="141"/>
      <c r="B209" s="88" t="s">
        <v>313</v>
      </c>
      <c r="C209" s="95" t="s">
        <v>9</v>
      </c>
      <c r="D209" s="90" t="s">
        <v>314</v>
      </c>
      <c r="E209" s="143"/>
    </row>
    <row r="210" s="67" customFormat="1" outlineLevel="1" spans="1:5">
      <c r="A210" s="141"/>
      <c r="B210" s="88" t="s">
        <v>315</v>
      </c>
      <c r="C210" s="95" t="s">
        <v>9</v>
      </c>
      <c r="D210" s="90" t="s">
        <v>316</v>
      </c>
      <c r="E210" s="143"/>
    </row>
    <row r="211" s="67" customFormat="1" outlineLevel="1" spans="1:5">
      <c r="A211" s="141"/>
      <c r="B211" s="88" t="s">
        <v>317</v>
      </c>
      <c r="C211" s="95" t="s">
        <v>9</v>
      </c>
      <c r="D211" s="90" t="s">
        <v>314</v>
      </c>
      <c r="E211" s="143"/>
    </row>
    <row r="212" s="67" customFormat="1" ht="31" outlineLevel="1" spans="1:5">
      <c r="A212" s="141"/>
      <c r="B212" s="88" t="s">
        <v>318</v>
      </c>
      <c r="C212" s="95" t="s">
        <v>9</v>
      </c>
      <c r="D212" s="90" t="s">
        <v>319</v>
      </c>
      <c r="E212" s="203"/>
    </row>
    <row r="213" s="67" customFormat="1" outlineLevel="1" spans="1:5">
      <c r="A213" s="141"/>
      <c r="B213" s="88" t="s">
        <v>320</v>
      </c>
      <c r="C213" s="95" t="s">
        <v>9</v>
      </c>
      <c r="D213" s="90" t="s">
        <v>321</v>
      </c>
      <c r="E213" s="102"/>
    </row>
    <row r="214" s="67" customFormat="1" outlineLevel="1" spans="1:5">
      <c r="A214" s="141"/>
      <c r="B214" s="88" t="s">
        <v>322</v>
      </c>
      <c r="C214" s="95" t="s">
        <v>9</v>
      </c>
      <c r="D214" s="90" t="s">
        <v>323</v>
      </c>
      <c r="E214" s="102"/>
    </row>
    <row r="215" s="67" customFormat="1" outlineLevel="1" spans="1:5">
      <c r="A215" s="141"/>
      <c r="B215" s="88" t="s">
        <v>324</v>
      </c>
      <c r="C215" s="95" t="s">
        <v>325</v>
      </c>
      <c r="D215" s="90">
        <v>18</v>
      </c>
      <c r="E215" s="143"/>
    </row>
    <row r="216" s="67" customFormat="1" outlineLevel="1" spans="1:5">
      <c r="A216" s="141"/>
      <c r="B216" s="185" t="s">
        <v>326</v>
      </c>
      <c r="C216" s="222" t="s">
        <v>9</v>
      </c>
      <c r="D216" s="204" t="s">
        <v>327</v>
      </c>
      <c r="E216" s="143"/>
    </row>
    <row r="217" s="67" customFormat="1" outlineLevel="1" spans="1:5">
      <c r="A217" s="141"/>
      <c r="B217" s="88" t="s">
        <v>328</v>
      </c>
      <c r="C217" s="90" t="s">
        <v>9</v>
      </c>
      <c r="D217" s="90" t="s">
        <v>329</v>
      </c>
      <c r="E217" s="143"/>
    </row>
    <row r="218" s="67" customFormat="1" outlineLevel="1" spans="1:5">
      <c r="A218" s="141"/>
      <c r="B218" s="88" t="s">
        <v>330</v>
      </c>
      <c r="C218" s="90" t="s">
        <v>9</v>
      </c>
      <c r="D218" s="90" t="s">
        <v>316</v>
      </c>
      <c r="E218" s="143"/>
    </row>
    <row r="219" s="67" customFormat="1" outlineLevel="1" spans="1:5">
      <c r="A219" s="141"/>
      <c r="B219" s="88" t="s">
        <v>331</v>
      </c>
      <c r="C219" s="90" t="s">
        <v>9</v>
      </c>
      <c r="D219" s="90" t="s">
        <v>332</v>
      </c>
      <c r="E219" s="143"/>
    </row>
    <row r="220" s="67" customFormat="1" spans="1:5">
      <c r="A220" s="141"/>
      <c r="B220" s="83" t="s">
        <v>333</v>
      </c>
      <c r="C220" s="113"/>
      <c r="D220" s="130"/>
      <c r="E220" s="145"/>
    </row>
    <row r="221" s="67" customFormat="1" outlineLevel="1" spans="1:5">
      <c r="A221" s="141"/>
      <c r="B221" s="88" t="s">
        <v>334</v>
      </c>
      <c r="C221" s="217" t="s">
        <v>9</v>
      </c>
      <c r="D221" s="146" t="s">
        <v>335</v>
      </c>
      <c r="E221" s="205"/>
    </row>
    <row r="222" s="67" customFormat="1" outlineLevel="1" spans="1:5">
      <c r="A222" s="141"/>
      <c r="B222" s="88" t="s">
        <v>336</v>
      </c>
      <c r="C222" s="217" t="s">
        <v>9</v>
      </c>
      <c r="D222" s="146" t="s">
        <v>337</v>
      </c>
      <c r="E222" s="104"/>
    </row>
    <row r="223" s="67" customFormat="1" outlineLevel="1" spans="1:5">
      <c r="A223" s="141"/>
      <c r="B223" s="88" t="s">
        <v>338</v>
      </c>
      <c r="C223" s="217" t="s">
        <v>9</v>
      </c>
      <c r="D223" s="146" t="s">
        <v>339</v>
      </c>
      <c r="E223" s="104"/>
    </row>
    <row r="224" s="67" customFormat="1" outlineLevel="1" spans="1:5">
      <c r="A224" s="141"/>
      <c r="B224" s="88" t="s">
        <v>340</v>
      </c>
      <c r="C224" s="217" t="s">
        <v>9</v>
      </c>
      <c r="D224" s="148" t="s">
        <v>341</v>
      </c>
      <c r="E224" s="104"/>
    </row>
    <row r="225" s="67" customFormat="1" outlineLevel="1" spans="1:5">
      <c r="A225" s="141"/>
      <c r="B225" s="88" t="s">
        <v>342</v>
      </c>
      <c r="C225" s="217" t="s">
        <v>9</v>
      </c>
      <c r="D225" s="148" t="s">
        <v>343</v>
      </c>
      <c r="E225" s="104"/>
    </row>
    <row r="226" s="67" customFormat="1" spans="1:5">
      <c r="A226" s="141"/>
      <c r="B226" s="83" t="s">
        <v>344</v>
      </c>
      <c r="C226" s="113"/>
      <c r="D226" s="149"/>
      <c r="E226" s="206"/>
    </row>
    <row r="227" s="67" customFormat="1" outlineLevel="1" spans="1:5">
      <c r="A227" s="141"/>
      <c r="B227" s="88" t="s">
        <v>345</v>
      </c>
      <c r="C227" s="95" t="s">
        <v>9</v>
      </c>
      <c r="D227" s="90" t="s">
        <v>346</v>
      </c>
      <c r="E227" s="207"/>
    </row>
    <row r="228" s="67" customFormat="1" outlineLevel="1" spans="1:5">
      <c r="A228" s="141"/>
      <c r="B228" s="88" t="s">
        <v>347</v>
      </c>
      <c r="C228" s="95" t="s">
        <v>9</v>
      </c>
      <c r="D228" s="90" t="s">
        <v>346</v>
      </c>
      <c r="E228" s="93"/>
    </row>
    <row r="229" s="67" customFormat="1" outlineLevel="1" spans="1:5">
      <c r="A229" s="141"/>
      <c r="B229" s="88" t="s">
        <v>348</v>
      </c>
      <c r="C229" s="95" t="s">
        <v>9</v>
      </c>
      <c r="D229" s="90" t="s">
        <v>349</v>
      </c>
      <c r="E229" s="93"/>
    </row>
    <row r="230" s="67" customFormat="1" outlineLevel="1" spans="1:5">
      <c r="A230" s="141"/>
      <c r="B230" s="88" t="s">
        <v>350</v>
      </c>
      <c r="C230" s="95" t="s">
        <v>9</v>
      </c>
      <c r="D230" s="90" t="s">
        <v>349</v>
      </c>
      <c r="E230" s="93"/>
    </row>
    <row r="231" s="67" customFormat="1" outlineLevel="1" spans="1:5">
      <c r="A231" s="141"/>
      <c r="B231" s="88" t="s">
        <v>351</v>
      </c>
      <c r="C231" s="95"/>
      <c r="D231" s="90" t="s">
        <v>352</v>
      </c>
      <c r="E231" s="93"/>
    </row>
    <row r="232" s="67" customFormat="1" outlineLevel="1" spans="1:5">
      <c r="A232" s="141"/>
      <c r="B232" s="88" t="s">
        <v>353</v>
      </c>
      <c r="C232" s="95"/>
      <c r="D232" s="90" t="s">
        <v>354</v>
      </c>
      <c r="E232" s="91"/>
    </row>
    <row r="233" s="69" customFormat="1" spans="2:5">
      <c r="B233" s="69" t="s">
        <v>355</v>
      </c>
      <c r="C233" s="150"/>
      <c r="D233" s="72"/>
      <c r="E233" s="73"/>
    </row>
    <row r="234" s="69" customFormat="1" spans="2:5">
      <c r="B234" s="69" t="s">
        <v>356</v>
      </c>
      <c r="C234" s="150"/>
      <c r="D234" s="72"/>
      <c r="E234" s="73"/>
    </row>
    <row r="235" s="69" customFormat="1" spans="4:5">
      <c r="D235" s="72"/>
      <c r="E235" s="73"/>
    </row>
    <row r="236" s="67" customFormat="1" spans="1:5">
      <c r="A236" s="94"/>
      <c r="B236" s="151" t="s">
        <v>357</v>
      </c>
      <c r="C236" s="84"/>
      <c r="D236" s="84"/>
      <c r="E236" s="114"/>
    </row>
    <row r="237" s="67" customFormat="1" outlineLevel="1" spans="1:5">
      <c r="A237" s="94"/>
      <c r="B237" s="196" t="s">
        <v>358</v>
      </c>
      <c r="C237" s="89" t="s">
        <v>9</v>
      </c>
      <c r="D237" s="208" t="s">
        <v>359</v>
      </c>
      <c r="E237" s="184"/>
    </row>
    <row r="238" s="67" customFormat="1" outlineLevel="1" spans="1:5">
      <c r="A238" s="94"/>
      <c r="B238" s="124" t="s">
        <v>360</v>
      </c>
      <c r="C238" s="95" t="s">
        <v>9</v>
      </c>
      <c r="D238" s="148" t="s">
        <v>61</v>
      </c>
      <c r="E238" s="184"/>
    </row>
    <row r="239" s="67" customFormat="1" outlineLevel="1" spans="1:5">
      <c r="A239" s="94"/>
      <c r="B239" s="124" t="s">
        <v>361</v>
      </c>
      <c r="C239" s="95" t="s">
        <v>9</v>
      </c>
      <c r="D239" s="148" t="s">
        <v>61</v>
      </c>
      <c r="E239" s="184"/>
    </row>
    <row r="240" s="67" customFormat="1" outlineLevel="1" spans="1:5">
      <c r="A240" s="94"/>
      <c r="B240" s="124" t="s">
        <v>362</v>
      </c>
      <c r="C240" s="95" t="s">
        <v>9</v>
      </c>
      <c r="D240" s="148" t="s">
        <v>61</v>
      </c>
      <c r="E240" s="184"/>
    </row>
    <row r="241" s="67" customFormat="1" outlineLevel="1" spans="1:5">
      <c r="A241" s="94"/>
      <c r="B241" s="124" t="s">
        <v>363</v>
      </c>
      <c r="C241" s="95" t="s">
        <v>9</v>
      </c>
      <c r="D241" s="148" t="s">
        <v>61</v>
      </c>
      <c r="E241" s="184"/>
    </row>
    <row r="242" s="67" customFormat="1" ht="31" outlineLevel="1" spans="1:5">
      <c r="A242" s="94"/>
      <c r="B242" s="124" t="s">
        <v>364</v>
      </c>
      <c r="C242" s="95" t="s">
        <v>9</v>
      </c>
      <c r="D242" s="148" t="s">
        <v>365</v>
      </c>
      <c r="E242" s="184"/>
    </row>
    <row r="243" s="67" customFormat="1" ht="31" outlineLevel="1" spans="1:5">
      <c r="A243" s="94"/>
      <c r="B243" s="124" t="s">
        <v>366</v>
      </c>
      <c r="C243" s="95" t="s">
        <v>9</v>
      </c>
      <c r="D243" s="148" t="s">
        <v>365</v>
      </c>
      <c r="E243" s="184"/>
    </row>
    <row r="244" s="67" customFormat="1" ht="31" outlineLevel="1" spans="1:5">
      <c r="A244" s="94"/>
      <c r="B244" s="124" t="s">
        <v>367</v>
      </c>
      <c r="C244" s="95" t="s">
        <v>9</v>
      </c>
      <c r="D244" s="148" t="s">
        <v>368</v>
      </c>
      <c r="E244" s="184"/>
    </row>
    <row r="245" s="67" customFormat="1" ht="31" outlineLevel="1" spans="1:5">
      <c r="A245" s="94"/>
      <c r="B245" s="124" t="s">
        <v>369</v>
      </c>
      <c r="C245" s="95" t="s">
        <v>9</v>
      </c>
      <c r="D245" s="148" t="s">
        <v>370</v>
      </c>
      <c r="E245" s="184"/>
    </row>
    <row r="246" s="67" customFormat="1" outlineLevel="1" spans="1:5">
      <c r="A246" s="94"/>
      <c r="B246" s="124" t="s">
        <v>371</v>
      </c>
      <c r="C246" s="95" t="s">
        <v>9</v>
      </c>
      <c r="D246" s="148" t="s">
        <v>61</v>
      </c>
      <c r="E246" s="184"/>
    </row>
    <row r="247" s="67" customFormat="1" outlineLevel="1" spans="1:5">
      <c r="A247" s="94"/>
      <c r="B247" s="124" t="s">
        <v>372</v>
      </c>
      <c r="C247" s="95" t="s">
        <v>9</v>
      </c>
      <c r="D247" s="148" t="s">
        <v>61</v>
      </c>
      <c r="E247" s="184"/>
    </row>
    <row r="248" s="67" customFormat="1" outlineLevel="1" spans="1:5">
      <c r="A248" s="94"/>
      <c r="B248" s="124" t="s">
        <v>373</v>
      </c>
      <c r="C248" s="95" t="s">
        <v>9</v>
      </c>
      <c r="D248" s="148" t="s">
        <v>61</v>
      </c>
      <c r="E248" s="184"/>
    </row>
    <row r="249" s="67" customFormat="1" outlineLevel="1" spans="1:5">
      <c r="A249" s="94"/>
      <c r="B249" s="124" t="s">
        <v>374</v>
      </c>
      <c r="C249" s="95" t="s">
        <v>9</v>
      </c>
      <c r="D249" s="148" t="s">
        <v>61</v>
      </c>
      <c r="E249" s="184"/>
    </row>
    <row r="250" s="67" customFormat="1" outlineLevel="1" spans="1:5">
      <c r="A250" s="94"/>
      <c r="B250" s="124" t="s">
        <v>375</v>
      </c>
      <c r="C250" s="95" t="s">
        <v>9</v>
      </c>
      <c r="D250" s="148" t="s">
        <v>61</v>
      </c>
      <c r="E250" s="184"/>
    </row>
    <row r="251" s="67" customFormat="1" outlineLevel="1" spans="1:5">
      <c r="A251" s="94"/>
      <c r="B251" s="124" t="s">
        <v>376</v>
      </c>
      <c r="C251" s="95" t="s">
        <v>9</v>
      </c>
      <c r="D251" s="148" t="s">
        <v>61</v>
      </c>
      <c r="E251" s="184"/>
    </row>
    <row r="252" s="67" customFormat="1" outlineLevel="1" spans="1:5">
      <c r="A252" s="94"/>
      <c r="B252" s="124" t="s">
        <v>377</v>
      </c>
      <c r="C252" s="95" t="s">
        <v>9</v>
      </c>
      <c r="D252" s="148" t="s">
        <v>61</v>
      </c>
      <c r="E252" s="184"/>
    </row>
    <row r="253" s="67" customFormat="1" outlineLevel="1" spans="1:5">
      <c r="A253" s="94"/>
      <c r="B253" s="124" t="s">
        <v>378</v>
      </c>
      <c r="C253" s="95" t="s">
        <v>9</v>
      </c>
      <c r="D253" s="148" t="s">
        <v>61</v>
      </c>
      <c r="E253" s="184"/>
    </row>
    <row r="254" s="67" customFormat="1" outlineLevel="1" spans="1:5">
      <c r="A254" s="94"/>
      <c r="B254" s="124" t="s">
        <v>379</v>
      </c>
      <c r="C254" s="95" t="s">
        <v>9</v>
      </c>
      <c r="D254" s="148" t="s">
        <v>61</v>
      </c>
      <c r="E254" s="184"/>
    </row>
    <row r="255" s="67" customFormat="1" outlineLevel="1" spans="1:5">
      <c r="A255" s="94"/>
      <c r="B255" s="124" t="s">
        <v>380</v>
      </c>
      <c r="C255" s="95"/>
      <c r="D255" s="148" t="s">
        <v>381</v>
      </c>
      <c r="E255" s="184"/>
    </row>
    <row r="256" s="67" customFormat="1" outlineLevel="1" spans="1:5">
      <c r="A256" s="94"/>
      <c r="B256" s="124" t="s">
        <v>382</v>
      </c>
      <c r="C256" s="95" t="s">
        <v>9</v>
      </c>
      <c r="D256" s="148" t="s">
        <v>61</v>
      </c>
      <c r="E256" s="184"/>
    </row>
    <row r="257" s="67" customFormat="1" outlineLevel="1" spans="1:5">
      <c r="A257" s="94"/>
      <c r="B257" s="124" t="s">
        <v>383</v>
      </c>
      <c r="C257" s="95" t="s">
        <v>9</v>
      </c>
      <c r="D257" s="148" t="s">
        <v>61</v>
      </c>
      <c r="E257" s="184"/>
    </row>
    <row r="258" s="67" customFormat="1" outlineLevel="1" spans="1:5">
      <c r="A258" s="94"/>
      <c r="B258" s="124" t="s">
        <v>384</v>
      </c>
      <c r="C258" s="95" t="s">
        <v>9</v>
      </c>
      <c r="D258" s="148" t="s">
        <v>61</v>
      </c>
      <c r="E258" s="184"/>
    </row>
    <row r="259" s="67" customFormat="1" outlineLevel="1" spans="1:5">
      <c r="A259" s="94"/>
      <c r="B259" s="124" t="s">
        <v>385</v>
      </c>
      <c r="C259" s="95" t="s">
        <v>9</v>
      </c>
      <c r="D259" s="148" t="s">
        <v>61</v>
      </c>
      <c r="E259" s="184"/>
    </row>
    <row r="260" s="67" customFormat="1" outlineLevel="1" spans="1:5">
      <c r="A260" s="94"/>
      <c r="B260" s="124" t="s">
        <v>386</v>
      </c>
      <c r="C260" s="95" t="s">
        <v>9</v>
      </c>
      <c r="D260" s="148" t="s">
        <v>61</v>
      </c>
      <c r="E260" s="184"/>
    </row>
    <row r="261" s="67" customFormat="1" outlineLevel="1" spans="1:5">
      <c r="A261" s="94"/>
      <c r="B261" s="124" t="s">
        <v>387</v>
      </c>
      <c r="C261" s="95" t="s">
        <v>9</v>
      </c>
      <c r="D261" s="148" t="s">
        <v>61</v>
      </c>
      <c r="E261" s="184"/>
    </row>
    <row r="262" s="67" customFormat="1" outlineLevel="1" spans="1:5">
      <c r="A262" s="94"/>
      <c r="B262" s="124" t="s">
        <v>388</v>
      </c>
      <c r="C262" s="95" t="s">
        <v>9</v>
      </c>
      <c r="D262" s="148" t="s">
        <v>61</v>
      </c>
      <c r="E262" s="184"/>
    </row>
    <row r="263" s="67" customFormat="1" ht="31" outlineLevel="1" spans="1:5">
      <c r="A263" s="94"/>
      <c r="B263" s="124" t="s">
        <v>389</v>
      </c>
      <c r="C263" s="95" t="s">
        <v>9</v>
      </c>
      <c r="D263" s="148" t="s">
        <v>390</v>
      </c>
      <c r="E263" s="184"/>
    </row>
    <row r="264" s="67" customFormat="1" outlineLevel="1" spans="1:5">
      <c r="A264" s="94"/>
      <c r="B264" s="124" t="s">
        <v>391</v>
      </c>
      <c r="C264" s="95" t="s">
        <v>9</v>
      </c>
      <c r="D264" s="148" t="s">
        <v>61</v>
      </c>
      <c r="E264" s="184"/>
    </row>
    <row r="265" s="67" customFormat="1" outlineLevel="1" spans="1:5">
      <c r="A265" s="94"/>
      <c r="B265" s="124" t="s">
        <v>392</v>
      </c>
      <c r="C265" s="95" t="s">
        <v>9</v>
      </c>
      <c r="D265" s="148" t="s">
        <v>61</v>
      </c>
      <c r="E265" s="184"/>
    </row>
    <row r="266" s="67" customFormat="1" outlineLevel="1" spans="1:5">
      <c r="A266" s="94"/>
      <c r="B266" s="124" t="s">
        <v>393</v>
      </c>
      <c r="C266" s="95" t="s">
        <v>9</v>
      </c>
      <c r="D266" s="148" t="s">
        <v>61</v>
      </c>
      <c r="E266" s="184"/>
    </row>
    <row r="267" s="67" customFormat="1" outlineLevel="1" spans="1:5">
      <c r="A267" s="94"/>
      <c r="B267" s="124" t="s">
        <v>394</v>
      </c>
      <c r="C267" s="95" t="s">
        <v>9</v>
      </c>
      <c r="D267" s="148" t="s">
        <v>61</v>
      </c>
      <c r="E267" s="184"/>
    </row>
    <row r="268" s="67" customFormat="1" outlineLevel="1" spans="1:5">
      <c r="A268" s="94"/>
      <c r="B268" s="124" t="s">
        <v>395</v>
      </c>
      <c r="C268" s="95" t="s">
        <v>9</v>
      </c>
      <c r="D268" s="148" t="s">
        <v>61</v>
      </c>
      <c r="E268" s="184"/>
    </row>
    <row r="269" s="67" customFormat="1" outlineLevel="1" spans="1:5">
      <c r="A269" s="94"/>
      <c r="B269" s="124" t="s">
        <v>396</v>
      </c>
      <c r="C269" s="95"/>
      <c r="D269" s="148" t="s">
        <v>61</v>
      </c>
      <c r="E269" s="184"/>
    </row>
    <row r="270" s="67" customFormat="1" outlineLevel="1" spans="1:5">
      <c r="A270" s="94"/>
      <c r="B270" s="124" t="s">
        <v>397</v>
      </c>
      <c r="C270" s="95" t="s">
        <v>9</v>
      </c>
      <c r="D270" s="148" t="s">
        <v>61</v>
      </c>
      <c r="E270" s="184"/>
    </row>
    <row r="271" s="67" customFormat="1" outlineLevel="1" spans="1:5">
      <c r="A271" s="94"/>
      <c r="B271" s="124" t="s">
        <v>398</v>
      </c>
      <c r="C271" s="95" t="s">
        <v>9</v>
      </c>
      <c r="D271" s="148" t="s">
        <v>61</v>
      </c>
      <c r="E271" s="184"/>
    </row>
    <row r="272" s="67" customFormat="1" outlineLevel="1" spans="1:5">
      <c r="A272" s="94"/>
      <c r="B272" s="124" t="s">
        <v>399</v>
      </c>
      <c r="C272" s="95" t="s">
        <v>9</v>
      </c>
      <c r="D272" s="148" t="s">
        <v>61</v>
      </c>
      <c r="E272" s="184"/>
    </row>
    <row r="273" s="67" customFormat="1" outlineLevel="1" spans="1:5">
      <c r="A273" s="94"/>
      <c r="B273" s="124" t="s">
        <v>400</v>
      </c>
      <c r="C273" s="95" t="s">
        <v>9</v>
      </c>
      <c r="D273" s="148" t="s">
        <v>61</v>
      </c>
      <c r="E273" s="184"/>
    </row>
    <row r="274" s="69" customFormat="1" outlineLevel="1" spans="2:5">
      <c r="B274" s="124" t="s">
        <v>401</v>
      </c>
      <c r="C274" s="95" t="s">
        <v>9</v>
      </c>
      <c r="D274" s="148" t="s">
        <v>61</v>
      </c>
      <c r="E274" s="184"/>
    </row>
    <row r="275" s="69" customFormat="1" outlineLevel="1" spans="2:5">
      <c r="B275" s="124" t="s">
        <v>402</v>
      </c>
      <c r="C275" s="95" t="s">
        <v>9</v>
      </c>
      <c r="D275" s="148" t="s">
        <v>61</v>
      </c>
      <c r="E275" s="184"/>
    </row>
    <row r="276" s="69" customFormat="1" ht="31" outlineLevel="1" spans="2:5">
      <c r="B276" s="124" t="s">
        <v>403</v>
      </c>
      <c r="C276" s="95" t="s">
        <v>9</v>
      </c>
      <c r="D276" s="148" t="s">
        <v>404</v>
      </c>
      <c r="E276" s="184"/>
    </row>
    <row r="277" s="69" customFormat="1" ht="31" outlineLevel="1" spans="2:5">
      <c r="B277" s="124" t="s">
        <v>405</v>
      </c>
      <c r="C277" s="95" t="s">
        <v>9</v>
      </c>
      <c r="D277" s="148" t="s">
        <v>406</v>
      </c>
      <c r="E277" s="184"/>
    </row>
    <row r="278" s="69" customFormat="1" outlineLevel="1" spans="2:5">
      <c r="B278" s="124" t="s">
        <v>407</v>
      </c>
      <c r="C278" s="95" t="s">
        <v>9</v>
      </c>
      <c r="D278" s="148" t="s">
        <v>61</v>
      </c>
      <c r="E278" s="184"/>
    </row>
    <row r="279" s="69" customFormat="1" outlineLevel="1" spans="2:5">
      <c r="B279" s="124" t="s">
        <v>408</v>
      </c>
      <c r="C279" s="95" t="s">
        <v>9</v>
      </c>
      <c r="D279" s="148" t="s">
        <v>409</v>
      </c>
      <c r="E279" s="184"/>
    </row>
    <row r="280" s="69" customFormat="1" outlineLevel="1" spans="2:5">
      <c r="B280" s="124" t="s">
        <v>410</v>
      </c>
      <c r="C280" s="95" t="s">
        <v>9</v>
      </c>
      <c r="D280" s="148" t="s">
        <v>411</v>
      </c>
      <c r="E280" s="184"/>
    </row>
    <row r="281" s="69" customFormat="1" ht="31" outlineLevel="1" spans="2:5">
      <c r="B281" s="124" t="s">
        <v>412</v>
      </c>
      <c r="C281" s="95" t="s">
        <v>9</v>
      </c>
      <c r="D281" s="148" t="s">
        <v>413</v>
      </c>
      <c r="E281" s="184"/>
    </row>
    <row r="282" s="69" customFormat="1" ht="31" outlineLevel="1" spans="2:5">
      <c r="B282" s="124" t="s">
        <v>414</v>
      </c>
      <c r="C282" s="95" t="s">
        <v>9</v>
      </c>
      <c r="D282" s="148" t="s">
        <v>415</v>
      </c>
      <c r="E282" s="184"/>
    </row>
    <row r="283" s="69" customFormat="1" ht="31" outlineLevel="1" spans="2:5">
      <c r="B283" s="124" t="s">
        <v>416</v>
      </c>
      <c r="C283" s="95" t="s">
        <v>9</v>
      </c>
      <c r="D283" s="148" t="s">
        <v>417</v>
      </c>
      <c r="E283" s="184"/>
    </row>
    <row r="284" s="69" customFormat="1" ht="31" outlineLevel="1" spans="2:5">
      <c r="B284" s="124" t="s">
        <v>418</v>
      </c>
      <c r="C284" s="95" t="s">
        <v>9</v>
      </c>
      <c r="D284" s="148" t="s">
        <v>419</v>
      </c>
      <c r="E284" s="184"/>
    </row>
    <row r="285" s="69" customFormat="1" ht="31" outlineLevel="1" spans="2:5">
      <c r="B285" s="124" t="s">
        <v>420</v>
      </c>
      <c r="C285" s="95" t="s">
        <v>9</v>
      </c>
      <c r="D285" s="148" t="s">
        <v>421</v>
      </c>
      <c r="E285" s="184"/>
    </row>
    <row r="286" s="69" customFormat="1" outlineLevel="1" spans="2:5">
      <c r="B286" s="124" t="s">
        <v>422</v>
      </c>
      <c r="C286" s="95" t="s">
        <v>423</v>
      </c>
      <c r="D286" s="90" t="s">
        <v>424</v>
      </c>
      <c r="E286" s="184"/>
    </row>
    <row r="287" s="69" customFormat="1" outlineLevel="1" spans="2:5">
      <c r="B287" s="124" t="s">
        <v>290</v>
      </c>
      <c r="C287" s="95" t="s">
        <v>291</v>
      </c>
      <c r="D287" s="90" t="s">
        <v>292</v>
      </c>
      <c r="E287" s="184"/>
    </row>
    <row r="288" s="69" customFormat="1" ht="31" outlineLevel="1" spans="2:5">
      <c r="B288" s="124" t="s">
        <v>425</v>
      </c>
      <c r="C288" s="95" t="s">
        <v>9</v>
      </c>
      <c r="D288" s="148" t="s">
        <v>426</v>
      </c>
      <c r="E288" s="184"/>
    </row>
    <row r="289" s="69" customFormat="1" ht="31" outlineLevel="1" spans="2:5">
      <c r="B289" s="124" t="s">
        <v>427</v>
      </c>
      <c r="C289" s="95" t="s">
        <v>9</v>
      </c>
      <c r="D289" s="148" t="s">
        <v>428</v>
      </c>
      <c r="E289" s="184"/>
    </row>
    <row r="290" s="69" customFormat="1" ht="31" outlineLevel="1" spans="2:5">
      <c r="B290" s="124" t="s">
        <v>429</v>
      </c>
      <c r="C290" s="95" t="s">
        <v>9</v>
      </c>
      <c r="D290" s="148" t="s">
        <v>430</v>
      </c>
      <c r="E290" s="184"/>
    </row>
    <row r="291" s="69" customFormat="1" ht="31" outlineLevel="1" spans="2:5">
      <c r="B291" s="124" t="s">
        <v>431</v>
      </c>
      <c r="C291" s="95" t="s">
        <v>9</v>
      </c>
      <c r="D291" s="148" t="s">
        <v>432</v>
      </c>
      <c r="E291" s="184"/>
    </row>
    <row r="292" s="69" customFormat="1" ht="31" outlineLevel="1" spans="2:5">
      <c r="B292" s="124" t="s">
        <v>433</v>
      </c>
      <c r="C292" s="95" t="s">
        <v>9</v>
      </c>
      <c r="D292" s="148" t="s">
        <v>434</v>
      </c>
      <c r="E292" s="184"/>
    </row>
    <row r="293" s="69" customFormat="1" ht="46.5" outlineLevel="1" spans="2:5">
      <c r="B293" s="124" t="s">
        <v>435</v>
      </c>
      <c r="C293" s="95" t="s">
        <v>9</v>
      </c>
      <c r="D293" s="148" t="s">
        <v>436</v>
      </c>
      <c r="E293" s="184"/>
    </row>
    <row r="294" s="69" customFormat="1" ht="31" outlineLevel="1" spans="2:5">
      <c r="B294" s="124" t="s">
        <v>437</v>
      </c>
      <c r="C294" s="95" t="s">
        <v>9</v>
      </c>
      <c r="D294" s="148" t="s">
        <v>438</v>
      </c>
      <c r="E294" s="184"/>
    </row>
    <row r="295" s="69" customFormat="1" ht="31" outlineLevel="1" spans="2:5">
      <c r="B295" s="124" t="s">
        <v>439</v>
      </c>
      <c r="C295" s="95" t="s">
        <v>9</v>
      </c>
      <c r="D295" s="148" t="s">
        <v>440</v>
      </c>
      <c r="E295" s="184"/>
    </row>
    <row r="296" s="69" customFormat="1" ht="31" outlineLevel="1" spans="2:5">
      <c r="B296" s="124" t="s">
        <v>441</v>
      </c>
      <c r="C296" s="95" t="s">
        <v>9</v>
      </c>
      <c r="D296" s="148" t="s">
        <v>442</v>
      </c>
      <c r="E296" s="184"/>
    </row>
    <row r="297" ht="31" outlineLevel="1" spans="2:5">
      <c r="B297" s="124" t="s">
        <v>443</v>
      </c>
      <c r="C297" s="95" t="s">
        <v>9</v>
      </c>
      <c r="D297" s="148" t="s">
        <v>444</v>
      </c>
      <c r="E297" s="184"/>
    </row>
    <row r="298" ht="31" outlineLevel="1" spans="2:5">
      <c r="B298" s="124" t="s">
        <v>445</v>
      </c>
      <c r="C298" s="95" t="s">
        <v>9</v>
      </c>
      <c r="D298" s="148" t="s">
        <v>446</v>
      </c>
      <c r="E298" s="184"/>
    </row>
    <row r="299" ht="31" outlineLevel="1" spans="2:5">
      <c r="B299" s="124" t="s">
        <v>447</v>
      </c>
      <c r="C299" s="95" t="s">
        <v>9</v>
      </c>
      <c r="D299" s="148" t="s">
        <v>448</v>
      </c>
      <c r="E299" s="184"/>
    </row>
    <row r="300" ht="31" outlineLevel="1" spans="2:5">
      <c r="B300" s="124" t="s">
        <v>449</v>
      </c>
      <c r="C300" s="95" t="s">
        <v>9</v>
      </c>
      <c r="D300" s="148" t="s">
        <v>450</v>
      </c>
      <c r="E300" s="184"/>
    </row>
    <row r="301" ht="31" outlineLevel="1" spans="2:5">
      <c r="B301" s="124" t="s">
        <v>451</v>
      </c>
      <c r="C301" s="95" t="s">
        <v>9</v>
      </c>
      <c r="D301" s="148" t="s">
        <v>452</v>
      </c>
      <c r="E301" s="184"/>
    </row>
    <row r="302" ht="31" outlineLevel="1" spans="2:5">
      <c r="B302" s="124" t="s">
        <v>453</v>
      </c>
      <c r="C302" s="95" t="s">
        <v>9</v>
      </c>
      <c r="D302" s="148" t="s">
        <v>454</v>
      </c>
      <c r="E302" s="184"/>
    </row>
    <row r="303" outlineLevel="1" spans="2:5">
      <c r="B303" s="124" t="s">
        <v>455</v>
      </c>
      <c r="C303" s="95" t="s">
        <v>456</v>
      </c>
      <c r="D303" s="148" t="s">
        <v>457</v>
      </c>
      <c r="E303" s="184"/>
    </row>
    <row r="304" outlineLevel="1"/>
  </sheetData>
  <hyperlinks>
    <hyperlink ref="D202" r:id="rId1" display="Lenovo Engineering Specification 41A7731"/>
  </hyperlink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F304"/>
  <sheetViews>
    <sheetView zoomScale="70" zoomScaleNormal="70" workbookViewId="0">
      <pane xSplit="3" ySplit="5" topLeftCell="D171" activePane="bottomRight" state="frozenSplit"/>
      <selection/>
      <selection pane="topRight"/>
      <selection pane="bottomLeft"/>
      <selection pane="bottomRight" activeCell="D187" sqref="D187"/>
    </sheetView>
  </sheetViews>
  <sheetFormatPr defaultColWidth="8.86363636363636" defaultRowHeight="15.5" outlineLevelCol="5"/>
  <cols>
    <col min="1" max="1" width="9" style="70" customWidth="1"/>
    <col min="2" max="2" width="68.3636363636364" style="70" customWidth="1"/>
    <col min="3" max="3" width="15.3636363636364" style="70" customWidth="1"/>
    <col min="4" max="4" width="57.8636363636364" style="72" customWidth="1"/>
    <col min="5" max="5" width="56" style="73" customWidth="1"/>
    <col min="6" max="6" width="8.86363636363636" style="70"/>
    <col min="7" max="7" width="8.86363636363636" style="70" customWidth="1"/>
    <col min="8" max="16384" width="8.86363636363636" style="70"/>
  </cols>
  <sheetData>
    <row r="1" ht="22.5" spans="2:3">
      <c r="B1" s="172" t="s">
        <v>0</v>
      </c>
      <c r="C1" s="75"/>
    </row>
    <row r="2" s="65" customFormat="1" ht="22.5" spans="1:6">
      <c r="A2" s="76"/>
      <c r="B2" s="215" t="s">
        <v>1</v>
      </c>
      <c r="C2" s="78"/>
      <c r="D2" s="78"/>
      <c r="E2" s="79"/>
      <c r="F2" s="174"/>
    </row>
    <row r="3" s="65" customFormat="1" ht="22.5" spans="1:6">
      <c r="A3" s="76"/>
      <c r="B3" s="215" t="s">
        <v>2</v>
      </c>
      <c r="C3" s="78"/>
      <c r="D3" s="78"/>
      <c r="E3" s="79"/>
      <c r="F3" s="174"/>
    </row>
    <row r="4" s="65" customFormat="1" ht="22.5" spans="1:6">
      <c r="A4" s="76"/>
      <c r="B4" s="173"/>
      <c r="C4" s="78"/>
      <c r="D4" s="78"/>
      <c r="E4" s="79"/>
      <c r="F4" s="174"/>
    </row>
    <row r="5" spans="2:5">
      <c r="B5" s="81" t="s">
        <v>3</v>
      </c>
      <c r="C5" s="81" t="s">
        <v>4</v>
      </c>
      <c r="D5" s="81" t="e">
        <f>#REF!</f>
        <v>#REF!</v>
      </c>
      <c r="E5" s="82" t="s">
        <v>5</v>
      </c>
    </row>
    <row r="6" s="66" customFormat="1" ht="20" spans="2:5">
      <c r="B6" s="151" t="s">
        <v>6</v>
      </c>
      <c r="C6" s="84"/>
      <c r="D6" s="175"/>
      <c r="E6" s="86"/>
    </row>
    <row r="7" s="67" customFormat="1" outlineLevel="1" spans="1:5">
      <c r="A7" s="87"/>
      <c r="B7" s="176" t="s">
        <v>7</v>
      </c>
      <c r="C7" s="89"/>
      <c r="D7" s="177"/>
      <c r="E7" s="91"/>
    </row>
    <row r="8" s="67" customFormat="1" outlineLevel="1" spans="1:5">
      <c r="A8" s="87"/>
      <c r="B8" s="176" t="s">
        <v>8</v>
      </c>
      <c r="C8" s="216" t="s">
        <v>9</v>
      </c>
      <c r="D8" s="177" t="e">
        <f>#REF!</f>
        <v>#REF!</v>
      </c>
      <c r="E8" s="178"/>
    </row>
    <row r="9" s="67" customFormat="1" outlineLevel="1" spans="1:5">
      <c r="A9" s="87"/>
      <c r="B9" s="176" t="s">
        <v>10</v>
      </c>
      <c r="C9" s="89" t="s">
        <v>11</v>
      </c>
      <c r="D9" s="179">
        <f>SQRT(D156*D156+D157*D157)/25.4</f>
        <v>15.9709129400958</v>
      </c>
      <c r="E9" s="91"/>
    </row>
    <row r="10" s="67" customFormat="1" outlineLevel="1" spans="1:5">
      <c r="A10" s="87"/>
      <c r="B10" s="176" t="s">
        <v>12</v>
      </c>
      <c r="C10" s="216" t="s">
        <v>9</v>
      </c>
      <c r="D10" s="90" t="str">
        <f>TEXT(SQRT(1920*1920+1200*1200)/D9,"""H 1920 x RGB x V 1200 (""###""ppi)""")</f>
        <v>H 1920 x RGB x V 1200 (142ppi)</v>
      </c>
      <c r="E10" s="93"/>
    </row>
    <row r="11" s="67" customFormat="1" outlineLevel="1" spans="1:5">
      <c r="A11" s="87"/>
      <c r="B11" s="88" t="s">
        <v>13</v>
      </c>
      <c r="C11" s="95" t="s">
        <v>9</v>
      </c>
      <c r="D11" s="90" t="s">
        <v>14</v>
      </c>
      <c r="E11" s="91"/>
    </row>
    <row r="12" s="67" customFormat="1" outlineLevel="1" spans="1:5">
      <c r="A12" s="87"/>
      <c r="B12" s="88" t="s">
        <v>15</v>
      </c>
      <c r="C12" s="95"/>
      <c r="D12" s="90" t="s">
        <v>16</v>
      </c>
      <c r="E12" s="91"/>
    </row>
    <row r="13" s="67" customFormat="1" outlineLevel="1" spans="1:5">
      <c r="A13" s="94"/>
      <c r="B13" s="88" t="s">
        <v>17</v>
      </c>
      <c r="C13" s="95" t="s">
        <v>9</v>
      </c>
      <c r="D13" s="90" t="s">
        <v>18</v>
      </c>
      <c r="E13" s="91"/>
    </row>
    <row r="14" s="67" customFormat="1" outlineLevel="1" spans="1:5">
      <c r="A14" s="94"/>
      <c r="B14" s="88" t="s">
        <v>19</v>
      </c>
      <c r="C14" s="95" t="s">
        <v>9</v>
      </c>
      <c r="D14" s="90" t="s">
        <v>20</v>
      </c>
      <c r="E14" s="91"/>
    </row>
    <row r="15" s="67" customFormat="1" outlineLevel="1" spans="1:5">
      <c r="A15" s="94"/>
      <c r="B15" s="88" t="s">
        <v>21</v>
      </c>
      <c r="C15" s="95" t="s">
        <v>9</v>
      </c>
      <c r="D15" s="96" t="s">
        <v>22</v>
      </c>
      <c r="E15" s="91"/>
    </row>
    <row r="16" s="67" customFormat="1" outlineLevel="1" spans="1:5">
      <c r="A16" s="94"/>
      <c r="B16" s="88" t="s">
        <v>23</v>
      </c>
      <c r="C16" s="95" t="s">
        <v>9</v>
      </c>
      <c r="D16" s="96" t="s">
        <v>22</v>
      </c>
      <c r="E16" s="91"/>
    </row>
    <row r="17" s="67" customFormat="1" outlineLevel="1" spans="1:5">
      <c r="A17" s="94"/>
      <c r="B17" s="88" t="s">
        <v>24</v>
      </c>
      <c r="C17" s="95" t="s">
        <v>25</v>
      </c>
      <c r="D17" s="90" t="s">
        <v>26</v>
      </c>
      <c r="E17" s="98"/>
    </row>
    <row r="18" s="67" customFormat="1" outlineLevel="1" spans="1:5">
      <c r="A18" s="94"/>
      <c r="B18" s="99" t="s">
        <v>27</v>
      </c>
      <c r="C18" s="95" t="s">
        <v>25</v>
      </c>
      <c r="D18" s="90" t="s">
        <v>28</v>
      </c>
      <c r="E18" s="93"/>
    </row>
    <row r="19" s="67" customFormat="1" outlineLevel="1" spans="1:5">
      <c r="A19" s="94"/>
      <c r="B19" s="99" t="s">
        <v>29</v>
      </c>
      <c r="C19" s="95"/>
      <c r="D19" s="90" t="s">
        <v>30</v>
      </c>
      <c r="E19" s="93"/>
    </row>
    <row r="20" s="67" customFormat="1" outlineLevel="1" spans="1:5">
      <c r="A20" s="94"/>
      <c r="B20" s="99" t="s">
        <v>31</v>
      </c>
      <c r="C20" s="95"/>
      <c r="D20" s="90" t="s">
        <v>30</v>
      </c>
      <c r="E20" s="93"/>
    </row>
    <row r="21" s="67" customFormat="1" outlineLevel="1" spans="1:5">
      <c r="A21" s="94"/>
      <c r="B21" s="99" t="s">
        <v>32</v>
      </c>
      <c r="C21" s="95" t="s">
        <v>33</v>
      </c>
      <c r="D21" s="90" t="s">
        <v>34</v>
      </c>
      <c r="E21" s="93"/>
    </row>
    <row r="22" s="67" customFormat="1" outlineLevel="1" spans="1:5">
      <c r="A22" s="94"/>
      <c r="B22" s="100" t="s">
        <v>35</v>
      </c>
      <c r="C22" s="95" t="s">
        <v>9</v>
      </c>
      <c r="D22" s="101" t="s">
        <v>36</v>
      </c>
      <c r="E22" s="93"/>
    </row>
    <row r="23" s="67" customFormat="1" outlineLevel="1" spans="1:5">
      <c r="A23" s="94"/>
      <c r="B23" s="99" t="s">
        <v>37</v>
      </c>
      <c r="C23" s="95" t="s">
        <v>9</v>
      </c>
      <c r="D23" s="90" t="s">
        <v>38</v>
      </c>
      <c r="E23" s="91"/>
    </row>
    <row r="24" s="67" customFormat="1" outlineLevel="1" spans="1:5">
      <c r="A24" s="94"/>
      <c r="B24" s="88" t="s">
        <v>39</v>
      </c>
      <c r="C24" s="95" t="s">
        <v>40</v>
      </c>
      <c r="D24" s="90" t="s">
        <v>41</v>
      </c>
      <c r="E24" s="180"/>
    </row>
    <row r="25" s="67" customFormat="1" outlineLevel="1" spans="1:5">
      <c r="A25" s="94"/>
      <c r="B25" s="88" t="s">
        <v>42</v>
      </c>
      <c r="C25" s="95" t="s">
        <v>40</v>
      </c>
      <c r="D25" s="90" t="s">
        <v>43</v>
      </c>
      <c r="E25" s="180"/>
    </row>
    <row r="26" s="67" customFormat="1" outlineLevel="1" spans="1:5">
      <c r="A26" s="94"/>
      <c r="B26" s="88" t="s">
        <v>44</v>
      </c>
      <c r="C26" s="217" t="s">
        <v>9</v>
      </c>
      <c r="D26" s="152" t="s">
        <v>45</v>
      </c>
      <c r="E26" s="181"/>
    </row>
    <row r="27" s="67" customFormat="1" outlineLevel="1" spans="1:5">
      <c r="A27" s="94"/>
      <c r="B27" s="88" t="s">
        <v>46</v>
      </c>
      <c r="C27" s="95" t="s">
        <v>47</v>
      </c>
      <c r="D27" s="96" t="s">
        <v>48</v>
      </c>
      <c r="E27" s="93"/>
    </row>
    <row r="28" s="67" customFormat="1" outlineLevel="1" spans="1:5">
      <c r="A28" s="94"/>
      <c r="B28" s="88" t="s">
        <v>49</v>
      </c>
      <c r="C28" s="217" t="s">
        <v>9</v>
      </c>
      <c r="D28" s="96" t="s">
        <v>50</v>
      </c>
      <c r="E28" s="183"/>
    </row>
    <row r="29" s="67" customFormat="1" outlineLevel="1" spans="1:5">
      <c r="A29" s="94"/>
      <c r="B29" s="88" t="s">
        <v>51</v>
      </c>
      <c r="C29" s="217" t="s">
        <v>9</v>
      </c>
      <c r="D29" s="96" t="s">
        <v>52</v>
      </c>
      <c r="E29" s="183"/>
    </row>
    <row r="30" s="67" customFormat="1" outlineLevel="1" spans="1:5">
      <c r="A30" s="94"/>
      <c r="B30" s="88" t="s">
        <v>53</v>
      </c>
      <c r="C30" s="217" t="s">
        <v>9</v>
      </c>
      <c r="D30" s="96" t="s">
        <v>54</v>
      </c>
      <c r="E30" s="183"/>
    </row>
    <row r="31" s="67" customFormat="1" outlineLevel="1" spans="1:5">
      <c r="A31" s="94"/>
      <c r="B31" s="88" t="s">
        <v>55</v>
      </c>
      <c r="C31" s="217" t="s">
        <v>9</v>
      </c>
      <c r="D31" s="96" t="s">
        <v>56</v>
      </c>
      <c r="E31" s="183"/>
    </row>
    <row r="32" s="67" customFormat="1" outlineLevel="1" spans="1:5">
      <c r="A32" s="94"/>
      <c r="B32" s="88" t="s">
        <v>57</v>
      </c>
      <c r="C32" s="95" t="s">
        <v>40</v>
      </c>
      <c r="D32" s="90" t="s">
        <v>58</v>
      </c>
      <c r="E32" s="184"/>
    </row>
    <row r="33" s="67" customFormat="1" outlineLevel="1" spans="1:5">
      <c r="A33" s="94"/>
      <c r="B33" s="88" t="s">
        <v>59</v>
      </c>
      <c r="C33" s="95" t="s">
        <v>40</v>
      </c>
      <c r="D33" s="90" t="s">
        <v>58</v>
      </c>
      <c r="E33" s="184"/>
    </row>
    <row r="34" s="67" customFormat="1" outlineLevel="1" spans="1:5">
      <c r="A34" s="94"/>
      <c r="B34" s="88" t="s">
        <v>60</v>
      </c>
      <c r="C34" s="95" t="s">
        <v>40</v>
      </c>
      <c r="D34" s="90" t="s">
        <v>61</v>
      </c>
      <c r="E34" s="184"/>
    </row>
    <row r="35" s="67" customFormat="1" outlineLevel="1" spans="1:5">
      <c r="A35" s="94"/>
      <c r="B35" s="88" t="s">
        <v>62</v>
      </c>
      <c r="C35" s="95" t="s">
        <v>63</v>
      </c>
      <c r="D35" s="90" t="s">
        <v>64</v>
      </c>
      <c r="E35" s="184"/>
    </row>
    <row r="36" s="67" customFormat="1" outlineLevel="1" spans="1:5">
      <c r="A36" s="94"/>
      <c r="B36" s="185" t="s">
        <v>65</v>
      </c>
      <c r="C36" s="186" t="s">
        <v>47</v>
      </c>
      <c r="D36" s="187" t="s">
        <v>66</v>
      </c>
      <c r="E36" s="184"/>
    </row>
    <row r="37" s="67" customFormat="1" outlineLevel="1" spans="1:5">
      <c r="A37" s="94"/>
      <c r="B37" s="88" t="s">
        <v>67</v>
      </c>
      <c r="C37" s="95" t="s">
        <v>9</v>
      </c>
      <c r="D37" s="90" t="s">
        <v>68</v>
      </c>
      <c r="E37" s="184"/>
    </row>
    <row r="38" s="67" customFormat="1" outlineLevel="1" spans="1:5">
      <c r="A38" s="94"/>
      <c r="B38" s="88" t="s">
        <v>69</v>
      </c>
      <c r="C38" s="95" t="s">
        <v>9</v>
      </c>
      <c r="D38" s="90" t="s">
        <v>70</v>
      </c>
      <c r="E38" s="188"/>
    </row>
    <row r="39" s="67" customFormat="1" outlineLevel="1" spans="1:5">
      <c r="A39" s="94"/>
      <c r="B39" s="88" t="s">
        <v>71</v>
      </c>
      <c r="C39" s="95" t="s">
        <v>9</v>
      </c>
      <c r="D39" s="90" t="s">
        <v>72</v>
      </c>
      <c r="E39" s="189"/>
    </row>
    <row r="40" s="67" customFormat="1" outlineLevel="1" spans="1:5">
      <c r="A40" s="94"/>
      <c r="B40" s="88" t="s">
        <v>73</v>
      </c>
      <c r="C40" s="95" t="s">
        <v>9</v>
      </c>
      <c r="D40" s="90" t="s">
        <v>74</v>
      </c>
      <c r="E40" s="91"/>
    </row>
    <row r="41" s="67" customFormat="1" outlineLevel="1" spans="1:5">
      <c r="A41" s="94"/>
      <c r="B41" s="88" t="s">
        <v>75</v>
      </c>
      <c r="C41" s="95" t="s">
        <v>76</v>
      </c>
      <c r="D41" s="90" t="s">
        <v>77</v>
      </c>
      <c r="E41" s="91"/>
    </row>
    <row r="42" s="67" customFormat="1" outlineLevel="1" spans="1:5">
      <c r="A42" s="94"/>
      <c r="B42" s="88" t="s">
        <v>78</v>
      </c>
      <c r="C42" s="95" t="s">
        <v>9</v>
      </c>
      <c r="D42" s="96">
        <v>0.25</v>
      </c>
      <c r="E42" s="184"/>
    </row>
    <row r="43" s="67" customFormat="1" outlineLevel="1" spans="1:5">
      <c r="A43" s="94"/>
      <c r="B43" s="88" t="s">
        <v>79</v>
      </c>
      <c r="C43" s="95" t="s">
        <v>9</v>
      </c>
      <c r="D43" s="90" t="s">
        <v>80</v>
      </c>
      <c r="E43" s="184"/>
    </row>
    <row r="44" s="67" customFormat="1" outlineLevel="1" spans="1:5">
      <c r="A44" s="94"/>
      <c r="B44" s="109" t="s">
        <v>81</v>
      </c>
      <c r="C44" s="110" t="s">
        <v>82</v>
      </c>
      <c r="D44" s="105" t="s">
        <v>83</v>
      </c>
      <c r="E44" s="184"/>
    </row>
    <row r="45" s="67" customFormat="1" outlineLevel="1" spans="1:5">
      <c r="A45" s="94"/>
      <c r="B45" s="109" t="s">
        <v>84</v>
      </c>
      <c r="C45" s="110" t="s">
        <v>82</v>
      </c>
      <c r="D45" s="105" t="s">
        <v>85</v>
      </c>
      <c r="E45" s="184"/>
    </row>
    <row r="46" s="67" customFormat="1" outlineLevel="1" spans="1:5">
      <c r="A46" s="94"/>
      <c r="B46" s="88" t="s">
        <v>86</v>
      </c>
      <c r="C46" s="95" t="s">
        <v>9</v>
      </c>
      <c r="D46" s="96" t="s">
        <v>87</v>
      </c>
      <c r="E46" s="180"/>
    </row>
    <row r="47" s="67" customFormat="1" outlineLevel="1" spans="1:5">
      <c r="A47" s="94"/>
      <c r="B47" s="88" t="s">
        <v>88</v>
      </c>
      <c r="C47" s="95" t="s">
        <v>89</v>
      </c>
      <c r="D47" s="90" t="s">
        <v>90</v>
      </c>
      <c r="E47" s="180"/>
    </row>
    <row r="48" s="67" customFormat="1" outlineLevel="1" spans="1:5">
      <c r="A48" s="94"/>
      <c r="B48" s="88" t="s">
        <v>91</v>
      </c>
      <c r="C48" s="95" t="s">
        <v>89</v>
      </c>
      <c r="D48" s="90" t="s">
        <v>92</v>
      </c>
      <c r="E48" s="180"/>
    </row>
    <row r="49" s="67" customFormat="1" outlineLevel="1" spans="1:5">
      <c r="A49" s="94"/>
      <c r="B49" s="88" t="s">
        <v>93</v>
      </c>
      <c r="C49" s="95" t="s">
        <v>94</v>
      </c>
      <c r="D49" s="90" t="s">
        <v>95</v>
      </c>
      <c r="E49" s="180"/>
    </row>
    <row r="50" s="67" customFormat="1" outlineLevel="1" spans="1:5">
      <c r="A50" s="94"/>
      <c r="B50" s="88" t="s">
        <v>96</v>
      </c>
      <c r="C50" s="95" t="s">
        <v>33</v>
      </c>
      <c r="D50" s="90" t="s">
        <v>97</v>
      </c>
      <c r="E50" s="91"/>
    </row>
    <row r="51" s="67" customFormat="1" outlineLevel="1" spans="1:5">
      <c r="A51" s="94"/>
      <c r="B51" s="88" t="s">
        <v>98</v>
      </c>
      <c r="C51" s="95"/>
      <c r="D51" s="90" t="s">
        <v>99</v>
      </c>
      <c r="E51" s="91"/>
    </row>
    <row r="52" s="67" customFormat="1" spans="1:5">
      <c r="A52" s="94"/>
      <c r="B52" s="83" t="s">
        <v>100</v>
      </c>
      <c r="C52" s="113"/>
      <c r="D52" s="113" t="s">
        <v>101</v>
      </c>
      <c r="E52" s="114"/>
    </row>
    <row r="53" s="67" customFormat="1" outlineLevel="1" spans="1:5">
      <c r="A53" s="94"/>
      <c r="B53" s="88" t="s">
        <v>102</v>
      </c>
      <c r="C53" s="95" t="s">
        <v>103</v>
      </c>
      <c r="D53" s="90" t="s">
        <v>502</v>
      </c>
      <c r="E53" s="190"/>
    </row>
    <row r="54" s="67" customFormat="1" outlineLevel="1" spans="1:5">
      <c r="A54" s="94"/>
      <c r="B54" s="88" t="s">
        <v>105</v>
      </c>
      <c r="C54" s="117" t="s">
        <v>103</v>
      </c>
      <c r="D54" s="90" t="s">
        <v>503</v>
      </c>
      <c r="E54" s="190"/>
    </row>
    <row r="55" s="67" customFormat="1" outlineLevel="1" spans="1:5">
      <c r="A55" s="94"/>
      <c r="B55" s="88" t="s">
        <v>107</v>
      </c>
      <c r="C55" s="95" t="s">
        <v>103</v>
      </c>
      <c r="D55" s="209" t="s">
        <v>504</v>
      </c>
      <c r="E55" s="192"/>
    </row>
    <row r="56" s="67" customFormat="1" outlineLevel="1" spans="1:5">
      <c r="A56" s="94"/>
      <c r="B56" s="88" t="s">
        <v>109</v>
      </c>
      <c r="C56" s="95" t="s">
        <v>103</v>
      </c>
      <c r="D56" s="120" t="s">
        <v>505</v>
      </c>
      <c r="E56" s="119"/>
    </row>
    <row r="57" s="67" customFormat="1" outlineLevel="1" spans="1:5">
      <c r="A57" s="94"/>
      <c r="B57" s="88" t="s">
        <v>111</v>
      </c>
      <c r="C57" s="95" t="s">
        <v>103</v>
      </c>
      <c r="D57" s="120" t="s">
        <v>506</v>
      </c>
      <c r="E57" s="119"/>
    </row>
    <row r="58" s="67" customFormat="1" outlineLevel="1" spans="1:5">
      <c r="A58" s="94"/>
      <c r="B58" s="88" t="s">
        <v>113</v>
      </c>
      <c r="C58" s="95" t="s">
        <v>103</v>
      </c>
      <c r="D58" s="120" t="s">
        <v>507</v>
      </c>
      <c r="E58" s="119"/>
    </row>
    <row r="59" s="67" customFormat="1" outlineLevel="1" spans="1:5">
      <c r="A59" s="94"/>
      <c r="B59" s="88" t="s">
        <v>115</v>
      </c>
      <c r="C59" s="95" t="s">
        <v>103</v>
      </c>
      <c r="D59" s="120" t="s">
        <v>508</v>
      </c>
      <c r="E59" s="119"/>
    </row>
    <row r="60" s="67" customFormat="1" outlineLevel="1" spans="1:5">
      <c r="A60" s="94"/>
      <c r="B60" s="88" t="s">
        <v>117</v>
      </c>
      <c r="C60" s="95" t="s">
        <v>118</v>
      </c>
      <c r="D60" s="96" t="s">
        <v>119</v>
      </c>
      <c r="E60" s="91"/>
    </row>
    <row r="61" s="67" customFormat="1" outlineLevel="1" spans="1:5">
      <c r="A61" s="94"/>
      <c r="B61" s="88" t="s">
        <v>120</v>
      </c>
      <c r="C61" s="95" t="s">
        <v>118</v>
      </c>
      <c r="D61" s="96" t="s">
        <v>121</v>
      </c>
      <c r="E61" s="91"/>
    </row>
    <row r="62" s="67" customFormat="1" outlineLevel="1" spans="1:5">
      <c r="A62" s="94"/>
      <c r="B62" s="88" t="s">
        <v>122</v>
      </c>
      <c r="C62" s="95" t="s">
        <v>103</v>
      </c>
      <c r="D62" s="120" t="s">
        <v>123</v>
      </c>
      <c r="E62" s="119"/>
    </row>
    <row r="63" s="67" customFormat="1" spans="1:5">
      <c r="A63" s="94"/>
      <c r="B63" s="83" t="s">
        <v>124</v>
      </c>
      <c r="C63" s="113"/>
      <c r="D63" s="113"/>
      <c r="E63" s="114"/>
    </row>
    <row r="64" s="67" customFormat="1" outlineLevel="1" spans="1:5">
      <c r="A64" s="94"/>
      <c r="B64" s="109" t="s">
        <v>125</v>
      </c>
      <c r="C64" s="110" t="s">
        <v>9</v>
      </c>
      <c r="D64" s="105" t="s">
        <v>126</v>
      </c>
      <c r="E64" s="91"/>
    </row>
    <row r="65" s="67" customFormat="1" outlineLevel="1" spans="1:5">
      <c r="A65" s="94"/>
      <c r="B65" s="109" t="s">
        <v>127</v>
      </c>
      <c r="C65" s="110" t="s">
        <v>9</v>
      </c>
      <c r="D65" s="101" t="s">
        <v>128</v>
      </c>
      <c r="E65" s="93"/>
    </row>
    <row r="66" s="67" customFormat="1" outlineLevel="1" spans="1:5">
      <c r="A66" s="94"/>
      <c r="B66" s="122" t="s">
        <v>129</v>
      </c>
      <c r="C66" s="110" t="s">
        <v>9</v>
      </c>
      <c r="D66" s="123" t="s">
        <v>130</v>
      </c>
      <c r="E66" s="91"/>
    </row>
    <row r="67" s="67" customFormat="1" outlineLevel="1" spans="1:5">
      <c r="A67" s="94"/>
      <c r="B67" s="109" t="s">
        <v>131</v>
      </c>
      <c r="C67" s="110" t="s">
        <v>9</v>
      </c>
      <c r="D67" s="105" t="s">
        <v>132</v>
      </c>
      <c r="E67" s="91"/>
    </row>
    <row r="68" s="67" customFormat="1" outlineLevel="1" spans="1:5">
      <c r="A68" s="94"/>
      <c r="B68" s="109" t="s">
        <v>133</v>
      </c>
      <c r="C68" s="110" t="s">
        <v>9</v>
      </c>
      <c r="D68" s="105" t="s">
        <v>134</v>
      </c>
      <c r="E68" s="184"/>
    </row>
    <row r="69" s="67" customFormat="1" outlineLevel="1" spans="1:5">
      <c r="A69" s="94"/>
      <c r="B69" s="124" t="s">
        <v>135</v>
      </c>
      <c r="C69" s="110" t="s">
        <v>9</v>
      </c>
      <c r="D69" s="90" t="s">
        <v>22</v>
      </c>
      <c r="E69" s="184"/>
    </row>
    <row r="70" s="67" customFormat="1" ht="18" outlineLevel="1" spans="1:5">
      <c r="A70" s="94"/>
      <c r="B70" s="109" t="s">
        <v>136</v>
      </c>
      <c r="C70" s="110" t="s">
        <v>9</v>
      </c>
      <c r="D70" s="105" t="s">
        <v>137</v>
      </c>
      <c r="E70" s="91"/>
    </row>
    <row r="71" s="67" customFormat="1" outlineLevel="1" spans="1:5">
      <c r="A71" s="94"/>
      <c r="B71" s="88" t="s">
        <v>138</v>
      </c>
      <c r="C71" s="110" t="s">
        <v>9</v>
      </c>
      <c r="D71" s="90" t="s">
        <v>139</v>
      </c>
      <c r="E71" s="91"/>
    </row>
    <row r="72" s="67" customFormat="1" outlineLevel="1" spans="1:5">
      <c r="A72" s="94"/>
      <c r="B72" s="124" t="s">
        <v>140</v>
      </c>
      <c r="C72" s="110" t="s">
        <v>9</v>
      </c>
      <c r="D72" s="101" t="s">
        <v>141</v>
      </c>
      <c r="E72" s="91"/>
    </row>
    <row r="73" s="67" customFormat="1" outlineLevel="1" spans="1:5">
      <c r="A73" s="94"/>
      <c r="B73" s="124" t="s">
        <v>142</v>
      </c>
      <c r="C73" s="110" t="s">
        <v>9</v>
      </c>
      <c r="D73" s="101" t="s">
        <v>139</v>
      </c>
      <c r="E73" s="91"/>
    </row>
    <row r="74" s="67" customFormat="1" outlineLevel="1" spans="1:5">
      <c r="A74" s="94"/>
      <c r="B74" s="124" t="s">
        <v>143</v>
      </c>
      <c r="C74" s="110" t="s">
        <v>9</v>
      </c>
      <c r="D74" s="101" t="s">
        <v>139</v>
      </c>
      <c r="E74" s="91"/>
    </row>
    <row r="75" s="67" customFormat="1" outlineLevel="1" spans="1:5">
      <c r="A75" s="94"/>
      <c r="B75" s="124" t="s">
        <v>144</v>
      </c>
      <c r="C75" s="110" t="s">
        <v>9</v>
      </c>
      <c r="D75" s="101" t="s">
        <v>139</v>
      </c>
      <c r="E75" s="91"/>
    </row>
    <row r="76" s="67" customFormat="1" outlineLevel="1" spans="1:5">
      <c r="A76" s="94"/>
      <c r="B76" s="124" t="s">
        <v>145</v>
      </c>
      <c r="C76" s="110" t="s">
        <v>9</v>
      </c>
      <c r="D76" s="101" t="s">
        <v>139</v>
      </c>
      <c r="E76" s="91"/>
    </row>
    <row r="77" s="67" customFormat="1" outlineLevel="1" spans="1:5">
      <c r="A77" s="94"/>
      <c r="B77" s="124" t="s">
        <v>146</v>
      </c>
      <c r="C77" s="110" t="s">
        <v>9</v>
      </c>
      <c r="D77" s="101" t="s">
        <v>139</v>
      </c>
      <c r="E77" s="91"/>
    </row>
    <row r="78" s="67" customFormat="1" outlineLevel="1" spans="1:5">
      <c r="A78" s="94"/>
      <c r="B78" s="109" t="s">
        <v>147</v>
      </c>
      <c r="C78" s="110" t="s">
        <v>9</v>
      </c>
      <c r="D78" s="105" t="s">
        <v>148</v>
      </c>
      <c r="E78" s="91"/>
    </row>
    <row r="79" s="67" customFormat="1" outlineLevel="1" spans="1:5">
      <c r="A79" s="94"/>
      <c r="B79" s="124" t="s">
        <v>149</v>
      </c>
      <c r="C79" s="110" t="s">
        <v>9</v>
      </c>
      <c r="D79" s="105" t="s">
        <v>150</v>
      </c>
      <c r="E79" s="91"/>
    </row>
    <row r="80" s="67" customFormat="1" outlineLevel="1" spans="1:5">
      <c r="A80" s="94"/>
      <c r="B80" s="109" t="s">
        <v>151</v>
      </c>
      <c r="C80" s="110" t="s">
        <v>9</v>
      </c>
      <c r="D80" s="105" t="s">
        <v>150</v>
      </c>
      <c r="E80" s="91"/>
    </row>
    <row r="81" s="67" customFormat="1" outlineLevel="1" spans="1:5">
      <c r="A81" s="94"/>
      <c r="B81" s="124" t="s">
        <v>152</v>
      </c>
      <c r="C81" s="110" t="s">
        <v>9</v>
      </c>
      <c r="D81" s="105" t="s">
        <v>150</v>
      </c>
      <c r="E81" s="91"/>
    </row>
    <row r="82" s="67" customFormat="1" outlineLevel="1" spans="1:5">
      <c r="A82" s="94"/>
      <c r="B82" s="109" t="s">
        <v>153</v>
      </c>
      <c r="C82" s="110" t="s">
        <v>9</v>
      </c>
      <c r="D82" s="105" t="s">
        <v>150</v>
      </c>
      <c r="E82" s="91"/>
    </row>
    <row r="83" s="67" customFormat="1" outlineLevel="1" spans="1:5">
      <c r="A83" s="94"/>
      <c r="B83" s="109" t="s">
        <v>154</v>
      </c>
      <c r="C83" s="110" t="s">
        <v>9</v>
      </c>
      <c r="D83" s="105" t="s">
        <v>150</v>
      </c>
      <c r="E83" s="194"/>
    </row>
    <row r="84" s="67" customFormat="1" outlineLevel="1" spans="1:5">
      <c r="A84" s="94"/>
      <c r="B84" s="109" t="s">
        <v>155</v>
      </c>
      <c r="C84" s="110" t="s">
        <v>9</v>
      </c>
      <c r="D84" s="105" t="s">
        <v>150</v>
      </c>
      <c r="E84" s="91"/>
    </row>
    <row r="85" s="67" customFormat="1" outlineLevel="1" spans="1:5">
      <c r="A85" s="94"/>
      <c r="B85" s="109" t="s">
        <v>156</v>
      </c>
      <c r="C85" s="110" t="s">
        <v>9</v>
      </c>
      <c r="D85" s="105" t="s">
        <v>150</v>
      </c>
      <c r="E85" s="91"/>
    </row>
    <row r="86" s="67" customFormat="1" outlineLevel="1" spans="1:5">
      <c r="A86" s="94"/>
      <c r="B86" s="109" t="s">
        <v>157</v>
      </c>
      <c r="C86" s="110" t="s">
        <v>9</v>
      </c>
      <c r="D86" s="105" t="s">
        <v>150</v>
      </c>
      <c r="E86" s="91"/>
    </row>
    <row r="87" s="67" customFormat="1" outlineLevel="1" spans="1:5">
      <c r="A87" s="94"/>
      <c r="B87" s="109" t="s">
        <v>158</v>
      </c>
      <c r="C87" s="110" t="s">
        <v>9</v>
      </c>
      <c r="D87" s="105" t="s">
        <v>150</v>
      </c>
      <c r="E87" s="91"/>
    </row>
    <row r="88" s="67" customFormat="1" outlineLevel="1" spans="1:5">
      <c r="A88" s="94"/>
      <c r="B88" s="109" t="s">
        <v>159</v>
      </c>
      <c r="C88" s="110" t="s">
        <v>9</v>
      </c>
      <c r="D88" s="105" t="s">
        <v>150</v>
      </c>
      <c r="E88" s="91"/>
    </row>
    <row r="89" s="67" customFormat="1" outlineLevel="1" spans="1:5">
      <c r="A89" s="94"/>
      <c r="B89" s="109" t="s">
        <v>160</v>
      </c>
      <c r="C89" s="110" t="s">
        <v>9</v>
      </c>
      <c r="D89" s="105" t="s">
        <v>161</v>
      </c>
      <c r="E89" s="91"/>
    </row>
    <row r="90" s="67" customFormat="1" outlineLevel="1" spans="1:5">
      <c r="A90" s="94"/>
      <c r="B90" s="124" t="s">
        <v>162</v>
      </c>
      <c r="C90" s="218" t="s">
        <v>9</v>
      </c>
      <c r="D90" s="90" t="s">
        <v>139</v>
      </c>
      <c r="E90" s="91"/>
    </row>
    <row r="91" s="67" customFormat="1" ht="31" outlineLevel="1" spans="1:5">
      <c r="A91" s="94"/>
      <c r="B91" s="109" t="s">
        <v>163</v>
      </c>
      <c r="C91" s="110" t="s">
        <v>118</v>
      </c>
      <c r="D91" s="219" t="s">
        <v>164</v>
      </c>
      <c r="E91" s="91"/>
    </row>
    <row r="92" s="67" customFormat="1" outlineLevel="1" spans="1:5">
      <c r="A92" s="94"/>
      <c r="B92" s="196" t="s">
        <v>165</v>
      </c>
      <c r="C92" s="186" t="s">
        <v>9</v>
      </c>
      <c r="D92" s="197" t="s">
        <v>139</v>
      </c>
      <c r="E92" s="91"/>
    </row>
    <row r="93" s="67" customFormat="1" outlineLevel="1" spans="1:5">
      <c r="A93" s="94"/>
      <c r="B93" s="185" t="s">
        <v>166</v>
      </c>
      <c r="C93" s="186" t="s">
        <v>9</v>
      </c>
      <c r="D93" s="197" t="s">
        <v>139</v>
      </c>
      <c r="E93" s="91"/>
    </row>
    <row r="94" s="67" customFormat="1" collapsed="1" spans="1:5">
      <c r="A94" s="94"/>
      <c r="B94" s="83" t="s">
        <v>167</v>
      </c>
      <c r="C94" s="113"/>
      <c r="D94" s="113" t="s">
        <v>139</v>
      </c>
      <c r="E94" s="114"/>
    </row>
    <row r="95" s="67" customFormat="1" hidden="1" outlineLevel="1" spans="1:5">
      <c r="A95" s="94"/>
      <c r="B95" s="109" t="s">
        <v>168</v>
      </c>
      <c r="C95" s="110" t="s">
        <v>9</v>
      </c>
      <c r="D95" s="105" t="s">
        <v>139</v>
      </c>
      <c r="E95" s="91"/>
    </row>
    <row r="96" s="67" customFormat="1" hidden="1" outlineLevel="1" spans="1:5">
      <c r="A96" s="94"/>
      <c r="B96" s="109" t="s">
        <v>169</v>
      </c>
      <c r="C96" s="110" t="s">
        <v>9</v>
      </c>
      <c r="D96" s="105" t="s">
        <v>139</v>
      </c>
      <c r="E96" s="91"/>
    </row>
    <row r="97" s="67" customFormat="1" hidden="1" outlineLevel="1" spans="1:5">
      <c r="A97" s="94"/>
      <c r="B97" s="109" t="s">
        <v>170</v>
      </c>
      <c r="C97" s="110" t="s">
        <v>9</v>
      </c>
      <c r="D97" s="105" t="s">
        <v>139</v>
      </c>
      <c r="E97" s="91"/>
    </row>
    <row r="98" s="67" customFormat="1" hidden="1" outlineLevel="1" spans="1:5">
      <c r="A98" s="94"/>
      <c r="B98" s="109" t="s">
        <v>171</v>
      </c>
      <c r="C98" s="110" t="s">
        <v>9</v>
      </c>
      <c r="D98" s="105" t="s">
        <v>139</v>
      </c>
      <c r="E98" s="91"/>
    </row>
    <row r="99" s="67" customFormat="1" hidden="1" outlineLevel="1" spans="1:5">
      <c r="A99" s="94"/>
      <c r="B99" s="109" t="s">
        <v>172</v>
      </c>
      <c r="C99" s="110" t="s">
        <v>47</v>
      </c>
      <c r="D99" s="105" t="s">
        <v>139</v>
      </c>
      <c r="E99" s="91"/>
    </row>
    <row r="100" s="67" customFormat="1" hidden="1" outlineLevel="1" spans="1:5">
      <c r="A100" s="94"/>
      <c r="B100" s="109" t="s">
        <v>173</v>
      </c>
      <c r="C100" s="110" t="s">
        <v>47</v>
      </c>
      <c r="D100" s="105" t="s">
        <v>139</v>
      </c>
      <c r="E100" s="91"/>
    </row>
    <row r="101" s="67" customFormat="1" hidden="1" outlineLevel="1" spans="1:5">
      <c r="A101" s="94"/>
      <c r="B101" s="109" t="s">
        <v>174</v>
      </c>
      <c r="C101" s="110" t="s">
        <v>9</v>
      </c>
      <c r="D101" s="105" t="s">
        <v>139</v>
      </c>
      <c r="E101" s="91"/>
    </row>
    <row r="102" s="67" customFormat="1" hidden="1" outlineLevel="1" spans="1:5">
      <c r="A102" s="94"/>
      <c r="B102" s="109" t="s">
        <v>175</v>
      </c>
      <c r="C102" s="110" t="s">
        <v>9</v>
      </c>
      <c r="D102" s="105" t="s">
        <v>139</v>
      </c>
      <c r="E102" s="91"/>
    </row>
    <row r="103" s="67" customFormat="1" hidden="1" outlineLevel="1" spans="1:5">
      <c r="A103" s="94"/>
      <c r="B103" s="109" t="s">
        <v>176</v>
      </c>
      <c r="C103" s="110" t="s">
        <v>9</v>
      </c>
      <c r="D103" s="105" t="s">
        <v>139</v>
      </c>
      <c r="E103" s="91"/>
    </row>
    <row r="104" s="67" customFormat="1" hidden="1" outlineLevel="1" spans="1:5">
      <c r="A104" s="94"/>
      <c r="B104" s="109" t="s">
        <v>177</v>
      </c>
      <c r="C104" s="110" t="s">
        <v>9</v>
      </c>
      <c r="D104" s="105" t="s">
        <v>139</v>
      </c>
      <c r="E104" s="91"/>
    </row>
    <row r="105" s="67" customFormat="1" hidden="1" outlineLevel="1" spans="1:5">
      <c r="A105" s="94"/>
      <c r="B105" s="109" t="s">
        <v>178</v>
      </c>
      <c r="C105" s="110" t="s">
        <v>9</v>
      </c>
      <c r="D105" s="105" t="s">
        <v>139</v>
      </c>
      <c r="E105" s="91"/>
    </row>
    <row r="106" s="67" customFormat="1" hidden="1" outlineLevel="1" spans="1:5">
      <c r="A106" s="94"/>
      <c r="B106" s="109" t="s">
        <v>179</v>
      </c>
      <c r="C106" s="110" t="s">
        <v>9</v>
      </c>
      <c r="D106" s="105" t="s">
        <v>139</v>
      </c>
      <c r="E106" s="91"/>
    </row>
    <row r="107" s="67" customFormat="1" hidden="1" outlineLevel="1" spans="1:5">
      <c r="A107" s="94"/>
      <c r="B107" s="109" t="s">
        <v>180</v>
      </c>
      <c r="C107" s="110" t="s">
        <v>181</v>
      </c>
      <c r="D107" s="105" t="s">
        <v>139</v>
      </c>
      <c r="E107" s="91"/>
    </row>
    <row r="108" s="67" customFormat="1" hidden="1" outlineLevel="1" spans="1:5">
      <c r="A108" s="94"/>
      <c r="B108" s="109" t="s">
        <v>182</v>
      </c>
      <c r="C108" s="110" t="s">
        <v>47</v>
      </c>
      <c r="D108" s="105" t="s">
        <v>139</v>
      </c>
      <c r="E108" s="91"/>
    </row>
    <row r="109" s="67" customFormat="1" hidden="1" outlineLevel="1" spans="1:5">
      <c r="A109" s="94"/>
      <c r="B109" s="109" t="s">
        <v>183</v>
      </c>
      <c r="C109" s="110" t="s">
        <v>47</v>
      </c>
      <c r="D109" s="105" t="s">
        <v>139</v>
      </c>
      <c r="E109" s="91"/>
    </row>
    <row r="110" s="67" customFormat="1" ht="31" hidden="1" outlineLevel="1" spans="1:5">
      <c r="A110" s="94"/>
      <c r="B110" s="109" t="s">
        <v>184</v>
      </c>
      <c r="C110" s="110" t="s">
        <v>40</v>
      </c>
      <c r="D110" s="105" t="s">
        <v>139</v>
      </c>
      <c r="E110" s="91"/>
    </row>
    <row r="111" s="67" customFormat="1" ht="31" hidden="1" outlineLevel="1" spans="1:5">
      <c r="A111" s="94"/>
      <c r="B111" s="109" t="s">
        <v>185</v>
      </c>
      <c r="C111" s="110" t="s">
        <v>40</v>
      </c>
      <c r="D111" s="105" t="s">
        <v>139</v>
      </c>
      <c r="E111" s="91"/>
    </row>
    <row r="112" s="67" customFormat="1" ht="31" hidden="1" outlineLevel="1" spans="1:5">
      <c r="A112" s="94"/>
      <c r="B112" s="109" t="s">
        <v>186</v>
      </c>
      <c r="C112" s="110" t="s">
        <v>9</v>
      </c>
      <c r="D112" s="105" t="s">
        <v>139</v>
      </c>
      <c r="E112" s="91"/>
    </row>
    <row r="113" s="67" customFormat="1" hidden="1" outlineLevel="1" spans="1:5">
      <c r="A113" s="94"/>
      <c r="B113" s="109" t="s">
        <v>187</v>
      </c>
      <c r="C113" s="110" t="s">
        <v>9</v>
      </c>
      <c r="D113" s="105" t="s">
        <v>139</v>
      </c>
      <c r="E113" s="91"/>
    </row>
    <row r="114" s="67" customFormat="1" ht="31" hidden="1" outlineLevel="1" spans="1:5">
      <c r="A114" s="94"/>
      <c r="B114" s="109" t="s">
        <v>188</v>
      </c>
      <c r="C114" s="110"/>
      <c r="D114" s="105" t="s">
        <v>139</v>
      </c>
      <c r="E114" s="91"/>
    </row>
    <row r="115" s="67" customFormat="1" ht="31" hidden="1" outlineLevel="1" spans="1:5">
      <c r="A115" s="94"/>
      <c r="B115" s="109" t="s">
        <v>189</v>
      </c>
      <c r="C115" s="110"/>
      <c r="D115" s="105" t="s">
        <v>139</v>
      </c>
      <c r="E115" s="91"/>
    </row>
    <row r="116" s="67" customFormat="1" ht="31" hidden="1" outlineLevel="1" spans="1:5">
      <c r="A116" s="94"/>
      <c r="B116" s="109" t="s">
        <v>190</v>
      </c>
      <c r="C116" s="110"/>
      <c r="D116" s="105" t="s">
        <v>139</v>
      </c>
      <c r="E116" s="91"/>
    </row>
    <row r="117" s="67" customFormat="1" ht="31" hidden="1" outlineLevel="1" spans="1:5">
      <c r="A117" s="94"/>
      <c r="B117" s="109" t="s">
        <v>191</v>
      </c>
      <c r="C117" s="110"/>
      <c r="D117" s="105" t="s">
        <v>139</v>
      </c>
      <c r="E117" s="91"/>
    </row>
    <row r="118" s="67" customFormat="1" ht="31" hidden="1" outlineLevel="1" spans="1:5">
      <c r="A118" s="94"/>
      <c r="B118" s="109" t="s">
        <v>192</v>
      </c>
      <c r="C118" s="110"/>
      <c r="D118" s="105" t="s">
        <v>139</v>
      </c>
      <c r="E118" s="91"/>
    </row>
    <row r="119" s="67" customFormat="1" ht="31" hidden="1" outlineLevel="1" spans="1:5">
      <c r="A119" s="94"/>
      <c r="B119" s="109" t="s">
        <v>193</v>
      </c>
      <c r="C119" s="110"/>
      <c r="D119" s="105" t="s">
        <v>139</v>
      </c>
      <c r="E119" s="91"/>
    </row>
    <row r="120" s="67" customFormat="1" ht="31" hidden="1" outlineLevel="1" spans="1:5">
      <c r="A120" s="94"/>
      <c r="B120" s="109" t="s">
        <v>194</v>
      </c>
      <c r="C120" s="110"/>
      <c r="D120" s="105" t="s">
        <v>139</v>
      </c>
      <c r="E120" s="91"/>
    </row>
    <row r="121" s="67" customFormat="1" ht="31" hidden="1" outlineLevel="1" spans="1:5">
      <c r="A121" s="94"/>
      <c r="B121" s="109" t="s">
        <v>195</v>
      </c>
      <c r="C121" s="110"/>
      <c r="D121" s="105" t="s">
        <v>139</v>
      </c>
      <c r="E121" s="91"/>
    </row>
    <row r="122" s="67" customFormat="1" ht="31" hidden="1" outlineLevel="1" spans="1:5">
      <c r="A122" s="94"/>
      <c r="B122" s="109" t="s">
        <v>196</v>
      </c>
      <c r="C122" s="110"/>
      <c r="D122" s="105" t="s">
        <v>139</v>
      </c>
      <c r="E122" s="91"/>
    </row>
    <row r="123" s="67" customFormat="1" hidden="1" outlineLevel="1" spans="1:5">
      <c r="A123" s="94"/>
      <c r="B123" s="109" t="s">
        <v>197</v>
      </c>
      <c r="C123" s="110" t="s">
        <v>9</v>
      </c>
      <c r="D123" s="105" t="s">
        <v>139</v>
      </c>
      <c r="E123" s="91"/>
    </row>
    <row r="124" s="67" customFormat="1" hidden="1" outlineLevel="1" spans="1:5">
      <c r="A124" s="94"/>
      <c r="B124" s="109" t="s">
        <v>133</v>
      </c>
      <c r="C124" s="110" t="s">
        <v>9</v>
      </c>
      <c r="D124" s="105" t="s">
        <v>139</v>
      </c>
      <c r="E124" s="91"/>
    </row>
    <row r="125" s="67" customFormat="1" hidden="1" outlineLevel="1" spans="1:5">
      <c r="A125" s="94"/>
      <c r="B125" s="109" t="s">
        <v>198</v>
      </c>
      <c r="C125" s="110"/>
      <c r="D125" s="105" t="s">
        <v>139</v>
      </c>
      <c r="E125" s="91"/>
    </row>
    <row r="126" s="67" customFormat="1" collapsed="1" spans="1:5">
      <c r="A126" s="94"/>
      <c r="B126" s="83" t="s">
        <v>199</v>
      </c>
      <c r="C126" s="113"/>
      <c r="D126" s="113" t="s">
        <v>139</v>
      </c>
      <c r="E126" s="114"/>
    </row>
    <row r="127" s="67" customFormat="1" hidden="1" outlineLevel="1" spans="1:5">
      <c r="A127" s="94"/>
      <c r="B127" s="109" t="s">
        <v>200</v>
      </c>
      <c r="C127" s="110"/>
      <c r="D127" s="123" t="s">
        <v>139</v>
      </c>
      <c r="E127" s="91"/>
    </row>
    <row r="128" s="67" customFormat="1" hidden="1" outlineLevel="1" spans="1:5">
      <c r="A128" s="94"/>
      <c r="B128" s="109" t="s">
        <v>201</v>
      </c>
      <c r="C128" s="110"/>
      <c r="D128" s="123" t="s">
        <v>139</v>
      </c>
      <c r="E128" s="91"/>
    </row>
    <row r="129" s="67" customFormat="1" hidden="1" outlineLevel="1" spans="1:5">
      <c r="A129" s="94"/>
      <c r="B129" s="109" t="s">
        <v>202</v>
      </c>
      <c r="C129" s="110"/>
      <c r="D129" s="123" t="s">
        <v>139</v>
      </c>
      <c r="E129" s="91"/>
    </row>
    <row r="130" s="67" customFormat="1" hidden="1" outlineLevel="1" spans="1:5">
      <c r="A130" s="94"/>
      <c r="B130" s="109" t="s">
        <v>203</v>
      </c>
      <c r="C130" s="110"/>
      <c r="D130" s="123" t="s">
        <v>139</v>
      </c>
      <c r="E130" s="91"/>
    </row>
    <row r="131" s="67" customFormat="1" hidden="1" outlineLevel="1" spans="1:5">
      <c r="A131" s="94"/>
      <c r="B131" s="185" t="s">
        <v>204</v>
      </c>
      <c r="C131" s="220" t="s">
        <v>9</v>
      </c>
      <c r="D131" s="123" t="s">
        <v>139</v>
      </c>
      <c r="E131" s="91"/>
    </row>
    <row r="132" s="67" customFormat="1" hidden="1" outlineLevel="1" spans="1:5">
      <c r="A132" s="94"/>
      <c r="B132" s="185" t="s">
        <v>205</v>
      </c>
      <c r="C132" s="186" t="s">
        <v>103</v>
      </c>
      <c r="D132" s="123" t="s">
        <v>139</v>
      </c>
      <c r="E132" s="91"/>
    </row>
    <row r="133" s="67" customFormat="1" hidden="1" outlineLevel="1" spans="1:5">
      <c r="A133" s="94"/>
      <c r="B133" s="109" t="s">
        <v>206</v>
      </c>
      <c r="C133" s="110"/>
      <c r="D133" s="123" t="s">
        <v>139</v>
      </c>
      <c r="E133" s="91"/>
    </row>
    <row r="134" s="67" customFormat="1" hidden="1" outlineLevel="1" spans="1:5">
      <c r="A134" s="94"/>
      <c r="B134" s="109" t="s">
        <v>207</v>
      </c>
      <c r="C134" s="110"/>
      <c r="D134" s="123" t="s">
        <v>139</v>
      </c>
      <c r="E134" s="91"/>
    </row>
    <row r="135" s="67" customFormat="1" hidden="1" outlineLevel="1" spans="1:5">
      <c r="A135" s="94"/>
      <c r="B135" s="109" t="s">
        <v>208</v>
      </c>
      <c r="C135" s="218" t="s">
        <v>9</v>
      </c>
      <c r="D135" s="123" t="s">
        <v>139</v>
      </c>
      <c r="E135" s="91"/>
    </row>
    <row r="136" s="67" customFormat="1" hidden="1" outlineLevel="1" spans="1:5">
      <c r="A136" s="94"/>
      <c r="B136" s="109" t="s">
        <v>209</v>
      </c>
      <c r="C136" s="218" t="s">
        <v>9</v>
      </c>
      <c r="D136" s="123" t="s">
        <v>139</v>
      </c>
      <c r="E136" s="91"/>
    </row>
    <row r="137" s="67" customFormat="1" hidden="1" outlineLevel="1" spans="1:5">
      <c r="A137" s="94"/>
      <c r="B137" s="124" t="s">
        <v>210</v>
      </c>
      <c r="C137" s="95"/>
      <c r="D137" s="123" t="s">
        <v>139</v>
      </c>
      <c r="E137" s="91"/>
    </row>
    <row r="138" s="67" customFormat="1" hidden="1" outlineLevel="1" spans="1:5">
      <c r="A138" s="94"/>
      <c r="B138" s="109" t="s">
        <v>211</v>
      </c>
      <c r="C138" s="218" t="s">
        <v>9</v>
      </c>
      <c r="D138" s="123" t="s">
        <v>139</v>
      </c>
      <c r="E138" s="91"/>
    </row>
    <row r="139" s="67" customFormat="1" hidden="1" outlineLevel="1" spans="1:5">
      <c r="A139" s="94"/>
      <c r="B139" s="109" t="s">
        <v>212</v>
      </c>
      <c r="C139" s="218" t="s">
        <v>213</v>
      </c>
      <c r="D139" s="123" t="s">
        <v>139</v>
      </c>
      <c r="E139" s="91"/>
    </row>
    <row r="140" s="67" customFormat="1" hidden="1" outlineLevel="1" spans="1:5">
      <c r="A140" s="94"/>
      <c r="B140" s="109" t="s">
        <v>214</v>
      </c>
      <c r="C140" s="110"/>
      <c r="D140" s="123" t="s">
        <v>139</v>
      </c>
      <c r="E140" s="91"/>
    </row>
    <row r="141" s="67" customFormat="1" hidden="1" outlineLevel="1" spans="1:5">
      <c r="A141" s="94"/>
      <c r="B141" s="109" t="s">
        <v>215</v>
      </c>
      <c r="C141" s="110"/>
      <c r="D141" s="123" t="s">
        <v>139</v>
      </c>
      <c r="E141" s="91"/>
    </row>
    <row r="142" s="67" customFormat="1" hidden="1" outlineLevel="1" spans="1:5">
      <c r="A142" s="94"/>
      <c r="B142" s="109" t="s">
        <v>216</v>
      </c>
      <c r="C142" s="110"/>
      <c r="D142" s="123" t="s">
        <v>139</v>
      </c>
      <c r="E142" s="91"/>
    </row>
    <row r="143" s="67" customFormat="1" hidden="1" outlineLevel="1" spans="1:5">
      <c r="A143" s="94"/>
      <c r="B143" s="109" t="s">
        <v>217</v>
      </c>
      <c r="C143" s="110"/>
      <c r="D143" s="123" t="s">
        <v>139</v>
      </c>
      <c r="E143" s="91"/>
    </row>
    <row r="144" s="67" customFormat="1" hidden="1" outlineLevel="1" spans="1:5">
      <c r="A144" s="94"/>
      <c r="B144" s="109" t="s">
        <v>218</v>
      </c>
      <c r="C144" s="218" t="s">
        <v>9</v>
      </c>
      <c r="D144" s="123" t="s">
        <v>139</v>
      </c>
      <c r="E144" s="91"/>
    </row>
    <row r="145" s="67" customFormat="1" hidden="1" outlineLevel="1" spans="1:5">
      <c r="A145" s="94"/>
      <c r="B145" s="109" t="s">
        <v>219</v>
      </c>
      <c r="C145" s="110"/>
      <c r="D145" s="123" t="s">
        <v>139</v>
      </c>
      <c r="E145" s="91"/>
    </row>
    <row r="146" s="67" customFormat="1" hidden="1" outlineLevel="1" spans="1:5">
      <c r="A146" s="94"/>
      <c r="B146" s="109" t="s">
        <v>220</v>
      </c>
      <c r="C146" s="218" t="s">
        <v>9</v>
      </c>
      <c r="D146" s="123" t="s">
        <v>139</v>
      </c>
      <c r="E146" s="91"/>
    </row>
    <row r="147" s="67" customFormat="1" hidden="1" outlineLevel="1" spans="1:5">
      <c r="A147" s="94"/>
      <c r="B147" s="109" t="s">
        <v>221</v>
      </c>
      <c r="C147" s="218" t="s">
        <v>9</v>
      </c>
      <c r="D147" s="123" t="s">
        <v>139</v>
      </c>
      <c r="E147" s="91"/>
    </row>
    <row r="148" s="67" customFormat="1" hidden="1" outlineLevel="1" spans="1:5">
      <c r="A148" s="94"/>
      <c r="B148" s="109" t="s">
        <v>222</v>
      </c>
      <c r="C148" s="218" t="s">
        <v>9</v>
      </c>
      <c r="D148" s="123" t="s">
        <v>139</v>
      </c>
      <c r="E148" s="91"/>
    </row>
    <row r="149" s="67" customFormat="1" hidden="1" outlineLevel="1" spans="1:5">
      <c r="A149" s="94"/>
      <c r="B149" s="109" t="s">
        <v>223</v>
      </c>
      <c r="C149" s="218" t="s">
        <v>9</v>
      </c>
      <c r="D149" s="123" t="s">
        <v>139</v>
      </c>
      <c r="E149" s="91"/>
    </row>
    <row r="150" s="67" customFormat="1" hidden="1" outlineLevel="1" spans="1:5">
      <c r="A150" s="94"/>
      <c r="B150" s="109" t="s">
        <v>224</v>
      </c>
      <c r="C150" s="218" t="s">
        <v>9</v>
      </c>
      <c r="D150" s="123" t="s">
        <v>139</v>
      </c>
      <c r="E150" s="91"/>
    </row>
    <row r="151" s="67" customFormat="1" hidden="1" outlineLevel="1" spans="1:5">
      <c r="A151" s="94"/>
      <c r="B151" s="109" t="s">
        <v>225</v>
      </c>
      <c r="C151" s="110" t="s">
        <v>9</v>
      </c>
      <c r="D151" s="123" t="s">
        <v>139</v>
      </c>
      <c r="E151" s="91"/>
    </row>
    <row r="152" s="67" customFormat="1" hidden="1" outlineLevel="1" spans="1:5">
      <c r="A152" s="94"/>
      <c r="B152" s="109" t="s">
        <v>226</v>
      </c>
      <c r="C152" s="218" t="s">
        <v>9</v>
      </c>
      <c r="D152" s="123" t="s">
        <v>139</v>
      </c>
      <c r="E152" s="91"/>
    </row>
    <row r="153" s="67" customFormat="1" hidden="1" outlineLevel="1" spans="1:5">
      <c r="A153" s="94"/>
      <c r="B153" s="131" t="s">
        <v>227</v>
      </c>
      <c r="C153" s="218" t="s">
        <v>9</v>
      </c>
      <c r="D153" s="123" t="s">
        <v>139</v>
      </c>
      <c r="E153" s="91"/>
    </row>
    <row r="154" s="67" customFormat="1" hidden="1" outlineLevel="1" spans="1:5">
      <c r="A154" s="94"/>
      <c r="B154" s="131" t="s">
        <v>228</v>
      </c>
      <c r="C154" s="218" t="s">
        <v>9</v>
      </c>
      <c r="D154" s="123" t="s">
        <v>139</v>
      </c>
      <c r="E154" s="91"/>
    </row>
    <row r="155" s="67" customFormat="1" spans="1:5">
      <c r="A155" s="94"/>
      <c r="B155" s="83" t="s">
        <v>229</v>
      </c>
      <c r="C155" s="113"/>
      <c r="D155" s="113"/>
      <c r="E155" s="114"/>
    </row>
    <row r="156" s="67" customFormat="1" outlineLevel="1" spans="1:5">
      <c r="A156" s="94"/>
      <c r="B156" s="88" t="s">
        <v>230</v>
      </c>
      <c r="C156" s="95" t="s">
        <v>231</v>
      </c>
      <c r="D156" s="90">
        <v>344</v>
      </c>
      <c r="E156" s="91"/>
    </row>
    <row r="157" s="67" customFormat="1" outlineLevel="1" spans="1:5">
      <c r="A157" s="94"/>
      <c r="B157" s="88" t="s">
        <v>232</v>
      </c>
      <c r="C157" s="95" t="s">
        <v>231</v>
      </c>
      <c r="D157" s="90">
        <v>215</v>
      </c>
      <c r="E157" s="91"/>
    </row>
    <row r="158" s="67" customFormat="1" outlineLevel="1" spans="1:5">
      <c r="A158" s="94"/>
      <c r="B158" s="88" t="s">
        <v>233</v>
      </c>
      <c r="C158" s="95" t="s">
        <v>231</v>
      </c>
      <c r="D158" s="198" t="str">
        <f>TEXT(D156+D163+D164,"###.0## ""+/-0.3""")</f>
        <v>349.0 +/-0.3</v>
      </c>
      <c r="E158" s="91"/>
    </row>
    <row r="159" s="67" customFormat="1" outlineLevel="1" spans="1:5">
      <c r="A159" s="94"/>
      <c r="B159" s="88" t="s">
        <v>234</v>
      </c>
      <c r="C159" s="95" t="s">
        <v>231</v>
      </c>
      <c r="D159" s="198" t="str">
        <f>TEXT(D157+D165+D166,"###.0## ""+/-0.3""")</f>
        <v>224.0 +/-0.3</v>
      </c>
      <c r="E159" s="91"/>
    </row>
    <row r="160" s="67" customFormat="1" outlineLevel="1" spans="1:5">
      <c r="A160" s="94"/>
      <c r="B160" s="88" t="s">
        <v>235</v>
      </c>
      <c r="C160" s="95" t="s">
        <v>231</v>
      </c>
      <c r="D160" s="199" t="s">
        <v>236</v>
      </c>
      <c r="E160" s="91"/>
    </row>
    <row r="161" s="67" customFormat="1" outlineLevel="1" spans="1:5">
      <c r="A161" s="94"/>
      <c r="B161" s="88" t="s">
        <v>237</v>
      </c>
      <c r="C161" s="95" t="s">
        <v>231</v>
      </c>
      <c r="D161" s="198">
        <f>D157/2+D165</f>
        <v>110</v>
      </c>
      <c r="E161" s="91"/>
    </row>
    <row r="162" s="67" customFormat="1" outlineLevel="1" spans="1:5">
      <c r="A162" s="94"/>
      <c r="B162" s="88" t="s">
        <v>238</v>
      </c>
      <c r="C162" s="95" t="s">
        <v>231</v>
      </c>
      <c r="D162" s="97">
        <f>D157+D165+D166+D169</f>
        <v>233.5</v>
      </c>
      <c r="E162" s="91"/>
    </row>
    <row r="163" s="67" customFormat="1" outlineLevel="1" spans="1:5">
      <c r="A163" s="94"/>
      <c r="B163" s="88" t="s">
        <v>239</v>
      </c>
      <c r="C163" s="95" t="s">
        <v>231</v>
      </c>
      <c r="D163" s="90">
        <v>2.5</v>
      </c>
      <c r="E163" s="91"/>
    </row>
    <row r="164" s="67" customFormat="1" outlineLevel="1" spans="1:5">
      <c r="A164" s="94"/>
      <c r="B164" s="88" t="s">
        <v>240</v>
      </c>
      <c r="C164" s="95" t="s">
        <v>231</v>
      </c>
      <c r="D164" s="90">
        <v>2.5</v>
      </c>
      <c r="E164" s="91"/>
    </row>
    <row r="165" s="67" customFormat="1" outlineLevel="1" spans="1:5">
      <c r="A165" s="94"/>
      <c r="B165" s="88" t="s">
        <v>241</v>
      </c>
      <c r="C165" s="95" t="s">
        <v>231</v>
      </c>
      <c r="D165" s="90">
        <v>2.5</v>
      </c>
      <c r="E165" s="91"/>
    </row>
    <row r="166" s="67" customFormat="1" outlineLevel="1" spans="1:5">
      <c r="A166" s="94"/>
      <c r="B166" s="88" t="s">
        <v>242</v>
      </c>
      <c r="C166" s="95" t="s">
        <v>231</v>
      </c>
      <c r="D166" s="90">
        <v>6.5</v>
      </c>
      <c r="E166" s="91"/>
    </row>
    <row r="167" s="67" customFormat="1" outlineLevel="1" spans="1:5">
      <c r="A167" s="94"/>
      <c r="B167" s="88" t="s">
        <v>243</v>
      </c>
      <c r="C167" s="95" t="s">
        <v>231</v>
      </c>
      <c r="D167" s="199" t="s">
        <v>244</v>
      </c>
      <c r="E167" s="91"/>
    </row>
    <row r="168" s="67" customFormat="1" outlineLevel="1" spans="1:5">
      <c r="A168" s="94"/>
      <c r="B168" s="88" t="s">
        <v>245</v>
      </c>
      <c r="C168" s="95" t="s">
        <v>231</v>
      </c>
      <c r="D168" s="90">
        <v>280</v>
      </c>
      <c r="E168" s="91"/>
    </row>
    <row r="169" s="67" customFormat="1" outlineLevel="1" spans="1:5">
      <c r="A169" s="94"/>
      <c r="B169" s="88" t="s">
        <v>247</v>
      </c>
      <c r="C169" s="95" t="s">
        <v>231</v>
      </c>
      <c r="D169" s="97">
        <v>9.5</v>
      </c>
      <c r="E169" s="91"/>
    </row>
    <row r="170" s="67" customFormat="1" outlineLevel="1" spans="1:5">
      <c r="A170" s="94"/>
      <c r="B170" s="88" t="s">
        <v>248</v>
      </c>
      <c r="C170" s="95" t="s">
        <v>231</v>
      </c>
      <c r="D170" s="221" t="str">
        <f>TEXT(D171-9.75,"(##.0#)")</f>
        <v>(55.4)</v>
      </c>
      <c r="E170" s="91"/>
    </row>
    <row r="171" s="67" customFormat="1" outlineLevel="1" spans="1:5">
      <c r="A171" s="94"/>
      <c r="B171" s="88" t="s">
        <v>250</v>
      </c>
      <c r="C171" s="95" t="s">
        <v>231</v>
      </c>
      <c r="D171" s="90">
        <v>65.15</v>
      </c>
      <c r="E171" s="91"/>
    </row>
    <row r="172" s="67" customFormat="1" outlineLevel="1" spans="1:5">
      <c r="A172" s="94"/>
      <c r="B172" s="88" t="s">
        <v>251</v>
      </c>
      <c r="C172" s="95" t="s">
        <v>231</v>
      </c>
      <c r="D172" s="90" t="s">
        <v>509</v>
      </c>
      <c r="E172" s="91"/>
    </row>
    <row r="173" s="67" customFormat="1" outlineLevel="1" spans="1:5">
      <c r="A173" s="94"/>
      <c r="B173" s="88" t="s">
        <v>253</v>
      </c>
      <c r="C173" s="95" t="s">
        <v>231</v>
      </c>
      <c r="D173" s="97" t="s">
        <v>509</v>
      </c>
      <c r="E173" s="91"/>
    </row>
    <row r="174" s="67" customFormat="1" outlineLevel="1" spans="1:5">
      <c r="A174" s="94"/>
      <c r="B174" s="88" t="s">
        <v>254</v>
      </c>
      <c r="C174" s="95" t="s">
        <v>231</v>
      </c>
      <c r="D174" s="90" t="s">
        <v>139</v>
      </c>
      <c r="E174" s="91"/>
    </row>
    <row r="175" s="67" customFormat="1" outlineLevel="1" spans="1:5">
      <c r="A175" s="94"/>
      <c r="B175" s="88" t="s">
        <v>255</v>
      </c>
      <c r="C175" s="95" t="s">
        <v>231</v>
      </c>
      <c r="D175" s="90" t="s">
        <v>139</v>
      </c>
      <c r="E175" s="91"/>
    </row>
    <row r="176" s="67" customFormat="1" outlineLevel="1" spans="1:5">
      <c r="A176" s="94"/>
      <c r="B176" s="88" t="s">
        <v>256</v>
      </c>
      <c r="C176" s="95" t="s">
        <v>231</v>
      </c>
      <c r="D176" s="199" t="s">
        <v>257</v>
      </c>
      <c r="E176" s="91"/>
    </row>
    <row r="177" s="67" customFormat="1" outlineLevel="1" spans="1:5">
      <c r="A177" s="94"/>
      <c r="B177" s="88" t="s">
        <v>258</v>
      </c>
      <c r="C177" s="95" t="s">
        <v>231</v>
      </c>
      <c r="D177" s="199" t="s">
        <v>257</v>
      </c>
      <c r="E177" s="91"/>
    </row>
    <row r="178" s="67" customFormat="1" outlineLevel="1" spans="1:5">
      <c r="A178" s="94"/>
      <c r="B178" s="88" t="s">
        <v>259</v>
      </c>
      <c r="C178" s="95" t="s">
        <v>231</v>
      </c>
      <c r="D178" s="199" t="s">
        <v>257</v>
      </c>
      <c r="E178" s="91"/>
    </row>
    <row r="179" s="67" customFormat="1" outlineLevel="1" spans="1:5">
      <c r="A179" s="94"/>
      <c r="B179" s="88" t="s">
        <v>260</v>
      </c>
      <c r="C179" s="95" t="s">
        <v>231</v>
      </c>
      <c r="D179" s="199" t="s">
        <v>257</v>
      </c>
      <c r="E179" s="91"/>
    </row>
    <row r="180" s="67" customFormat="1" outlineLevel="1" spans="1:5">
      <c r="A180" s="94"/>
      <c r="B180" s="200" t="s">
        <v>261</v>
      </c>
      <c r="C180" s="186" t="s">
        <v>231</v>
      </c>
      <c r="D180" s="139" t="s">
        <v>262</v>
      </c>
      <c r="E180" s="91"/>
    </row>
    <row r="181" s="67" customFormat="1" outlineLevel="1" spans="1:5">
      <c r="A181" s="94"/>
      <c r="B181" s="200" t="s">
        <v>263</v>
      </c>
      <c r="C181" s="186" t="s">
        <v>231</v>
      </c>
      <c r="D181" s="139">
        <v>280</v>
      </c>
      <c r="E181" s="91"/>
    </row>
    <row r="182" s="67" customFormat="1" outlineLevel="1" spans="1:5">
      <c r="A182" s="94"/>
      <c r="B182" s="200" t="s">
        <v>264</v>
      </c>
      <c r="C182" s="186" t="s">
        <v>231</v>
      </c>
      <c r="D182" s="139" t="s">
        <v>510</v>
      </c>
      <c r="E182" s="91"/>
    </row>
    <row r="183" s="67" customFormat="1" outlineLevel="1" spans="1:5">
      <c r="A183" s="94"/>
      <c r="B183" s="88" t="s">
        <v>265</v>
      </c>
      <c r="C183" s="95" t="s">
        <v>231</v>
      </c>
      <c r="D183" s="97">
        <f>D157/2+D166+5</f>
        <v>119</v>
      </c>
      <c r="E183" s="91"/>
    </row>
    <row r="184" s="67" customFormat="1" outlineLevel="1" spans="1:5">
      <c r="A184" s="94"/>
      <c r="B184" s="185" t="s">
        <v>266</v>
      </c>
      <c r="C184" s="220" t="s">
        <v>9</v>
      </c>
      <c r="D184" s="212" t="s">
        <v>267</v>
      </c>
      <c r="E184" s="91"/>
    </row>
    <row r="185" s="67" customFormat="1" ht="31" outlineLevel="1" spans="1:5">
      <c r="A185" s="94"/>
      <c r="B185" s="88" t="s">
        <v>268</v>
      </c>
      <c r="C185" s="95" t="s">
        <v>9</v>
      </c>
      <c r="D185" s="90" t="s">
        <v>269</v>
      </c>
      <c r="E185" s="184"/>
    </row>
    <row r="186" s="67" customFormat="1" ht="186" outlineLevel="1" spans="1:5">
      <c r="A186" s="94"/>
      <c r="B186" s="88" t="s">
        <v>270</v>
      </c>
      <c r="C186" s="95" t="s">
        <v>9</v>
      </c>
      <c r="D186" s="90" t="s">
        <v>271</v>
      </c>
      <c r="E186" s="184"/>
    </row>
    <row r="187" s="67" customFormat="1" outlineLevel="1" spans="1:5">
      <c r="A187" s="94"/>
      <c r="B187" s="88" t="s">
        <v>272</v>
      </c>
      <c r="C187" s="95"/>
      <c r="D187" s="90" t="s">
        <v>511</v>
      </c>
      <c r="E187" s="91"/>
    </row>
    <row r="188" s="68" customFormat="1" ht="31" outlineLevel="1" spans="2:5">
      <c r="B188" s="196" t="s">
        <v>274</v>
      </c>
      <c r="C188" s="216" t="s">
        <v>9</v>
      </c>
      <c r="D188" s="197" t="s">
        <v>275</v>
      </c>
      <c r="E188" s="180"/>
    </row>
    <row r="189" s="68" customFormat="1" ht="46.5" outlineLevel="1" spans="2:5">
      <c r="B189" s="88" t="s">
        <v>276</v>
      </c>
      <c r="C189" s="95"/>
      <c r="D189" s="197" t="s">
        <v>277</v>
      </c>
      <c r="E189" s="180"/>
    </row>
    <row r="190" s="68" customFormat="1" outlineLevel="1" spans="2:5">
      <c r="B190" s="88" t="s">
        <v>278</v>
      </c>
      <c r="C190" s="95"/>
      <c r="D190" s="90" t="s">
        <v>279</v>
      </c>
      <c r="E190" s="91"/>
    </row>
    <row r="191" s="68" customFormat="1" outlineLevel="1" spans="2:5">
      <c r="B191" s="185" t="s">
        <v>280</v>
      </c>
      <c r="C191" s="186" t="s">
        <v>231</v>
      </c>
      <c r="D191" s="187" t="s">
        <v>281</v>
      </c>
      <c r="E191" s="91"/>
    </row>
    <row r="192" s="67" customFormat="1" spans="1:5">
      <c r="A192" s="141"/>
      <c r="B192" s="83" t="s">
        <v>282</v>
      </c>
      <c r="C192" s="113"/>
      <c r="D192" s="113"/>
      <c r="E192" s="114"/>
    </row>
    <row r="193" s="67" customFormat="1" outlineLevel="1" spans="1:5">
      <c r="A193" s="141"/>
      <c r="B193" s="88" t="s">
        <v>283</v>
      </c>
      <c r="C193" s="95" t="s">
        <v>89</v>
      </c>
      <c r="D193" s="187" t="s">
        <v>284</v>
      </c>
      <c r="E193" s="102"/>
    </row>
    <row r="194" s="67" customFormat="1" outlineLevel="1" spans="1:5">
      <c r="A194" s="141"/>
      <c r="B194" s="88" t="s">
        <v>285</v>
      </c>
      <c r="C194" s="95" t="s">
        <v>89</v>
      </c>
      <c r="D194" s="221" t="s">
        <v>286</v>
      </c>
      <c r="E194" s="102"/>
    </row>
    <row r="195" s="67" customFormat="1" outlineLevel="1" spans="1:5">
      <c r="A195" s="141"/>
      <c r="B195" s="88" t="s">
        <v>287</v>
      </c>
      <c r="C195" s="95" t="s">
        <v>288</v>
      </c>
      <c r="D195" s="90" t="s">
        <v>289</v>
      </c>
      <c r="E195" s="102"/>
    </row>
    <row r="196" s="67" customFormat="1" outlineLevel="1" spans="1:5">
      <c r="A196" s="141"/>
      <c r="B196" s="88" t="s">
        <v>290</v>
      </c>
      <c r="C196" s="95" t="s">
        <v>291</v>
      </c>
      <c r="D196" s="90" t="s">
        <v>292</v>
      </c>
      <c r="E196" s="102"/>
    </row>
    <row r="197" s="67" customFormat="1" outlineLevel="1" spans="1:5">
      <c r="A197" s="141"/>
      <c r="B197" s="88" t="s">
        <v>293</v>
      </c>
      <c r="C197" s="95" t="s">
        <v>291</v>
      </c>
      <c r="D197" s="90" t="s">
        <v>294</v>
      </c>
      <c r="E197" s="102"/>
    </row>
    <row r="198" s="67" customFormat="1" outlineLevel="1" spans="1:5">
      <c r="A198" s="141"/>
      <c r="B198" s="88" t="s">
        <v>295</v>
      </c>
      <c r="C198" s="95" t="s">
        <v>9</v>
      </c>
      <c r="D198" s="90" t="s">
        <v>296</v>
      </c>
      <c r="E198" s="102"/>
    </row>
    <row r="199" s="67" customFormat="1" outlineLevel="1" spans="1:5">
      <c r="A199" s="141"/>
      <c r="B199" s="88" t="s">
        <v>297</v>
      </c>
      <c r="C199" s="95" t="s">
        <v>9</v>
      </c>
      <c r="D199" s="90" t="s">
        <v>296</v>
      </c>
      <c r="E199" s="102"/>
    </row>
    <row r="200" s="67" customFormat="1" outlineLevel="1" spans="1:5">
      <c r="A200" s="141"/>
      <c r="B200" s="88" t="s">
        <v>298</v>
      </c>
      <c r="C200" s="95" t="s">
        <v>9</v>
      </c>
      <c r="D200" s="90" t="s">
        <v>296</v>
      </c>
      <c r="E200" s="102"/>
    </row>
    <row r="201" s="67" customFormat="1" ht="31" outlineLevel="1" spans="1:5">
      <c r="A201" s="141"/>
      <c r="B201" s="88" t="s">
        <v>299</v>
      </c>
      <c r="C201" s="95" t="s">
        <v>9</v>
      </c>
      <c r="D201" s="90" t="s">
        <v>300</v>
      </c>
      <c r="E201" s="102"/>
    </row>
    <row r="202" s="67" customFormat="1" outlineLevel="1" spans="1:5">
      <c r="A202" s="141"/>
      <c r="B202" s="88" t="s">
        <v>301</v>
      </c>
      <c r="C202" s="95" t="s">
        <v>9</v>
      </c>
      <c r="D202" s="201" t="s">
        <v>302</v>
      </c>
      <c r="E202" s="102"/>
    </row>
    <row r="203" s="67" customFormat="1" outlineLevel="1" spans="1:5">
      <c r="A203" s="141"/>
      <c r="B203" s="88" t="s">
        <v>303</v>
      </c>
      <c r="C203" s="95" t="s">
        <v>9</v>
      </c>
      <c r="D203" s="90" t="s">
        <v>304</v>
      </c>
      <c r="E203" s="102"/>
    </row>
    <row r="204" s="67" customFormat="1" outlineLevel="1" spans="1:5">
      <c r="A204" s="141"/>
      <c r="B204" s="88" t="s">
        <v>305</v>
      </c>
      <c r="C204" s="95" t="s">
        <v>9</v>
      </c>
      <c r="D204" s="90" t="s">
        <v>296</v>
      </c>
      <c r="E204" s="143"/>
    </row>
    <row r="205" s="67" customFormat="1" outlineLevel="1" spans="1:5">
      <c r="A205" s="141"/>
      <c r="B205" s="88" t="s">
        <v>306</v>
      </c>
      <c r="C205" s="95" t="s">
        <v>9</v>
      </c>
      <c r="D205" s="90" t="s">
        <v>307</v>
      </c>
      <c r="E205" s="143"/>
    </row>
    <row r="206" s="67" customFormat="1" ht="46.5" outlineLevel="1" spans="1:5">
      <c r="A206" s="141"/>
      <c r="B206" s="196" t="s">
        <v>308</v>
      </c>
      <c r="C206" s="217" t="s">
        <v>9</v>
      </c>
      <c r="D206" s="202" t="s">
        <v>309</v>
      </c>
      <c r="E206" s="143"/>
    </row>
    <row r="207" s="67" customFormat="1" outlineLevel="1" spans="1:5">
      <c r="A207" s="141"/>
      <c r="B207" s="88" t="s">
        <v>310</v>
      </c>
      <c r="C207" s="95" t="s">
        <v>9</v>
      </c>
      <c r="D207" s="90" t="s">
        <v>296</v>
      </c>
      <c r="E207" s="143"/>
    </row>
    <row r="208" s="67" customFormat="1" outlineLevel="1" spans="1:5">
      <c r="A208" s="141"/>
      <c r="B208" s="88" t="s">
        <v>311</v>
      </c>
      <c r="C208" s="95" t="s">
        <v>9</v>
      </c>
      <c r="D208" s="90" t="s">
        <v>312</v>
      </c>
      <c r="E208" s="143"/>
    </row>
    <row r="209" s="67" customFormat="1" outlineLevel="1" spans="1:5">
      <c r="A209" s="141"/>
      <c r="B209" s="88" t="s">
        <v>313</v>
      </c>
      <c r="C209" s="95" t="s">
        <v>9</v>
      </c>
      <c r="D209" s="90" t="s">
        <v>314</v>
      </c>
      <c r="E209" s="143"/>
    </row>
    <row r="210" s="67" customFormat="1" outlineLevel="1" spans="1:5">
      <c r="A210" s="141"/>
      <c r="B210" s="88" t="s">
        <v>315</v>
      </c>
      <c r="C210" s="95" t="s">
        <v>9</v>
      </c>
      <c r="D210" s="90" t="s">
        <v>316</v>
      </c>
      <c r="E210" s="143"/>
    </row>
    <row r="211" s="67" customFormat="1" outlineLevel="1" spans="1:5">
      <c r="A211" s="141"/>
      <c r="B211" s="88" t="s">
        <v>317</v>
      </c>
      <c r="C211" s="95" t="s">
        <v>9</v>
      </c>
      <c r="D211" s="90" t="s">
        <v>314</v>
      </c>
      <c r="E211" s="143"/>
    </row>
    <row r="212" s="67" customFormat="1" ht="31" outlineLevel="1" spans="1:5">
      <c r="A212" s="141"/>
      <c r="B212" s="88" t="s">
        <v>318</v>
      </c>
      <c r="C212" s="95" t="s">
        <v>9</v>
      </c>
      <c r="D212" s="90" t="s">
        <v>319</v>
      </c>
      <c r="E212" s="203"/>
    </row>
    <row r="213" s="67" customFormat="1" outlineLevel="1" spans="1:5">
      <c r="A213" s="141"/>
      <c r="B213" s="88" t="s">
        <v>320</v>
      </c>
      <c r="C213" s="95" t="s">
        <v>9</v>
      </c>
      <c r="D213" s="90" t="s">
        <v>321</v>
      </c>
      <c r="E213" s="102"/>
    </row>
    <row r="214" s="67" customFormat="1" outlineLevel="1" spans="1:5">
      <c r="A214" s="141"/>
      <c r="B214" s="88" t="s">
        <v>322</v>
      </c>
      <c r="C214" s="95" t="s">
        <v>9</v>
      </c>
      <c r="D214" s="90" t="s">
        <v>323</v>
      </c>
      <c r="E214" s="102"/>
    </row>
    <row r="215" s="67" customFormat="1" outlineLevel="1" spans="1:5">
      <c r="A215" s="141"/>
      <c r="B215" s="88" t="s">
        <v>324</v>
      </c>
      <c r="C215" s="95" t="s">
        <v>325</v>
      </c>
      <c r="D215" s="90">
        <v>18</v>
      </c>
      <c r="E215" s="143"/>
    </row>
    <row r="216" s="67" customFormat="1" outlineLevel="1" spans="1:5">
      <c r="A216" s="141"/>
      <c r="B216" s="185" t="s">
        <v>326</v>
      </c>
      <c r="C216" s="222" t="s">
        <v>9</v>
      </c>
      <c r="D216" s="204" t="s">
        <v>327</v>
      </c>
      <c r="E216" s="143"/>
    </row>
    <row r="217" s="67" customFormat="1" outlineLevel="1" spans="1:5">
      <c r="A217" s="141"/>
      <c r="B217" s="88" t="s">
        <v>328</v>
      </c>
      <c r="C217" s="90" t="s">
        <v>9</v>
      </c>
      <c r="D217" s="90" t="s">
        <v>329</v>
      </c>
      <c r="E217" s="143"/>
    </row>
    <row r="218" s="67" customFormat="1" outlineLevel="1" spans="1:5">
      <c r="A218" s="141"/>
      <c r="B218" s="88" t="s">
        <v>330</v>
      </c>
      <c r="C218" s="90" t="s">
        <v>9</v>
      </c>
      <c r="D218" s="90" t="s">
        <v>316</v>
      </c>
      <c r="E218" s="143"/>
    </row>
    <row r="219" s="67" customFormat="1" outlineLevel="1" spans="1:5">
      <c r="A219" s="141"/>
      <c r="B219" s="88" t="s">
        <v>331</v>
      </c>
      <c r="C219" s="90" t="s">
        <v>9</v>
      </c>
      <c r="D219" s="90" t="s">
        <v>332</v>
      </c>
      <c r="E219" s="143"/>
    </row>
    <row r="220" s="67" customFormat="1" spans="1:5">
      <c r="A220" s="141"/>
      <c r="B220" s="83" t="s">
        <v>333</v>
      </c>
      <c r="C220" s="113"/>
      <c r="D220" s="130"/>
      <c r="E220" s="145"/>
    </row>
    <row r="221" s="67" customFormat="1" outlineLevel="1" spans="1:5">
      <c r="A221" s="141"/>
      <c r="B221" s="88" t="s">
        <v>334</v>
      </c>
      <c r="C221" s="217" t="s">
        <v>9</v>
      </c>
      <c r="D221" s="146" t="s">
        <v>335</v>
      </c>
      <c r="E221" s="205"/>
    </row>
    <row r="222" s="67" customFormat="1" outlineLevel="1" spans="1:5">
      <c r="A222" s="141"/>
      <c r="B222" s="88" t="s">
        <v>336</v>
      </c>
      <c r="C222" s="217" t="s">
        <v>9</v>
      </c>
      <c r="D222" s="146" t="s">
        <v>337</v>
      </c>
      <c r="E222" s="104"/>
    </row>
    <row r="223" s="67" customFormat="1" outlineLevel="1" spans="1:5">
      <c r="A223" s="141"/>
      <c r="B223" s="88" t="s">
        <v>338</v>
      </c>
      <c r="C223" s="217" t="s">
        <v>9</v>
      </c>
      <c r="D223" s="146" t="s">
        <v>339</v>
      </c>
      <c r="E223" s="104"/>
    </row>
    <row r="224" s="67" customFormat="1" outlineLevel="1" spans="1:5">
      <c r="A224" s="141"/>
      <c r="B224" s="88" t="s">
        <v>340</v>
      </c>
      <c r="C224" s="217" t="s">
        <v>9</v>
      </c>
      <c r="D224" s="148" t="s">
        <v>341</v>
      </c>
      <c r="E224" s="104"/>
    </row>
    <row r="225" s="67" customFormat="1" outlineLevel="1" spans="1:5">
      <c r="A225" s="141"/>
      <c r="B225" s="88" t="s">
        <v>342</v>
      </c>
      <c r="C225" s="217" t="s">
        <v>9</v>
      </c>
      <c r="D225" s="148" t="s">
        <v>343</v>
      </c>
      <c r="E225" s="104"/>
    </row>
    <row r="226" s="67" customFormat="1" spans="1:5">
      <c r="A226" s="141"/>
      <c r="B226" s="83" t="s">
        <v>344</v>
      </c>
      <c r="C226" s="113"/>
      <c r="D226" s="149"/>
      <c r="E226" s="206"/>
    </row>
    <row r="227" s="67" customFormat="1" outlineLevel="1" spans="1:5">
      <c r="A227" s="141"/>
      <c r="B227" s="88" t="s">
        <v>345</v>
      </c>
      <c r="C227" s="95" t="s">
        <v>9</v>
      </c>
      <c r="D227" s="90" t="s">
        <v>346</v>
      </c>
      <c r="E227" s="207"/>
    </row>
    <row r="228" s="67" customFormat="1" outlineLevel="1" spans="1:5">
      <c r="A228" s="141"/>
      <c r="B228" s="88" t="s">
        <v>347</v>
      </c>
      <c r="C228" s="95" t="s">
        <v>9</v>
      </c>
      <c r="D228" s="90" t="s">
        <v>346</v>
      </c>
      <c r="E228" s="93"/>
    </row>
    <row r="229" s="67" customFormat="1" outlineLevel="1" spans="1:5">
      <c r="A229" s="141"/>
      <c r="B229" s="88" t="s">
        <v>348</v>
      </c>
      <c r="C229" s="95" t="s">
        <v>9</v>
      </c>
      <c r="D229" s="90" t="s">
        <v>349</v>
      </c>
      <c r="E229" s="93"/>
    </row>
    <row r="230" s="67" customFormat="1" outlineLevel="1" spans="1:5">
      <c r="A230" s="141"/>
      <c r="B230" s="88" t="s">
        <v>350</v>
      </c>
      <c r="C230" s="95" t="s">
        <v>9</v>
      </c>
      <c r="D230" s="90" t="s">
        <v>349</v>
      </c>
      <c r="E230" s="93"/>
    </row>
    <row r="231" s="67" customFormat="1" outlineLevel="1" spans="1:5">
      <c r="A231" s="141"/>
      <c r="B231" s="88" t="s">
        <v>351</v>
      </c>
      <c r="C231" s="95"/>
      <c r="D231" s="90" t="s">
        <v>352</v>
      </c>
      <c r="E231" s="93"/>
    </row>
    <row r="232" s="67" customFormat="1" outlineLevel="1" spans="1:5">
      <c r="A232" s="141"/>
      <c r="B232" s="88" t="s">
        <v>353</v>
      </c>
      <c r="C232" s="95"/>
      <c r="D232" s="90" t="s">
        <v>354</v>
      </c>
      <c r="E232" s="91"/>
    </row>
    <row r="233" s="69" customFormat="1" spans="2:5">
      <c r="B233" s="69" t="s">
        <v>355</v>
      </c>
      <c r="C233" s="150"/>
      <c r="D233" s="72"/>
      <c r="E233" s="73"/>
    </row>
    <row r="234" s="69" customFormat="1" spans="2:5">
      <c r="B234" s="69" t="s">
        <v>356</v>
      </c>
      <c r="C234" s="150"/>
      <c r="D234" s="72"/>
      <c r="E234" s="73"/>
    </row>
    <row r="235" s="69" customFormat="1" spans="4:5">
      <c r="D235" s="72"/>
      <c r="E235" s="73"/>
    </row>
    <row r="236" s="67" customFormat="1" spans="1:5">
      <c r="A236" s="94"/>
      <c r="B236" s="151" t="s">
        <v>357</v>
      </c>
      <c r="C236" s="84"/>
      <c r="D236" s="84"/>
      <c r="E236" s="114"/>
    </row>
    <row r="237" s="67" customFormat="1" outlineLevel="1" spans="1:5">
      <c r="A237" s="94"/>
      <c r="B237" s="196" t="s">
        <v>358</v>
      </c>
      <c r="C237" s="89" t="s">
        <v>9</v>
      </c>
      <c r="D237" s="208" t="s">
        <v>359</v>
      </c>
      <c r="E237" s="184"/>
    </row>
    <row r="238" s="67" customFormat="1" outlineLevel="1" spans="1:5">
      <c r="A238" s="94"/>
      <c r="B238" s="124" t="s">
        <v>360</v>
      </c>
      <c r="C238" s="95" t="s">
        <v>9</v>
      </c>
      <c r="D238" s="148" t="s">
        <v>61</v>
      </c>
      <c r="E238" s="184"/>
    </row>
    <row r="239" s="67" customFormat="1" outlineLevel="1" spans="1:5">
      <c r="A239" s="94"/>
      <c r="B239" s="124" t="s">
        <v>361</v>
      </c>
      <c r="C239" s="95" t="s">
        <v>9</v>
      </c>
      <c r="D239" s="148" t="s">
        <v>61</v>
      </c>
      <c r="E239" s="184"/>
    </row>
    <row r="240" s="67" customFormat="1" outlineLevel="1" spans="1:5">
      <c r="A240" s="94"/>
      <c r="B240" s="124" t="s">
        <v>362</v>
      </c>
      <c r="C240" s="95" t="s">
        <v>9</v>
      </c>
      <c r="D240" s="148" t="s">
        <v>61</v>
      </c>
      <c r="E240" s="184"/>
    </row>
    <row r="241" s="67" customFormat="1" outlineLevel="1" spans="1:5">
      <c r="A241" s="94"/>
      <c r="B241" s="124" t="s">
        <v>363</v>
      </c>
      <c r="C241" s="95" t="s">
        <v>9</v>
      </c>
      <c r="D241" s="148" t="s">
        <v>61</v>
      </c>
      <c r="E241" s="184"/>
    </row>
    <row r="242" s="67" customFormat="1" ht="31" outlineLevel="1" spans="1:5">
      <c r="A242" s="94"/>
      <c r="B242" s="124" t="s">
        <v>364</v>
      </c>
      <c r="C242" s="95" t="s">
        <v>9</v>
      </c>
      <c r="D242" s="148" t="s">
        <v>365</v>
      </c>
      <c r="E242" s="184"/>
    </row>
    <row r="243" s="67" customFormat="1" ht="31" outlineLevel="1" spans="1:5">
      <c r="A243" s="94"/>
      <c r="B243" s="124" t="s">
        <v>366</v>
      </c>
      <c r="C243" s="95" t="s">
        <v>9</v>
      </c>
      <c r="D243" s="148" t="s">
        <v>365</v>
      </c>
      <c r="E243" s="184"/>
    </row>
    <row r="244" s="67" customFormat="1" ht="31" outlineLevel="1" spans="1:5">
      <c r="A244" s="94"/>
      <c r="B244" s="124" t="s">
        <v>367</v>
      </c>
      <c r="C244" s="95" t="s">
        <v>9</v>
      </c>
      <c r="D244" s="148" t="s">
        <v>368</v>
      </c>
      <c r="E244" s="184"/>
    </row>
    <row r="245" s="67" customFormat="1" ht="31" outlineLevel="1" spans="1:5">
      <c r="A245" s="94"/>
      <c r="B245" s="124" t="s">
        <v>369</v>
      </c>
      <c r="C245" s="95" t="s">
        <v>9</v>
      </c>
      <c r="D245" s="148" t="s">
        <v>370</v>
      </c>
      <c r="E245" s="184"/>
    </row>
    <row r="246" s="67" customFormat="1" outlineLevel="1" spans="1:5">
      <c r="A246" s="94"/>
      <c r="B246" s="124" t="s">
        <v>371</v>
      </c>
      <c r="C246" s="95" t="s">
        <v>9</v>
      </c>
      <c r="D246" s="148" t="s">
        <v>61</v>
      </c>
      <c r="E246" s="184"/>
    </row>
    <row r="247" s="67" customFormat="1" outlineLevel="1" spans="1:5">
      <c r="A247" s="94"/>
      <c r="B247" s="124" t="s">
        <v>372</v>
      </c>
      <c r="C247" s="95" t="s">
        <v>9</v>
      </c>
      <c r="D247" s="148" t="s">
        <v>61</v>
      </c>
      <c r="E247" s="184"/>
    </row>
    <row r="248" s="67" customFormat="1" outlineLevel="1" spans="1:5">
      <c r="A248" s="94"/>
      <c r="B248" s="124" t="s">
        <v>373</v>
      </c>
      <c r="C248" s="95" t="s">
        <v>9</v>
      </c>
      <c r="D248" s="148" t="s">
        <v>61</v>
      </c>
      <c r="E248" s="184"/>
    </row>
    <row r="249" s="67" customFormat="1" outlineLevel="1" spans="1:5">
      <c r="A249" s="94"/>
      <c r="B249" s="124" t="s">
        <v>374</v>
      </c>
      <c r="C249" s="95" t="s">
        <v>9</v>
      </c>
      <c r="D249" s="148" t="s">
        <v>61</v>
      </c>
      <c r="E249" s="184"/>
    </row>
    <row r="250" s="67" customFormat="1" outlineLevel="1" spans="1:5">
      <c r="A250" s="94"/>
      <c r="B250" s="124" t="s">
        <v>375</v>
      </c>
      <c r="C250" s="95" t="s">
        <v>9</v>
      </c>
      <c r="D250" s="148" t="s">
        <v>61</v>
      </c>
      <c r="E250" s="184"/>
    </row>
    <row r="251" s="67" customFormat="1" outlineLevel="1" spans="1:5">
      <c r="A251" s="94"/>
      <c r="B251" s="124" t="s">
        <v>376</v>
      </c>
      <c r="C251" s="95" t="s">
        <v>9</v>
      </c>
      <c r="D251" s="148" t="s">
        <v>61</v>
      </c>
      <c r="E251" s="184"/>
    </row>
    <row r="252" s="67" customFormat="1" outlineLevel="1" spans="1:5">
      <c r="A252" s="94"/>
      <c r="B252" s="124" t="s">
        <v>377</v>
      </c>
      <c r="C252" s="95" t="s">
        <v>9</v>
      </c>
      <c r="D252" s="148" t="s">
        <v>61</v>
      </c>
      <c r="E252" s="184"/>
    </row>
    <row r="253" s="67" customFormat="1" outlineLevel="1" spans="1:5">
      <c r="A253" s="94"/>
      <c r="B253" s="124" t="s">
        <v>378</v>
      </c>
      <c r="C253" s="95" t="s">
        <v>9</v>
      </c>
      <c r="D253" s="148" t="s">
        <v>61</v>
      </c>
      <c r="E253" s="184"/>
    </row>
    <row r="254" s="67" customFormat="1" outlineLevel="1" spans="1:5">
      <c r="A254" s="94"/>
      <c r="B254" s="124" t="s">
        <v>379</v>
      </c>
      <c r="C254" s="95" t="s">
        <v>9</v>
      </c>
      <c r="D254" s="148" t="s">
        <v>61</v>
      </c>
      <c r="E254" s="184"/>
    </row>
    <row r="255" s="67" customFormat="1" outlineLevel="1" spans="1:5">
      <c r="A255" s="94"/>
      <c r="B255" s="124" t="s">
        <v>380</v>
      </c>
      <c r="C255" s="95"/>
      <c r="D255" s="148" t="s">
        <v>381</v>
      </c>
      <c r="E255" s="184"/>
    </row>
    <row r="256" s="67" customFormat="1" outlineLevel="1" spans="1:5">
      <c r="A256" s="94"/>
      <c r="B256" s="124" t="s">
        <v>382</v>
      </c>
      <c r="C256" s="95" t="s">
        <v>9</v>
      </c>
      <c r="D256" s="148" t="s">
        <v>61</v>
      </c>
      <c r="E256" s="184"/>
    </row>
    <row r="257" s="67" customFormat="1" outlineLevel="1" spans="1:5">
      <c r="A257" s="94"/>
      <c r="B257" s="124" t="s">
        <v>383</v>
      </c>
      <c r="C257" s="95" t="s">
        <v>9</v>
      </c>
      <c r="D257" s="148" t="s">
        <v>61</v>
      </c>
      <c r="E257" s="184"/>
    </row>
    <row r="258" s="67" customFormat="1" outlineLevel="1" spans="1:5">
      <c r="A258" s="94"/>
      <c r="B258" s="124" t="s">
        <v>384</v>
      </c>
      <c r="C258" s="95" t="s">
        <v>9</v>
      </c>
      <c r="D258" s="148" t="s">
        <v>61</v>
      </c>
      <c r="E258" s="184"/>
    </row>
    <row r="259" s="67" customFormat="1" outlineLevel="1" spans="1:5">
      <c r="A259" s="94"/>
      <c r="B259" s="124" t="s">
        <v>385</v>
      </c>
      <c r="C259" s="95" t="s">
        <v>9</v>
      </c>
      <c r="D259" s="148" t="s">
        <v>61</v>
      </c>
      <c r="E259" s="184"/>
    </row>
    <row r="260" s="67" customFormat="1" outlineLevel="1" spans="1:5">
      <c r="A260" s="94"/>
      <c r="B260" s="124" t="s">
        <v>386</v>
      </c>
      <c r="C260" s="95" t="s">
        <v>9</v>
      </c>
      <c r="D260" s="148" t="s">
        <v>61</v>
      </c>
      <c r="E260" s="184"/>
    </row>
    <row r="261" s="67" customFormat="1" outlineLevel="1" spans="1:5">
      <c r="A261" s="94"/>
      <c r="B261" s="124" t="s">
        <v>387</v>
      </c>
      <c r="C261" s="95" t="s">
        <v>9</v>
      </c>
      <c r="D261" s="148" t="s">
        <v>61</v>
      </c>
      <c r="E261" s="184"/>
    </row>
    <row r="262" s="67" customFormat="1" outlineLevel="1" spans="1:5">
      <c r="A262" s="94"/>
      <c r="B262" s="124" t="s">
        <v>388</v>
      </c>
      <c r="C262" s="95" t="s">
        <v>9</v>
      </c>
      <c r="D262" s="148" t="s">
        <v>61</v>
      </c>
      <c r="E262" s="184"/>
    </row>
    <row r="263" s="67" customFormat="1" ht="31" outlineLevel="1" spans="1:5">
      <c r="A263" s="94"/>
      <c r="B263" s="124" t="s">
        <v>389</v>
      </c>
      <c r="C263" s="95" t="s">
        <v>9</v>
      </c>
      <c r="D263" s="148" t="s">
        <v>390</v>
      </c>
      <c r="E263" s="184"/>
    </row>
    <row r="264" s="67" customFormat="1" outlineLevel="1" spans="1:5">
      <c r="A264" s="94"/>
      <c r="B264" s="124" t="s">
        <v>391</v>
      </c>
      <c r="C264" s="95" t="s">
        <v>9</v>
      </c>
      <c r="D264" s="148" t="s">
        <v>61</v>
      </c>
      <c r="E264" s="184"/>
    </row>
    <row r="265" s="67" customFormat="1" outlineLevel="1" spans="1:5">
      <c r="A265" s="94"/>
      <c r="B265" s="124" t="s">
        <v>392</v>
      </c>
      <c r="C265" s="95" t="s">
        <v>9</v>
      </c>
      <c r="D265" s="148" t="s">
        <v>61</v>
      </c>
      <c r="E265" s="184"/>
    </row>
    <row r="266" s="67" customFormat="1" outlineLevel="1" spans="1:5">
      <c r="A266" s="94"/>
      <c r="B266" s="124" t="s">
        <v>393</v>
      </c>
      <c r="C266" s="95" t="s">
        <v>9</v>
      </c>
      <c r="D266" s="148" t="s">
        <v>61</v>
      </c>
      <c r="E266" s="184"/>
    </row>
    <row r="267" s="67" customFormat="1" outlineLevel="1" spans="1:5">
      <c r="A267" s="94"/>
      <c r="B267" s="124" t="s">
        <v>394</v>
      </c>
      <c r="C267" s="95" t="s">
        <v>9</v>
      </c>
      <c r="D267" s="148" t="s">
        <v>61</v>
      </c>
      <c r="E267" s="184"/>
    </row>
    <row r="268" s="67" customFormat="1" outlineLevel="1" spans="1:5">
      <c r="A268" s="94"/>
      <c r="B268" s="124" t="s">
        <v>395</v>
      </c>
      <c r="C268" s="95" t="s">
        <v>9</v>
      </c>
      <c r="D268" s="148" t="s">
        <v>61</v>
      </c>
      <c r="E268" s="184"/>
    </row>
    <row r="269" s="67" customFormat="1" outlineLevel="1" spans="1:5">
      <c r="A269" s="94"/>
      <c r="B269" s="124" t="s">
        <v>396</v>
      </c>
      <c r="C269" s="95"/>
      <c r="D269" s="148" t="s">
        <v>61</v>
      </c>
      <c r="E269" s="184"/>
    </row>
    <row r="270" s="67" customFormat="1" outlineLevel="1" spans="1:5">
      <c r="A270" s="94"/>
      <c r="B270" s="124" t="s">
        <v>397</v>
      </c>
      <c r="C270" s="95" t="s">
        <v>9</v>
      </c>
      <c r="D270" s="148" t="s">
        <v>61</v>
      </c>
      <c r="E270" s="184"/>
    </row>
    <row r="271" s="67" customFormat="1" outlineLevel="1" spans="1:5">
      <c r="A271" s="94"/>
      <c r="B271" s="124" t="s">
        <v>398</v>
      </c>
      <c r="C271" s="95" t="s">
        <v>9</v>
      </c>
      <c r="D271" s="148" t="s">
        <v>61</v>
      </c>
      <c r="E271" s="184"/>
    </row>
    <row r="272" s="67" customFormat="1" outlineLevel="1" spans="1:5">
      <c r="A272" s="94"/>
      <c r="B272" s="124" t="s">
        <v>399</v>
      </c>
      <c r="C272" s="95" t="s">
        <v>9</v>
      </c>
      <c r="D272" s="148" t="s">
        <v>61</v>
      </c>
      <c r="E272" s="184"/>
    </row>
    <row r="273" s="67" customFormat="1" outlineLevel="1" spans="1:5">
      <c r="A273" s="94"/>
      <c r="B273" s="124" t="s">
        <v>400</v>
      </c>
      <c r="C273" s="95" t="s">
        <v>9</v>
      </c>
      <c r="D273" s="148" t="s">
        <v>61</v>
      </c>
      <c r="E273" s="184"/>
    </row>
    <row r="274" s="69" customFormat="1" outlineLevel="1" spans="2:5">
      <c r="B274" s="124" t="s">
        <v>401</v>
      </c>
      <c r="C274" s="95" t="s">
        <v>9</v>
      </c>
      <c r="D274" s="148" t="s">
        <v>61</v>
      </c>
      <c r="E274" s="184"/>
    </row>
    <row r="275" s="69" customFormat="1" outlineLevel="1" spans="2:5">
      <c r="B275" s="124" t="s">
        <v>402</v>
      </c>
      <c r="C275" s="95" t="s">
        <v>9</v>
      </c>
      <c r="D275" s="148" t="s">
        <v>61</v>
      </c>
      <c r="E275" s="184"/>
    </row>
    <row r="276" s="69" customFormat="1" ht="31" outlineLevel="1" spans="2:5">
      <c r="B276" s="124" t="s">
        <v>403</v>
      </c>
      <c r="C276" s="95" t="s">
        <v>9</v>
      </c>
      <c r="D276" s="148" t="s">
        <v>404</v>
      </c>
      <c r="E276" s="184"/>
    </row>
    <row r="277" s="69" customFormat="1" ht="31" outlineLevel="1" spans="2:5">
      <c r="B277" s="124" t="s">
        <v>405</v>
      </c>
      <c r="C277" s="95" t="s">
        <v>9</v>
      </c>
      <c r="D277" s="148" t="s">
        <v>406</v>
      </c>
      <c r="E277" s="184"/>
    </row>
    <row r="278" s="69" customFormat="1" outlineLevel="1" spans="2:5">
      <c r="B278" s="124" t="s">
        <v>407</v>
      </c>
      <c r="C278" s="95" t="s">
        <v>9</v>
      </c>
      <c r="D278" s="148" t="s">
        <v>61</v>
      </c>
      <c r="E278" s="184"/>
    </row>
    <row r="279" s="69" customFormat="1" outlineLevel="1" spans="2:5">
      <c r="B279" s="124" t="s">
        <v>408</v>
      </c>
      <c r="C279" s="95" t="s">
        <v>9</v>
      </c>
      <c r="D279" s="148" t="s">
        <v>409</v>
      </c>
      <c r="E279" s="184"/>
    </row>
    <row r="280" s="69" customFormat="1" outlineLevel="1" spans="2:5">
      <c r="B280" s="124" t="s">
        <v>410</v>
      </c>
      <c r="C280" s="95" t="s">
        <v>9</v>
      </c>
      <c r="D280" s="148" t="s">
        <v>411</v>
      </c>
      <c r="E280" s="184"/>
    </row>
    <row r="281" s="69" customFormat="1" ht="31" outlineLevel="1" spans="2:5">
      <c r="B281" s="124" t="s">
        <v>412</v>
      </c>
      <c r="C281" s="95" t="s">
        <v>9</v>
      </c>
      <c r="D281" s="148" t="s">
        <v>413</v>
      </c>
      <c r="E281" s="184"/>
    </row>
    <row r="282" s="69" customFormat="1" ht="31" outlineLevel="1" spans="2:5">
      <c r="B282" s="124" t="s">
        <v>414</v>
      </c>
      <c r="C282" s="95" t="s">
        <v>9</v>
      </c>
      <c r="D282" s="148" t="s">
        <v>415</v>
      </c>
      <c r="E282" s="184"/>
    </row>
    <row r="283" s="69" customFormat="1" ht="31" outlineLevel="1" spans="2:5">
      <c r="B283" s="124" t="s">
        <v>416</v>
      </c>
      <c r="C283" s="95" t="s">
        <v>9</v>
      </c>
      <c r="D283" s="148" t="s">
        <v>417</v>
      </c>
      <c r="E283" s="184"/>
    </row>
    <row r="284" s="69" customFormat="1" ht="31" outlineLevel="1" spans="2:5">
      <c r="B284" s="124" t="s">
        <v>418</v>
      </c>
      <c r="C284" s="95" t="s">
        <v>9</v>
      </c>
      <c r="D284" s="148" t="s">
        <v>419</v>
      </c>
      <c r="E284" s="184"/>
    </row>
    <row r="285" s="69" customFormat="1" ht="31" outlineLevel="1" spans="2:5">
      <c r="B285" s="124" t="s">
        <v>420</v>
      </c>
      <c r="C285" s="95" t="s">
        <v>9</v>
      </c>
      <c r="D285" s="148" t="s">
        <v>421</v>
      </c>
      <c r="E285" s="184"/>
    </row>
    <row r="286" s="69" customFormat="1" outlineLevel="1" spans="2:5">
      <c r="B286" s="124" t="s">
        <v>422</v>
      </c>
      <c r="C286" s="95" t="s">
        <v>423</v>
      </c>
      <c r="D286" s="90" t="s">
        <v>424</v>
      </c>
      <c r="E286" s="184"/>
    </row>
    <row r="287" s="69" customFormat="1" outlineLevel="1" spans="2:5">
      <c r="B287" s="124" t="s">
        <v>290</v>
      </c>
      <c r="C287" s="95" t="s">
        <v>291</v>
      </c>
      <c r="D287" s="90" t="s">
        <v>292</v>
      </c>
      <c r="E287" s="184"/>
    </row>
    <row r="288" s="69" customFormat="1" ht="31" outlineLevel="1" spans="2:5">
      <c r="B288" s="124" t="s">
        <v>425</v>
      </c>
      <c r="C288" s="95" t="s">
        <v>9</v>
      </c>
      <c r="D288" s="148" t="s">
        <v>426</v>
      </c>
      <c r="E288" s="184"/>
    </row>
    <row r="289" s="69" customFormat="1" ht="31" outlineLevel="1" spans="2:5">
      <c r="B289" s="124" t="s">
        <v>427</v>
      </c>
      <c r="C289" s="95" t="s">
        <v>9</v>
      </c>
      <c r="D289" s="148" t="s">
        <v>428</v>
      </c>
      <c r="E289" s="184"/>
    </row>
    <row r="290" s="69" customFormat="1" ht="31" outlineLevel="1" spans="2:5">
      <c r="B290" s="124" t="s">
        <v>429</v>
      </c>
      <c r="C290" s="95" t="s">
        <v>9</v>
      </c>
      <c r="D290" s="148" t="s">
        <v>430</v>
      </c>
      <c r="E290" s="184"/>
    </row>
    <row r="291" s="69" customFormat="1" ht="31" outlineLevel="1" spans="2:5">
      <c r="B291" s="124" t="s">
        <v>431</v>
      </c>
      <c r="C291" s="95" t="s">
        <v>9</v>
      </c>
      <c r="D291" s="148" t="s">
        <v>432</v>
      </c>
      <c r="E291" s="184"/>
    </row>
    <row r="292" s="69" customFormat="1" ht="31" outlineLevel="1" spans="2:5">
      <c r="B292" s="124" t="s">
        <v>433</v>
      </c>
      <c r="C292" s="95" t="s">
        <v>9</v>
      </c>
      <c r="D292" s="148" t="s">
        <v>434</v>
      </c>
      <c r="E292" s="184"/>
    </row>
    <row r="293" s="69" customFormat="1" ht="46.5" outlineLevel="1" spans="2:5">
      <c r="B293" s="124" t="s">
        <v>435</v>
      </c>
      <c r="C293" s="95" t="s">
        <v>9</v>
      </c>
      <c r="D293" s="148" t="s">
        <v>436</v>
      </c>
      <c r="E293" s="184"/>
    </row>
    <row r="294" s="69" customFormat="1" ht="31" outlineLevel="1" spans="2:5">
      <c r="B294" s="124" t="s">
        <v>437</v>
      </c>
      <c r="C294" s="95" t="s">
        <v>9</v>
      </c>
      <c r="D294" s="148" t="s">
        <v>438</v>
      </c>
      <c r="E294" s="184"/>
    </row>
    <row r="295" s="69" customFormat="1" ht="31" outlineLevel="1" spans="2:5">
      <c r="B295" s="124" t="s">
        <v>439</v>
      </c>
      <c r="C295" s="95" t="s">
        <v>9</v>
      </c>
      <c r="D295" s="148" t="s">
        <v>440</v>
      </c>
      <c r="E295" s="184"/>
    </row>
    <row r="296" s="69" customFormat="1" ht="31" outlineLevel="1" spans="2:5">
      <c r="B296" s="124" t="s">
        <v>441</v>
      </c>
      <c r="C296" s="95" t="s">
        <v>9</v>
      </c>
      <c r="D296" s="148" t="s">
        <v>442</v>
      </c>
      <c r="E296" s="184"/>
    </row>
    <row r="297" ht="31" outlineLevel="1" spans="2:5">
      <c r="B297" s="124" t="s">
        <v>443</v>
      </c>
      <c r="C297" s="95" t="s">
        <v>9</v>
      </c>
      <c r="D297" s="148" t="s">
        <v>444</v>
      </c>
      <c r="E297" s="184"/>
    </row>
    <row r="298" ht="31" outlineLevel="1" spans="2:5">
      <c r="B298" s="124" t="s">
        <v>445</v>
      </c>
      <c r="C298" s="95" t="s">
        <v>9</v>
      </c>
      <c r="D298" s="148" t="s">
        <v>446</v>
      </c>
      <c r="E298" s="184"/>
    </row>
    <row r="299" ht="31" outlineLevel="1" spans="2:5">
      <c r="B299" s="124" t="s">
        <v>447</v>
      </c>
      <c r="C299" s="95" t="s">
        <v>9</v>
      </c>
      <c r="D299" s="148" t="s">
        <v>448</v>
      </c>
      <c r="E299" s="184"/>
    </row>
    <row r="300" ht="31" outlineLevel="1" spans="2:5">
      <c r="B300" s="124" t="s">
        <v>449</v>
      </c>
      <c r="C300" s="95" t="s">
        <v>9</v>
      </c>
      <c r="D300" s="148" t="s">
        <v>450</v>
      </c>
      <c r="E300" s="184"/>
    </row>
    <row r="301" ht="31" outlineLevel="1" spans="2:5">
      <c r="B301" s="124" t="s">
        <v>451</v>
      </c>
      <c r="C301" s="95" t="s">
        <v>9</v>
      </c>
      <c r="D301" s="148" t="s">
        <v>452</v>
      </c>
      <c r="E301" s="184"/>
    </row>
    <row r="302" ht="31" outlineLevel="1" spans="2:5">
      <c r="B302" s="124" t="s">
        <v>453</v>
      </c>
      <c r="C302" s="95" t="s">
        <v>9</v>
      </c>
      <c r="D302" s="148" t="s">
        <v>454</v>
      </c>
      <c r="E302" s="184"/>
    </row>
    <row r="303" outlineLevel="1" spans="2:5">
      <c r="B303" s="124" t="s">
        <v>455</v>
      </c>
      <c r="C303" s="95" t="s">
        <v>456</v>
      </c>
      <c r="D303" s="148" t="s">
        <v>457</v>
      </c>
      <c r="E303" s="184"/>
    </row>
    <row r="304" outlineLevel="1"/>
  </sheetData>
  <hyperlinks>
    <hyperlink ref="D202" r:id="rId1" display="Lenovo Engineering Specification 41A7731"/>
  </hyperlink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F304"/>
  <sheetViews>
    <sheetView zoomScale="70" zoomScaleNormal="70" workbookViewId="0">
      <pane xSplit="3" ySplit="5" topLeftCell="D23" activePane="bottomRight" state="frozenSplit"/>
      <selection/>
      <selection pane="topRight"/>
      <selection pane="bottomLeft"/>
      <selection pane="bottomRight" activeCell="D5" sqref="D5"/>
    </sheetView>
  </sheetViews>
  <sheetFormatPr defaultColWidth="8.86363636363636" defaultRowHeight="15.5" outlineLevelCol="5"/>
  <cols>
    <col min="1" max="1" width="9" style="70" customWidth="1"/>
    <col min="2" max="2" width="68.3636363636364" style="70" customWidth="1"/>
    <col min="3" max="3" width="15.3636363636364" style="70" customWidth="1"/>
    <col min="4" max="4" width="57.8636363636364" style="72" customWidth="1"/>
    <col min="5" max="5" width="56" style="73" customWidth="1"/>
    <col min="6" max="6" width="8.86363636363636" style="70"/>
    <col min="7" max="7" width="8.86363636363636" style="70" customWidth="1"/>
    <col min="8" max="16384" width="8.86363636363636" style="70"/>
  </cols>
  <sheetData>
    <row r="1" ht="22.5" spans="2:3">
      <c r="B1" s="172" t="s">
        <v>0</v>
      </c>
      <c r="C1" s="75"/>
    </row>
    <row r="2" s="65" customFormat="1" ht="22.5" spans="1:6">
      <c r="A2" s="76"/>
      <c r="B2" s="215" t="s">
        <v>1</v>
      </c>
      <c r="C2" s="78"/>
      <c r="D2" s="78"/>
      <c r="E2" s="79"/>
      <c r="F2" s="174"/>
    </row>
    <row r="3" s="65" customFormat="1" ht="22.5" spans="1:6">
      <c r="A3" s="76"/>
      <c r="B3" s="215" t="s">
        <v>2</v>
      </c>
      <c r="C3" s="78"/>
      <c r="D3" s="78"/>
      <c r="E3" s="79"/>
      <c r="F3" s="174"/>
    </row>
    <row r="4" s="65" customFormat="1" ht="22.5" spans="1:6">
      <c r="A4" s="76"/>
      <c r="B4" s="173"/>
      <c r="C4" s="78"/>
      <c r="D4" s="78"/>
      <c r="E4" s="79"/>
      <c r="F4" s="174"/>
    </row>
    <row r="5" spans="2:5">
      <c r="B5" s="81" t="s">
        <v>3</v>
      </c>
      <c r="C5" s="81" t="s">
        <v>4</v>
      </c>
      <c r="D5" s="81" t="e">
        <f>#REF!</f>
        <v>#REF!</v>
      </c>
      <c r="E5" s="82" t="s">
        <v>5</v>
      </c>
    </row>
    <row r="6" s="66" customFormat="1" ht="20" spans="2:5">
      <c r="B6" s="151" t="s">
        <v>6</v>
      </c>
      <c r="C6" s="84"/>
      <c r="D6" s="175"/>
      <c r="E6" s="86"/>
    </row>
    <row r="7" s="67" customFormat="1" outlineLevel="1" spans="1:5">
      <c r="A7" s="87"/>
      <c r="B7" s="176" t="s">
        <v>7</v>
      </c>
      <c r="C7" s="89"/>
      <c r="D7" s="177"/>
      <c r="E7" s="91"/>
    </row>
    <row r="8" s="67" customFormat="1" outlineLevel="1" spans="1:5">
      <c r="A8" s="87"/>
      <c r="B8" s="176" t="s">
        <v>8</v>
      </c>
      <c r="C8" s="216" t="s">
        <v>9</v>
      </c>
      <c r="D8" s="177" t="e">
        <f>#REF!</f>
        <v>#REF!</v>
      </c>
      <c r="E8" s="178"/>
    </row>
    <row r="9" s="67" customFormat="1" outlineLevel="1" spans="1:5">
      <c r="A9" s="87"/>
      <c r="B9" s="176" t="s">
        <v>10</v>
      </c>
      <c r="C9" s="89" t="s">
        <v>11</v>
      </c>
      <c r="D9" s="179">
        <f>SQRT(D156*D156+D157*D157)/25.4</f>
        <v>15.9709129400958</v>
      </c>
      <c r="E9" s="91"/>
    </row>
    <row r="10" s="67" customFormat="1" outlineLevel="1" spans="1:5">
      <c r="A10" s="87"/>
      <c r="B10" s="176" t="s">
        <v>12</v>
      </c>
      <c r="C10" s="216" t="s">
        <v>9</v>
      </c>
      <c r="D10" s="90" t="str">
        <f>TEXT(SQRT(1920*1920+1200*1200)/D9,"""H 1920 x RGB x V 1200 (""###""ppi)""")</f>
        <v>H 1920 x RGB x V 1200 (142ppi)</v>
      </c>
      <c r="E10" s="93"/>
    </row>
    <row r="11" s="67" customFormat="1" outlineLevel="1" spans="1:5">
      <c r="A11" s="87"/>
      <c r="B11" s="88" t="s">
        <v>13</v>
      </c>
      <c r="C11" s="95" t="s">
        <v>9</v>
      </c>
      <c r="D11" s="90" t="s">
        <v>14</v>
      </c>
      <c r="E11" s="91"/>
    </row>
    <row r="12" s="67" customFormat="1" outlineLevel="1" spans="1:5">
      <c r="A12" s="87"/>
      <c r="B12" s="88" t="s">
        <v>15</v>
      </c>
      <c r="C12" s="95"/>
      <c r="D12" s="90" t="s">
        <v>16</v>
      </c>
      <c r="E12" s="91"/>
    </row>
    <row r="13" s="67" customFormat="1" outlineLevel="1" spans="1:5">
      <c r="A13" s="94"/>
      <c r="B13" s="88" t="s">
        <v>17</v>
      </c>
      <c r="C13" s="95" t="s">
        <v>9</v>
      </c>
      <c r="D13" s="90" t="s">
        <v>18</v>
      </c>
      <c r="E13" s="91"/>
    </row>
    <row r="14" s="67" customFormat="1" outlineLevel="1" spans="1:5">
      <c r="A14" s="94"/>
      <c r="B14" s="88" t="s">
        <v>19</v>
      </c>
      <c r="C14" s="95" t="s">
        <v>9</v>
      </c>
      <c r="D14" s="90" t="s">
        <v>20</v>
      </c>
      <c r="E14" s="91"/>
    </row>
    <row r="15" s="67" customFormat="1" outlineLevel="1" spans="1:5">
      <c r="A15" s="94"/>
      <c r="B15" s="88" t="s">
        <v>21</v>
      </c>
      <c r="C15" s="95" t="s">
        <v>9</v>
      </c>
      <c r="D15" s="96" t="s">
        <v>22</v>
      </c>
      <c r="E15" s="91"/>
    </row>
    <row r="16" s="67" customFormat="1" outlineLevel="1" spans="1:5">
      <c r="A16" s="94"/>
      <c r="B16" s="88" t="s">
        <v>23</v>
      </c>
      <c r="C16" s="95" t="s">
        <v>9</v>
      </c>
      <c r="D16" s="96" t="s">
        <v>22</v>
      </c>
      <c r="E16" s="91"/>
    </row>
    <row r="17" s="67" customFormat="1" outlineLevel="1" spans="1:5">
      <c r="A17" s="94"/>
      <c r="B17" s="88" t="s">
        <v>24</v>
      </c>
      <c r="C17" s="95" t="s">
        <v>25</v>
      </c>
      <c r="D17" s="90" t="s">
        <v>26</v>
      </c>
      <c r="E17" s="98"/>
    </row>
    <row r="18" s="67" customFormat="1" outlineLevel="1" spans="1:5">
      <c r="A18" s="94"/>
      <c r="B18" s="99" t="s">
        <v>27</v>
      </c>
      <c r="C18" s="95" t="s">
        <v>25</v>
      </c>
      <c r="D18" s="90" t="s">
        <v>28</v>
      </c>
      <c r="E18" s="93"/>
    </row>
    <row r="19" s="67" customFormat="1" outlineLevel="1" spans="1:5">
      <c r="A19" s="94"/>
      <c r="B19" s="99" t="s">
        <v>29</v>
      </c>
      <c r="C19" s="95"/>
      <c r="D19" s="90" t="s">
        <v>30</v>
      </c>
      <c r="E19" s="93"/>
    </row>
    <row r="20" s="67" customFormat="1" outlineLevel="1" spans="1:5">
      <c r="A20" s="94"/>
      <c r="B20" s="99" t="s">
        <v>31</v>
      </c>
      <c r="C20" s="95"/>
      <c r="D20" s="90" t="s">
        <v>30</v>
      </c>
      <c r="E20" s="93"/>
    </row>
    <row r="21" s="67" customFormat="1" outlineLevel="1" spans="1:5">
      <c r="A21" s="94"/>
      <c r="B21" s="99" t="s">
        <v>32</v>
      </c>
      <c r="C21" s="95" t="s">
        <v>33</v>
      </c>
      <c r="D21" s="90" t="s">
        <v>34</v>
      </c>
      <c r="E21" s="93"/>
    </row>
    <row r="22" s="67" customFormat="1" outlineLevel="1" spans="1:5">
      <c r="A22" s="94"/>
      <c r="B22" s="100" t="s">
        <v>35</v>
      </c>
      <c r="C22" s="95" t="s">
        <v>9</v>
      </c>
      <c r="D22" s="101" t="s">
        <v>36</v>
      </c>
      <c r="E22" s="93"/>
    </row>
    <row r="23" s="67" customFormat="1" outlineLevel="1" spans="1:5">
      <c r="A23" s="94"/>
      <c r="B23" s="99" t="s">
        <v>37</v>
      </c>
      <c r="C23" s="95" t="s">
        <v>9</v>
      </c>
      <c r="D23" s="90" t="s">
        <v>38</v>
      </c>
      <c r="E23" s="91"/>
    </row>
    <row r="24" s="67" customFormat="1" outlineLevel="1" spans="1:5">
      <c r="A24" s="94"/>
      <c r="B24" s="88" t="s">
        <v>39</v>
      </c>
      <c r="C24" s="95" t="s">
        <v>40</v>
      </c>
      <c r="D24" s="90" t="s">
        <v>41</v>
      </c>
      <c r="E24" s="180"/>
    </row>
    <row r="25" s="67" customFormat="1" outlineLevel="1" spans="1:5">
      <c r="A25" s="94"/>
      <c r="B25" s="88" t="s">
        <v>42</v>
      </c>
      <c r="C25" s="95" t="s">
        <v>40</v>
      </c>
      <c r="D25" s="90" t="s">
        <v>43</v>
      </c>
      <c r="E25" s="180"/>
    </row>
    <row r="26" s="67" customFormat="1" outlineLevel="1" spans="1:5">
      <c r="A26" s="94"/>
      <c r="B26" s="88" t="s">
        <v>44</v>
      </c>
      <c r="C26" s="217" t="s">
        <v>9</v>
      </c>
      <c r="D26" s="152" t="s">
        <v>45</v>
      </c>
      <c r="E26" s="181"/>
    </row>
    <row r="27" s="67" customFormat="1" outlineLevel="1" spans="1:5">
      <c r="A27" s="94"/>
      <c r="B27" s="88" t="s">
        <v>46</v>
      </c>
      <c r="C27" s="95" t="s">
        <v>47</v>
      </c>
      <c r="D27" s="96" t="s">
        <v>48</v>
      </c>
      <c r="E27" s="93"/>
    </row>
    <row r="28" s="67" customFormat="1" outlineLevel="1" spans="1:5">
      <c r="A28" s="94"/>
      <c r="B28" s="88" t="s">
        <v>49</v>
      </c>
      <c r="C28" s="217" t="s">
        <v>9</v>
      </c>
      <c r="D28" s="96" t="s">
        <v>50</v>
      </c>
      <c r="E28" s="183"/>
    </row>
    <row r="29" s="67" customFormat="1" outlineLevel="1" spans="1:5">
      <c r="A29" s="94"/>
      <c r="B29" s="88" t="s">
        <v>51</v>
      </c>
      <c r="C29" s="217" t="s">
        <v>9</v>
      </c>
      <c r="D29" s="96" t="s">
        <v>52</v>
      </c>
      <c r="E29" s="183"/>
    </row>
    <row r="30" s="67" customFormat="1" outlineLevel="1" spans="1:5">
      <c r="A30" s="94"/>
      <c r="B30" s="88" t="s">
        <v>53</v>
      </c>
      <c r="C30" s="217" t="s">
        <v>9</v>
      </c>
      <c r="D30" s="96" t="s">
        <v>54</v>
      </c>
      <c r="E30" s="183"/>
    </row>
    <row r="31" s="67" customFormat="1" outlineLevel="1" spans="1:5">
      <c r="A31" s="94"/>
      <c r="B31" s="88" t="s">
        <v>55</v>
      </c>
      <c r="C31" s="217" t="s">
        <v>9</v>
      </c>
      <c r="D31" s="96" t="s">
        <v>56</v>
      </c>
      <c r="E31" s="183"/>
    </row>
    <row r="32" s="67" customFormat="1" outlineLevel="1" spans="1:5">
      <c r="A32" s="94"/>
      <c r="B32" s="88" t="s">
        <v>57</v>
      </c>
      <c r="C32" s="95" t="s">
        <v>40</v>
      </c>
      <c r="D32" s="90" t="s">
        <v>58</v>
      </c>
      <c r="E32" s="184"/>
    </row>
    <row r="33" s="67" customFormat="1" outlineLevel="1" spans="1:5">
      <c r="A33" s="94"/>
      <c r="B33" s="88" t="s">
        <v>59</v>
      </c>
      <c r="C33" s="95" t="s">
        <v>40</v>
      </c>
      <c r="D33" s="90" t="s">
        <v>58</v>
      </c>
      <c r="E33" s="184"/>
    </row>
    <row r="34" s="67" customFormat="1" outlineLevel="1" spans="1:5">
      <c r="A34" s="94"/>
      <c r="B34" s="88" t="s">
        <v>60</v>
      </c>
      <c r="C34" s="95" t="s">
        <v>40</v>
      </c>
      <c r="D34" s="90" t="s">
        <v>61</v>
      </c>
      <c r="E34" s="184"/>
    </row>
    <row r="35" s="67" customFormat="1" outlineLevel="1" spans="1:5">
      <c r="A35" s="94"/>
      <c r="B35" s="88" t="s">
        <v>62</v>
      </c>
      <c r="C35" s="95" t="s">
        <v>63</v>
      </c>
      <c r="D35" s="90" t="s">
        <v>64</v>
      </c>
      <c r="E35" s="184"/>
    </row>
    <row r="36" s="67" customFormat="1" outlineLevel="1" spans="1:5">
      <c r="A36" s="94"/>
      <c r="B36" s="185" t="s">
        <v>65</v>
      </c>
      <c r="C36" s="186" t="s">
        <v>47</v>
      </c>
      <c r="D36" s="187" t="s">
        <v>66</v>
      </c>
      <c r="E36" s="184"/>
    </row>
    <row r="37" s="67" customFormat="1" outlineLevel="1" spans="1:5">
      <c r="A37" s="94"/>
      <c r="B37" s="88" t="s">
        <v>67</v>
      </c>
      <c r="C37" s="95" t="s">
        <v>9</v>
      </c>
      <c r="D37" s="90" t="s">
        <v>68</v>
      </c>
      <c r="E37" s="184"/>
    </row>
    <row r="38" s="67" customFormat="1" outlineLevel="1" spans="1:5">
      <c r="A38" s="94"/>
      <c r="B38" s="88" t="s">
        <v>69</v>
      </c>
      <c r="C38" s="95" t="s">
        <v>9</v>
      </c>
      <c r="D38" s="90" t="s">
        <v>70</v>
      </c>
      <c r="E38" s="188"/>
    </row>
    <row r="39" s="67" customFormat="1" outlineLevel="1" spans="1:5">
      <c r="A39" s="94"/>
      <c r="B39" s="88" t="s">
        <v>71</v>
      </c>
      <c r="C39" s="95" t="s">
        <v>9</v>
      </c>
      <c r="D39" s="90" t="s">
        <v>72</v>
      </c>
      <c r="E39" s="189"/>
    </row>
    <row r="40" s="67" customFormat="1" outlineLevel="1" spans="1:5">
      <c r="A40" s="94"/>
      <c r="B40" s="88" t="s">
        <v>73</v>
      </c>
      <c r="C40" s="95" t="s">
        <v>9</v>
      </c>
      <c r="D40" s="90" t="s">
        <v>74</v>
      </c>
      <c r="E40" s="91"/>
    </row>
    <row r="41" s="67" customFormat="1" outlineLevel="1" spans="1:5">
      <c r="A41" s="94"/>
      <c r="B41" s="88" t="s">
        <v>75</v>
      </c>
      <c r="C41" s="95" t="s">
        <v>76</v>
      </c>
      <c r="D41" s="90" t="s">
        <v>77</v>
      </c>
      <c r="E41" s="91"/>
    </row>
    <row r="42" s="67" customFormat="1" outlineLevel="1" spans="1:5">
      <c r="A42" s="94"/>
      <c r="B42" s="88" t="s">
        <v>78</v>
      </c>
      <c r="C42" s="95" t="s">
        <v>9</v>
      </c>
      <c r="D42" s="96">
        <v>0.25</v>
      </c>
      <c r="E42" s="184"/>
    </row>
    <row r="43" s="67" customFormat="1" outlineLevel="1" spans="1:5">
      <c r="A43" s="94"/>
      <c r="B43" s="88" t="s">
        <v>79</v>
      </c>
      <c r="C43" s="95" t="s">
        <v>9</v>
      </c>
      <c r="D43" s="90" t="s">
        <v>80</v>
      </c>
      <c r="E43" s="184"/>
    </row>
    <row r="44" s="67" customFormat="1" outlineLevel="1" spans="1:5">
      <c r="A44" s="94"/>
      <c r="B44" s="109" t="s">
        <v>81</v>
      </c>
      <c r="C44" s="110" t="s">
        <v>82</v>
      </c>
      <c r="D44" s="105" t="s">
        <v>83</v>
      </c>
      <c r="E44" s="184"/>
    </row>
    <row r="45" s="67" customFormat="1" outlineLevel="1" spans="1:5">
      <c r="A45" s="94"/>
      <c r="B45" s="109" t="s">
        <v>84</v>
      </c>
      <c r="C45" s="110" t="s">
        <v>82</v>
      </c>
      <c r="D45" s="105" t="s">
        <v>85</v>
      </c>
      <c r="E45" s="184"/>
    </row>
    <row r="46" s="67" customFormat="1" outlineLevel="1" spans="1:5">
      <c r="A46" s="94"/>
      <c r="B46" s="88" t="s">
        <v>86</v>
      </c>
      <c r="C46" s="95" t="s">
        <v>9</v>
      </c>
      <c r="D46" s="96" t="s">
        <v>87</v>
      </c>
      <c r="E46" s="180"/>
    </row>
    <row r="47" s="67" customFormat="1" outlineLevel="1" spans="1:5">
      <c r="A47" s="94"/>
      <c r="B47" s="88" t="s">
        <v>88</v>
      </c>
      <c r="C47" s="95" t="s">
        <v>89</v>
      </c>
      <c r="D47" s="90" t="s">
        <v>90</v>
      </c>
      <c r="E47" s="180"/>
    </row>
    <row r="48" s="67" customFormat="1" outlineLevel="1" spans="1:5">
      <c r="A48" s="94"/>
      <c r="B48" s="88" t="s">
        <v>91</v>
      </c>
      <c r="C48" s="95" t="s">
        <v>89</v>
      </c>
      <c r="D48" s="90" t="s">
        <v>92</v>
      </c>
      <c r="E48" s="180"/>
    </row>
    <row r="49" s="67" customFormat="1" outlineLevel="1" spans="1:5">
      <c r="A49" s="94"/>
      <c r="B49" s="88" t="s">
        <v>93</v>
      </c>
      <c r="C49" s="95" t="s">
        <v>94</v>
      </c>
      <c r="D49" s="90" t="s">
        <v>95</v>
      </c>
      <c r="E49" s="180"/>
    </row>
    <row r="50" s="67" customFormat="1" outlineLevel="1" spans="1:5">
      <c r="A50" s="94"/>
      <c r="B50" s="88" t="s">
        <v>96</v>
      </c>
      <c r="C50" s="95" t="s">
        <v>33</v>
      </c>
      <c r="D50" s="90" t="s">
        <v>97</v>
      </c>
      <c r="E50" s="91"/>
    </row>
    <row r="51" s="67" customFormat="1" outlineLevel="1" spans="1:5">
      <c r="A51" s="94"/>
      <c r="B51" s="88" t="s">
        <v>98</v>
      </c>
      <c r="C51" s="95"/>
      <c r="D51" s="90" t="s">
        <v>99</v>
      </c>
      <c r="E51" s="91"/>
    </row>
    <row r="52" s="67" customFormat="1" spans="1:5">
      <c r="A52" s="94"/>
      <c r="B52" s="83" t="s">
        <v>100</v>
      </c>
      <c r="C52" s="113"/>
      <c r="D52" s="113" t="s">
        <v>101</v>
      </c>
      <c r="E52" s="114"/>
    </row>
    <row r="53" s="67" customFormat="1" outlineLevel="1" spans="1:5">
      <c r="A53" s="94"/>
      <c r="B53" s="88" t="s">
        <v>102</v>
      </c>
      <c r="C53" s="95" t="s">
        <v>103</v>
      </c>
      <c r="D53" s="90" t="s">
        <v>502</v>
      </c>
      <c r="E53" s="190"/>
    </row>
    <row r="54" s="67" customFormat="1" outlineLevel="1" spans="1:5">
      <c r="A54" s="94"/>
      <c r="B54" s="88" t="s">
        <v>105</v>
      </c>
      <c r="C54" s="117" t="s">
        <v>103</v>
      </c>
      <c r="D54" s="90" t="s">
        <v>503</v>
      </c>
      <c r="E54" s="190"/>
    </row>
    <row r="55" s="67" customFormat="1" outlineLevel="1" spans="1:5">
      <c r="A55" s="94"/>
      <c r="B55" s="88" t="s">
        <v>107</v>
      </c>
      <c r="C55" s="95" t="s">
        <v>103</v>
      </c>
      <c r="D55" s="209" t="s">
        <v>504</v>
      </c>
      <c r="E55" s="192"/>
    </row>
    <row r="56" s="67" customFormat="1" outlineLevel="1" spans="1:5">
      <c r="A56" s="94"/>
      <c r="B56" s="88" t="s">
        <v>109</v>
      </c>
      <c r="C56" s="95" t="s">
        <v>103</v>
      </c>
      <c r="D56" s="120" t="s">
        <v>505</v>
      </c>
      <c r="E56" s="119"/>
    </row>
    <row r="57" s="67" customFormat="1" outlineLevel="1" spans="1:5">
      <c r="A57" s="94"/>
      <c r="B57" s="88" t="s">
        <v>111</v>
      </c>
      <c r="C57" s="95" t="s">
        <v>103</v>
      </c>
      <c r="D57" s="120" t="s">
        <v>506</v>
      </c>
      <c r="E57" s="119"/>
    </row>
    <row r="58" s="67" customFormat="1" outlineLevel="1" spans="1:5">
      <c r="A58" s="94"/>
      <c r="B58" s="88" t="s">
        <v>113</v>
      </c>
      <c r="C58" s="95" t="s">
        <v>103</v>
      </c>
      <c r="D58" s="120" t="s">
        <v>507</v>
      </c>
      <c r="E58" s="119"/>
    </row>
    <row r="59" s="67" customFormat="1" outlineLevel="1" spans="1:5">
      <c r="A59" s="94"/>
      <c r="B59" s="88" t="s">
        <v>115</v>
      </c>
      <c r="C59" s="95" t="s">
        <v>103</v>
      </c>
      <c r="D59" s="120" t="s">
        <v>508</v>
      </c>
      <c r="E59" s="119"/>
    </row>
    <row r="60" s="67" customFormat="1" outlineLevel="1" spans="1:5">
      <c r="A60" s="94"/>
      <c r="B60" s="88" t="s">
        <v>117</v>
      </c>
      <c r="C60" s="95" t="s">
        <v>118</v>
      </c>
      <c r="D60" s="96" t="s">
        <v>119</v>
      </c>
      <c r="E60" s="91"/>
    </row>
    <row r="61" s="67" customFormat="1" outlineLevel="1" spans="1:5">
      <c r="A61" s="94"/>
      <c r="B61" s="88" t="s">
        <v>120</v>
      </c>
      <c r="C61" s="95" t="s">
        <v>118</v>
      </c>
      <c r="D61" s="96" t="s">
        <v>121</v>
      </c>
      <c r="E61" s="91"/>
    </row>
    <row r="62" s="67" customFormat="1" outlineLevel="1" spans="1:5">
      <c r="A62" s="94"/>
      <c r="B62" s="88" t="s">
        <v>122</v>
      </c>
      <c r="C62" s="95" t="s">
        <v>103</v>
      </c>
      <c r="D62" s="120" t="s">
        <v>123</v>
      </c>
      <c r="E62" s="119"/>
    </row>
    <row r="63" s="67" customFormat="1" spans="1:5">
      <c r="A63" s="94"/>
      <c r="B63" s="83" t="s">
        <v>124</v>
      </c>
      <c r="C63" s="113"/>
      <c r="D63" s="113"/>
      <c r="E63" s="114"/>
    </row>
    <row r="64" s="67" customFormat="1" outlineLevel="1" spans="1:5">
      <c r="A64" s="94"/>
      <c r="B64" s="109" t="s">
        <v>125</v>
      </c>
      <c r="C64" s="110" t="s">
        <v>9</v>
      </c>
      <c r="D64" s="105" t="s">
        <v>126</v>
      </c>
      <c r="E64" s="91"/>
    </row>
    <row r="65" s="67" customFormat="1" outlineLevel="1" spans="1:5">
      <c r="A65" s="94"/>
      <c r="B65" s="109" t="s">
        <v>127</v>
      </c>
      <c r="C65" s="110" t="s">
        <v>9</v>
      </c>
      <c r="D65" s="101" t="s">
        <v>472</v>
      </c>
      <c r="E65" s="93"/>
    </row>
    <row r="66" s="67" customFormat="1" outlineLevel="1" spans="1:5">
      <c r="A66" s="94"/>
      <c r="B66" s="122" t="s">
        <v>129</v>
      </c>
      <c r="C66" s="110" t="s">
        <v>9</v>
      </c>
      <c r="D66" s="123" t="s">
        <v>130</v>
      </c>
      <c r="E66" s="91"/>
    </row>
    <row r="67" s="67" customFormat="1" outlineLevel="1" spans="1:5">
      <c r="A67" s="94"/>
      <c r="B67" s="109" t="s">
        <v>131</v>
      </c>
      <c r="C67" s="110" t="s">
        <v>9</v>
      </c>
      <c r="D67" s="105" t="s">
        <v>132</v>
      </c>
      <c r="E67" s="91"/>
    </row>
    <row r="68" s="67" customFormat="1" outlineLevel="1" spans="1:5">
      <c r="A68" s="94"/>
      <c r="B68" s="109" t="s">
        <v>133</v>
      </c>
      <c r="C68" s="110" t="s">
        <v>9</v>
      </c>
      <c r="D68" s="105" t="s">
        <v>473</v>
      </c>
      <c r="E68" s="184"/>
    </row>
    <row r="69" s="67" customFormat="1" outlineLevel="1" spans="1:5">
      <c r="A69" s="94"/>
      <c r="B69" s="124" t="s">
        <v>135</v>
      </c>
      <c r="C69" s="110" t="s">
        <v>9</v>
      </c>
      <c r="D69" s="90" t="s">
        <v>22</v>
      </c>
      <c r="E69" s="184"/>
    </row>
    <row r="70" s="67" customFormat="1" ht="18" outlineLevel="1" spans="1:5">
      <c r="A70" s="94"/>
      <c r="B70" s="109" t="s">
        <v>136</v>
      </c>
      <c r="C70" s="110" t="s">
        <v>9</v>
      </c>
      <c r="D70" s="105" t="s">
        <v>137</v>
      </c>
      <c r="E70" s="91"/>
    </row>
    <row r="71" s="67" customFormat="1" outlineLevel="1" spans="1:5">
      <c r="A71" s="94"/>
      <c r="B71" s="88" t="s">
        <v>138</v>
      </c>
      <c r="C71" s="110" t="s">
        <v>9</v>
      </c>
      <c r="D71" s="90" t="s">
        <v>139</v>
      </c>
      <c r="E71" s="91"/>
    </row>
    <row r="72" s="67" customFormat="1" outlineLevel="1" spans="1:5">
      <c r="A72" s="94"/>
      <c r="B72" s="124" t="s">
        <v>140</v>
      </c>
      <c r="C72" s="110" t="s">
        <v>9</v>
      </c>
      <c r="D72" s="101" t="s">
        <v>141</v>
      </c>
      <c r="E72" s="91"/>
    </row>
    <row r="73" s="67" customFormat="1" outlineLevel="1" spans="1:5">
      <c r="A73" s="94"/>
      <c r="B73" s="124" t="s">
        <v>142</v>
      </c>
      <c r="C73" s="110" t="s">
        <v>9</v>
      </c>
      <c r="D73" s="101" t="s">
        <v>139</v>
      </c>
      <c r="E73" s="91"/>
    </row>
    <row r="74" s="67" customFormat="1" outlineLevel="1" spans="1:5">
      <c r="A74" s="94"/>
      <c r="B74" s="124" t="s">
        <v>143</v>
      </c>
      <c r="C74" s="110" t="s">
        <v>9</v>
      </c>
      <c r="D74" s="101" t="s">
        <v>139</v>
      </c>
      <c r="E74" s="91"/>
    </row>
    <row r="75" s="67" customFormat="1" outlineLevel="1" spans="1:5">
      <c r="A75" s="94"/>
      <c r="B75" s="124" t="s">
        <v>144</v>
      </c>
      <c r="C75" s="110" t="s">
        <v>9</v>
      </c>
      <c r="D75" s="101" t="s">
        <v>139</v>
      </c>
      <c r="E75" s="91"/>
    </row>
    <row r="76" s="67" customFormat="1" outlineLevel="1" spans="1:5">
      <c r="A76" s="94"/>
      <c r="B76" s="124" t="s">
        <v>145</v>
      </c>
      <c r="C76" s="110" t="s">
        <v>9</v>
      </c>
      <c r="D76" s="101" t="s">
        <v>139</v>
      </c>
      <c r="E76" s="91"/>
    </row>
    <row r="77" s="67" customFormat="1" outlineLevel="1" spans="1:5">
      <c r="A77" s="94"/>
      <c r="B77" s="124" t="s">
        <v>146</v>
      </c>
      <c r="C77" s="110" t="s">
        <v>9</v>
      </c>
      <c r="D77" s="101" t="s">
        <v>139</v>
      </c>
      <c r="E77" s="91"/>
    </row>
    <row r="78" s="67" customFormat="1" outlineLevel="1" spans="1:5">
      <c r="A78" s="94"/>
      <c r="B78" s="109" t="s">
        <v>147</v>
      </c>
      <c r="C78" s="110" t="s">
        <v>9</v>
      </c>
      <c r="D78" s="105" t="s">
        <v>148</v>
      </c>
      <c r="E78" s="91"/>
    </row>
    <row r="79" s="67" customFormat="1" outlineLevel="1" spans="1:5">
      <c r="A79" s="94"/>
      <c r="B79" s="124" t="s">
        <v>149</v>
      </c>
      <c r="C79" s="110" t="s">
        <v>9</v>
      </c>
      <c r="D79" s="105" t="s">
        <v>150</v>
      </c>
      <c r="E79" s="91"/>
    </row>
    <row r="80" s="67" customFormat="1" outlineLevel="1" spans="1:5">
      <c r="A80" s="94"/>
      <c r="B80" s="109" t="s">
        <v>151</v>
      </c>
      <c r="C80" s="110" t="s">
        <v>9</v>
      </c>
      <c r="D80" s="105" t="s">
        <v>150</v>
      </c>
      <c r="E80" s="91"/>
    </row>
    <row r="81" s="67" customFormat="1" outlineLevel="1" spans="1:5">
      <c r="A81" s="94"/>
      <c r="B81" s="124" t="s">
        <v>152</v>
      </c>
      <c r="C81" s="110" t="s">
        <v>9</v>
      </c>
      <c r="D81" s="105" t="s">
        <v>150</v>
      </c>
      <c r="E81" s="91"/>
    </row>
    <row r="82" s="67" customFormat="1" outlineLevel="1" spans="1:5">
      <c r="A82" s="94"/>
      <c r="B82" s="109" t="s">
        <v>153</v>
      </c>
      <c r="C82" s="110" t="s">
        <v>9</v>
      </c>
      <c r="D82" s="105" t="s">
        <v>150</v>
      </c>
      <c r="E82" s="91"/>
    </row>
    <row r="83" s="67" customFormat="1" outlineLevel="1" spans="1:5">
      <c r="A83" s="94"/>
      <c r="B83" s="109" t="s">
        <v>154</v>
      </c>
      <c r="C83" s="110" t="s">
        <v>9</v>
      </c>
      <c r="D83" s="105" t="s">
        <v>150</v>
      </c>
      <c r="E83" s="194"/>
    </row>
    <row r="84" s="67" customFormat="1" outlineLevel="1" spans="1:5">
      <c r="A84" s="94"/>
      <c r="B84" s="109" t="s">
        <v>155</v>
      </c>
      <c r="C84" s="110" t="s">
        <v>9</v>
      </c>
      <c r="D84" s="105" t="s">
        <v>150</v>
      </c>
      <c r="E84" s="91"/>
    </row>
    <row r="85" s="67" customFormat="1" outlineLevel="1" spans="1:5">
      <c r="A85" s="94"/>
      <c r="B85" s="109" t="s">
        <v>156</v>
      </c>
      <c r="C85" s="110" t="s">
        <v>9</v>
      </c>
      <c r="D85" s="105" t="s">
        <v>150</v>
      </c>
      <c r="E85" s="91"/>
    </row>
    <row r="86" s="67" customFormat="1" outlineLevel="1" spans="1:5">
      <c r="A86" s="94"/>
      <c r="B86" s="109" t="s">
        <v>157</v>
      </c>
      <c r="C86" s="110" t="s">
        <v>9</v>
      </c>
      <c r="D86" s="105" t="s">
        <v>150</v>
      </c>
      <c r="E86" s="91"/>
    </row>
    <row r="87" s="67" customFormat="1" outlineLevel="1" spans="1:5">
      <c r="A87" s="94"/>
      <c r="B87" s="109" t="s">
        <v>158</v>
      </c>
      <c r="C87" s="110" t="s">
        <v>9</v>
      </c>
      <c r="D87" s="105" t="s">
        <v>150</v>
      </c>
      <c r="E87" s="91"/>
    </row>
    <row r="88" s="67" customFormat="1" outlineLevel="1" spans="1:5">
      <c r="A88" s="94"/>
      <c r="B88" s="109" t="s">
        <v>159</v>
      </c>
      <c r="C88" s="110" t="s">
        <v>9</v>
      </c>
      <c r="D88" s="105" t="s">
        <v>150</v>
      </c>
      <c r="E88" s="91"/>
    </row>
    <row r="89" s="67" customFormat="1" outlineLevel="1" spans="1:5">
      <c r="A89" s="94"/>
      <c r="B89" s="109" t="s">
        <v>160</v>
      </c>
      <c r="C89" s="110" t="s">
        <v>9</v>
      </c>
      <c r="D89" s="105" t="s">
        <v>161</v>
      </c>
      <c r="E89" s="91"/>
    </row>
    <row r="90" s="67" customFormat="1" outlineLevel="1" spans="1:5">
      <c r="A90" s="94"/>
      <c r="B90" s="124" t="s">
        <v>162</v>
      </c>
      <c r="C90" s="218" t="s">
        <v>9</v>
      </c>
      <c r="D90" s="90" t="s">
        <v>139</v>
      </c>
      <c r="E90" s="91"/>
    </row>
    <row r="91" s="67" customFormat="1" ht="31" outlineLevel="1" spans="1:5">
      <c r="A91" s="94"/>
      <c r="B91" s="109" t="s">
        <v>163</v>
      </c>
      <c r="C91" s="110" t="s">
        <v>118</v>
      </c>
      <c r="D91" s="219" t="s">
        <v>164</v>
      </c>
      <c r="E91" s="91"/>
    </row>
    <row r="92" s="67" customFormat="1" outlineLevel="1" spans="1:5">
      <c r="A92" s="94"/>
      <c r="B92" s="196" t="s">
        <v>165</v>
      </c>
      <c r="C92" s="186" t="s">
        <v>9</v>
      </c>
      <c r="D92" s="197" t="s">
        <v>139</v>
      </c>
      <c r="E92" s="91"/>
    </row>
    <row r="93" s="67" customFormat="1" outlineLevel="1" spans="1:5">
      <c r="A93" s="94"/>
      <c r="B93" s="185" t="s">
        <v>166</v>
      </c>
      <c r="C93" s="186" t="s">
        <v>9</v>
      </c>
      <c r="D93" s="197" t="s">
        <v>139</v>
      </c>
      <c r="E93" s="91"/>
    </row>
    <row r="94" s="67" customFormat="1" collapsed="1" spans="1:5">
      <c r="A94" s="94"/>
      <c r="B94" s="83" t="s">
        <v>167</v>
      </c>
      <c r="C94" s="113"/>
      <c r="D94" s="113" t="s">
        <v>139</v>
      </c>
      <c r="E94" s="114"/>
    </row>
    <row r="95" s="67" customFormat="1" hidden="1" outlineLevel="1" spans="1:5">
      <c r="A95" s="94"/>
      <c r="B95" s="109" t="s">
        <v>168</v>
      </c>
      <c r="C95" s="110" t="s">
        <v>9</v>
      </c>
      <c r="D95" s="105" t="s">
        <v>139</v>
      </c>
      <c r="E95" s="91"/>
    </row>
    <row r="96" s="67" customFormat="1" hidden="1" outlineLevel="1" spans="1:5">
      <c r="A96" s="94"/>
      <c r="B96" s="109" t="s">
        <v>169</v>
      </c>
      <c r="C96" s="110" t="s">
        <v>9</v>
      </c>
      <c r="D96" s="105" t="s">
        <v>139</v>
      </c>
      <c r="E96" s="91"/>
    </row>
    <row r="97" s="67" customFormat="1" hidden="1" outlineLevel="1" spans="1:5">
      <c r="A97" s="94"/>
      <c r="B97" s="109" t="s">
        <v>170</v>
      </c>
      <c r="C97" s="110" t="s">
        <v>9</v>
      </c>
      <c r="D97" s="105" t="s">
        <v>139</v>
      </c>
      <c r="E97" s="91"/>
    </row>
    <row r="98" s="67" customFormat="1" hidden="1" outlineLevel="1" spans="1:5">
      <c r="A98" s="94"/>
      <c r="B98" s="109" t="s">
        <v>171</v>
      </c>
      <c r="C98" s="110" t="s">
        <v>9</v>
      </c>
      <c r="D98" s="105" t="s">
        <v>139</v>
      </c>
      <c r="E98" s="91"/>
    </row>
    <row r="99" s="67" customFormat="1" hidden="1" outlineLevel="1" spans="1:5">
      <c r="A99" s="94"/>
      <c r="B99" s="109" t="s">
        <v>172</v>
      </c>
      <c r="C99" s="110" t="s">
        <v>47</v>
      </c>
      <c r="D99" s="105" t="s">
        <v>139</v>
      </c>
      <c r="E99" s="91"/>
    </row>
    <row r="100" s="67" customFormat="1" hidden="1" outlineLevel="1" spans="1:5">
      <c r="A100" s="94"/>
      <c r="B100" s="109" t="s">
        <v>173</v>
      </c>
      <c r="C100" s="110" t="s">
        <v>47</v>
      </c>
      <c r="D100" s="105" t="s">
        <v>139</v>
      </c>
      <c r="E100" s="91"/>
    </row>
    <row r="101" s="67" customFormat="1" hidden="1" outlineLevel="1" spans="1:5">
      <c r="A101" s="94"/>
      <c r="B101" s="109" t="s">
        <v>174</v>
      </c>
      <c r="C101" s="110" t="s">
        <v>9</v>
      </c>
      <c r="D101" s="105" t="s">
        <v>139</v>
      </c>
      <c r="E101" s="91"/>
    </row>
    <row r="102" s="67" customFormat="1" hidden="1" outlineLevel="1" spans="1:5">
      <c r="A102" s="94"/>
      <c r="B102" s="109" t="s">
        <v>175</v>
      </c>
      <c r="C102" s="110" t="s">
        <v>9</v>
      </c>
      <c r="D102" s="105" t="s">
        <v>139</v>
      </c>
      <c r="E102" s="91"/>
    </row>
    <row r="103" s="67" customFormat="1" hidden="1" outlineLevel="1" spans="1:5">
      <c r="A103" s="94"/>
      <c r="B103" s="109" t="s">
        <v>176</v>
      </c>
      <c r="C103" s="110" t="s">
        <v>9</v>
      </c>
      <c r="D103" s="105" t="s">
        <v>139</v>
      </c>
      <c r="E103" s="91"/>
    </row>
    <row r="104" s="67" customFormat="1" hidden="1" outlineLevel="1" spans="1:5">
      <c r="A104" s="94"/>
      <c r="B104" s="109" t="s">
        <v>177</v>
      </c>
      <c r="C104" s="110" t="s">
        <v>9</v>
      </c>
      <c r="D104" s="105" t="s">
        <v>139</v>
      </c>
      <c r="E104" s="91"/>
    </row>
    <row r="105" s="67" customFormat="1" hidden="1" outlineLevel="1" spans="1:5">
      <c r="A105" s="94"/>
      <c r="B105" s="109" t="s">
        <v>178</v>
      </c>
      <c r="C105" s="110" t="s">
        <v>9</v>
      </c>
      <c r="D105" s="105" t="s">
        <v>139</v>
      </c>
      <c r="E105" s="91"/>
    </row>
    <row r="106" s="67" customFormat="1" hidden="1" outlineLevel="1" spans="1:5">
      <c r="A106" s="94"/>
      <c r="B106" s="109" t="s">
        <v>179</v>
      </c>
      <c r="C106" s="110" t="s">
        <v>9</v>
      </c>
      <c r="D106" s="105" t="s">
        <v>139</v>
      </c>
      <c r="E106" s="91"/>
    </row>
    <row r="107" s="67" customFormat="1" hidden="1" outlineLevel="1" spans="1:5">
      <c r="A107" s="94"/>
      <c r="B107" s="109" t="s">
        <v>180</v>
      </c>
      <c r="C107" s="110" t="s">
        <v>181</v>
      </c>
      <c r="D107" s="105" t="s">
        <v>139</v>
      </c>
      <c r="E107" s="91"/>
    </row>
    <row r="108" s="67" customFormat="1" hidden="1" outlineLevel="1" spans="1:5">
      <c r="A108" s="94"/>
      <c r="B108" s="109" t="s">
        <v>182</v>
      </c>
      <c r="C108" s="110" t="s">
        <v>47</v>
      </c>
      <c r="D108" s="105" t="s">
        <v>139</v>
      </c>
      <c r="E108" s="91"/>
    </row>
    <row r="109" s="67" customFormat="1" hidden="1" outlineLevel="1" spans="1:5">
      <c r="A109" s="94"/>
      <c r="B109" s="109" t="s">
        <v>183</v>
      </c>
      <c r="C109" s="110" t="s">
        <v>47</v>
      </c>
      <c r="D109" s="105" t="s">
        <v>139</v>
      </c>
      <c r="E109" s="91"/>
    </row>
    <row r="110" s="67" customFormat="1" ht="31" hidden="1" outlineLevel="1" spans="1:5">
      <c r="A110" s="94"/>
      <c r="B110" s="109" t="s">
        <v>184</v>
      </c>
      <c r="C110" s="110" t="s">
        <v>40</v>
      </c>
      <c r="D110" s="105" t="s">
        <v>139</v>
      </c>
      <c r="E110" s="91"/>
    </row>
    <row r="111" s="67" customFormat="1" ht="31" hidden="1" outlineLevel="1" spans="1:5">
      <c r="A111" s="94"/>
      <c r="B111" s="109" t="s">
        <v>185</v>
      </c>
      <c r="C111" s="110" t="s">
        <v>40</v>
      </c>
      <c r="D111" s="105" t="s">
        <v>139</v>
      </c>
      <c r="E111" s="91"/>
    </row>
    <row r="112" s="67" customFormat="1" ht="31" hidden="1" outlineLevel="1" spans="1:5">
      <c r="A112" s="94"/>
      <c r="B112" s="109" t="s">
        <v>186</v>
      </c>
      <c r="C112" s="110" t="s">
        <v>9</v>
      </c>
      <c r="D112" s="105" t="s">
        <v>139</v>
      </c>
      <c r="E112" s="91"/>
    </row>
    <row r="113" s="67" customFormat="1" hidden="1" outlineLevel="1" spans="1:5">
      <c r="A113" s="94"/>
      <c r="B113" s="109" t="s">
        <v>187</v>
      </c>
      <c r="C113" s="110" t="s">
        <v>9</v>
      </c>
      <c r="D113" s="105" t="s">
        <v>139</v>
      </c>
      <c r="E113" s="91"/>
    </row>
    <row r="114" s="67" customFormat="1" ht="31" hidden="1" outlineLevel="1" spans="1:5">
      <c r="A114" s="94"/>
      <c r="B114" s="109" t="s">
        <v>188</v>
      </c>
      <c r="C114" s="110"/>
      <c r="D114" s="105" t="s">
        <v>139</v>
      </c>
      <c r="E114" s="91"/>
    </row>
    <row r="115" s="67" customFormat="1" ht="31" hidden="1" outlineLevel="1" spans="1:5">
      <c r="A115" s="94"/>
      <c r="B115" s="109" t="s">
        <v>189</v>
      </c>
      <c r="C115" s="110"/>
      <c r="D115" s="105" t="s">
        <v>139</v>
      </c>
      <c r="E115" s="91"/>
    </row>
    <row r="116" s="67" customFormat="1" ht="31" hidden="1" outlineLevel="1" spans="1:5">
      <c r="A116" s="94"/>
      <c r="B116" s="109" t="s">
        <v>190</v>
      </c>
      <c r="C116" s="110"/>
      <c r="D116" s="105" t="s">
        <v>139</v>
      </c>
      <c r="E116" s="91"/>
    </row>
    <row r="117" s="67" customFormat="1" ht="31" hidden="1" outlineLevel="1" spans="1:5">
      <c r="A117" s="94"/>
      <c r="B117" s="109" t="s">
        <v>191</v>
      </c>
      <c r="C117" s="110"/>
      <c r="D117" s="105" t="s">
        <v>139</v>
      </c>
      <c r="E117" s="91"/>
    </row>
    <row r="118" s="67" customFormat="1" ht="31" hidden="1" outlineLevel="1" spans="1:5">
      <c r="A118" s="94"/>
      <c r="B118" s="109" t="s">
        <v>192</v>
      </c>
      <c r="C118" s="110"/>
      <c r="D118" s="105" t="s">
        <v>139</v>
      </c>
      <c r="E118" s="91"/>
    </row>
    <row r="119" s="67" customFormat="1" ht="31" hidden="1" outlineLevel="1" spans="1:5">
      <c r="A119" s="94"/>
      <c r="B119" s="109" t="s">
        <v>193</v>
      </c>
      <c r="C119" s="110"/>
      <c r="D119" s="105" t="s">
        <v>139</v>
      </c>
      <c r="E119" s="91"/>
    </row>
    <row r="120" s="67" customFormat="1" ht="31" hidden="1" outlineLevel="1" spans="1:5">
      <c r="A120" s="94"/>
      <c r="B120" s="109" t="s">
        <v>194</v>
      </c>
      <c r="C120" s="110"/>
      <c r="D120" s="105" t="s">
        <v>139</v>
      </c>
      <c r="E120" s="91"/>
    </row>
    <row r="121" s="67" customFormat="1" ht="31" hidden="1" outlineLevel="1" spans="1:5">
      <c r="A121" s="94"/>
      <c r="B121" s="109" t="s">
        <v>195</v>
      </c>
      <c r="C121" s="110"/>
      <c r="D121" s="105" t="s">
        <v>139</v>
      </c>
      <c r="E121" s="91"/>
    </row>
    <row r="122" s="67" customFormat="1" ht="31" hidden="1" outlineLevel="1" spans="1:5">
      <c r="A122" s="94"/>
      <c r="B122" s="109" t="s">
        <v>196</v>
      </c>
      <c r="C122" s="110"/>
      <c r="D122" s="105" t="s">
        <v>139</v>
      </c>
      <c r="E122" s="91"/>
    </row>
    <row r="123" s="67" customFormat="1" hidden="1" outlineLevel="1" spans="1:5">
      <c r="A123" s="94"/>
      <c r="B123" s="109" t="s">
        <v>197</v>
      </c>
      <c r="C123" s="110" t="s">
        <v>9</v>
      </c>
      <c r="D123" s="105" t="s">
        <v>139</v>
      </c>
      <c r="E123" s="91"/>
    </row>
    <row r="124" s="67" customFormat="1" hidden="1" outlineLevel="1" spans="1:5">
      <c r="A124" s="94"/>
      <c r="B124" s="109" t="s">
        <v>133</v>
      </c>
      <c r="C124" s="110" t="s">
        <v>9</v>
      </c>
      <c r="D124" s="105" t="s">
        <v>139</v>
      </c>
      <c r="E124" s="91"/>
    </row>
    <row r="125" s="67" customFormat="1" hidden="1" outlineLevel="1" spans="1:5">
      <c r="A125" s="94"/>
      <c r="B125" s="109" t="s">
        <v>198</v>
      </c>
      <c r="C125" s="110"/>
      <c r="D125" s="105" t="s">
        <v>139</v>
      </c>
      <c r="E125" s="91"/>
    </row>
    <row r="126" s="67" customFormat="1" spans="1:5">
      <c r="A126" s="94"/>
      <c r="B126" s="83" t="s">
        <v>199</v>
      </c>
      <c r="C126" s="113"/>
      <c r="D126" s="113"/>
      <c r="E126" s="114"/>
    </row>
    <row r="127" s="67" customFormat="1" outlineLevel="1" spans="1:5">
      <c r="A127" s="94"/>
      <c r="B127" s="109" t="s">
        <v>200</v>
      </c>
      <c r="C127" s="110"/>
      <c r="D127" s="123" t="s">
        <v>474</v>
      </c>
      <c r="E127" s="91"/>
    </row>
    <row r="128" s="67" customFormat="1" outlineLevel="1" spans="1:5">
      <c r="A128" s="94"/>
      <c r="B128" s="109" t="s">
        <v>201</v>
      </c>
      <c r="C128" s="110"/>
      <c r="D128" s="123" t="s">
        <v>101</v>
      </c>
      <c r="E128" s="91"/>
    </row>
    <row r="129" s="67" customFormat="1" outlineLevel="1" spans="1:5">
      <c r="A129" s="94"/>
      <c r="B129" s="109" t="s">
        <v>202</v>
      </c>
      <c r="C129" s="110"/>
      <c r="D129" s="123" t="s">
        <v>475</v>
      </c>
      <c r="E129" s="91"/>
    </row>
    <row r="130" s="67" customFormat="1" outlineLevel="1" spans="1:5">
      <c r="A130" s="94"/>
      <c r="B130" s="109" t="s">
        <v>203</v>
      </c>
      <c r="C130" s="110"/>
      <c r="D130" s="123" t="s">
        <v>476</v>
      </c>
      <c r="E130" s="91"/>
    </row>
    <row r="131" s="67" customFormat="1" ht="46.5" outlineLevel="1" spans="1:5">
      <c r="A131" s="94"/>
      <c r="B131" s="185" t="s">
        <v>204</v>
      </c>
      <c r="C131" s="220" t="s">
        <v>9</v>
      </c>
      <c r="D131" s="210" t="s">
        <v>477</v>
      </c>
      <c r="E131" s="91"/>
    </row>
    <row r="132" s="67" customFormat="1" ht="46.5" outlineLevel="1" spans="1:5">
      <c r="A132" s="94"/>
      <c r="B132" s="185" t="s">
        <v>205</v>
      </c>
      <c r="C132" s="186" t="s">
        <v>103</v>
      </c>
      <c r="D132" s="223" t="s">
        <v>478</v>
      </c>
      <c r="E132" s="91"/>
    </row>
    <row r="133" s="67" customFormat="1" ht="77.5" outlineLevel="1" spans="1:5">
      <c r="A133" s="94"/>
      <c r="B133" s="109" t="s">
        <v>206</v>
      </c>
      <c r="C133" s="110"/>
      <c r="D133" s="123" t="s">
        <v>479</v>
      </c>
      <c r="E133" s="91"/>
    </row>
    <row r="134" s="67" customFormat="1" outlineLevel="1" spans="1:5">
      <c r="A134" s="94"/>
      <c r="B134" s="109" t="s">
        <v>207</v>
      </c>
      <c r="C134" s="110"/>
      <c r="D134" s="123" t="s">
        <v>139</v>
      </c>
      <c r="E134" s="91"/>
    </row>
    <row r="135" s="67" customFormat="1" outlineLevel="1" spans="1:5">
      <c r="A135" s="94"/>
      <c r="B135" s="109" t="s">
        <v>208</v>
      </c>
      <c r="C135" s="218" t="s">
        <v>9</v>
      </c>
      <c r="D135" s="123" t="s">
        <v>480</v>
      </c>
      <c r="E135" s="91"/>
    </row>
    <row r="136" s="67" customFormat="1" outlineLevel="1" spans="1:5">
      <c r="A136" s="94"/>
      <c r="B136" s="109" t="s">
        <v>209</v>
      </c>
      <c r="C136" s="218" t="s">
        <v>9</v>
      </c>
      <c r="D136" s="123" t="s">
        <v>481</v>
      </c>
      <c r="E136" s="91"/>
    </row>
    <row r="137" s="67" customFormat="1" ht="31" outlineLevel="1" spans="1:5">
      <c r="A137" s="94"/>
      <c r="B137" s="124" t="s">
        <v>210</v>
      </c>
      <c r="C137" s="95"/>
      <c r="D137" s="148" t="s">
        <v>482</v>
      </c>
      <c r="E137" s="91"/>
    </row>
    <row r="138" s="67" customFormat="1" outlineLevel="1" spans="1:5">
      <c r="A138" s="94"/>
      <c r="B138" s="109" t="s">
        <v>211</v>
      </c>
      <c r="C138" s="218" t="s">
        <v>9</v>
      </c>
      <c r="D138" s="123" t="s">
        <v>483</v>
      </c>
      <c r="E138" s="91"/>
    </row>
    <row r="139" s="67" customFormat="1" outlineLevel="1" spans="1:5">
      <c r="A139" s="94"/>
      <c r="B139" s="109" t="s">
        <v>212</v>
      </c>
      <c r="C139" s="218" t="s">
        <v>213</v>
      </c>
      <c r="D139" s="123" t="s">
        <v>484</v>
      </c>
      <c r="E139" s="91"/>
    </row>
    <row r="140" s="67" customFormat="1" outlineLevel="1" spans="1:5">
      <c r="A140" s="94"/>
      <c r="B140" s="109" t="s">
        <v>214</v>
      </c>
      <c r="C140" s="110"/>
      <c r="D140" s="123" t="s">
        <v>99</v>
      </c>
      <c r="E140" s="91"/>
    </row>
    <row r="141" s="67" customFormat="1" outlineLevel="1" spans="1:5">
      <c r="A141" s="94"/>
      <c r="B141" s="109" t="s">
        <v>215</v>
      </c>
      <c r="C141" s="110"/>
      <c r="D141" s="123" t="s">
        <v>485</v>
      </c>
      <c r="E141" s="91"/>
    </row>
    <row r="142" s="67" customFormat="1" outlineLevel="1" spans="1:5">
      <c r="A142" s="94"/>
      <c r="B142" s="109" t="s">
        <v>216</v>
      </c>
      <c r="C142" s="110"/>
      <c r="D142" s="123" t="s">
        <v>486</v>
      </c>
      <c r="E142" s="91"/>
    </row>
    <row r="143" s="67" customFormat="1" outlineLevel="1" spans="1:5">
      <c r="A143" s="94"/>
      <c r="B143" s="109" t="s">
        <v>217</v>
      </c>
      <c r="C143" s="110"/>
      <c r="D143" s="123" t="s">
        <v>487</v>
      </c>
      <c r="E143" s="91"/>
    </row>
    <row r="144" s="67" customFormat="1" ht="46.5" outlineLevel="1" spans="1:5">
      <c r="A144" s="94"/>
      <c r="B144" s="109" t="s">
        <v>218</v>
      </c>
      <c r="C144" s="218" t="s">
        <v>9</v>
      </c>
      <c r="D144" s="123" t="s">
        <v>488</v>
      </c>
      <c r="E144" s="91"/>
    </row>
    <row r="145" s="67" customFormat="1" outlineLevel="1" spans="1:5">
      <c r="A145" s="94"/>
      <c r="B145" s="109" t="s">
        <v>219</v>
      </c>
      <c r="C145" s="110"/>
      <c r="D145" s="123" t="s">
        <v>489</v>
      </c>
      <c r="E145" s="91"/>
    </row>
    <row r="146" s="67" customFormat="1" outlineLevel="1" spans="1:5">
      <c r="A146" s="94"/>
      <c r="B146" s="109" t="s">
        <v>220</v>
      </c>
      <c r="C146" s="218" t="s">
        <v>9</v>
      </c>
      <c r="D146" s="123" t="s">
        <v>490</v>
      </c>
      <c r="E146" s="91"/>
    </row>
    <row r="147" s="67" customFormat="1" outlineLevel="1" spans="1:5">
      <c r="A147" s="94"/>
      <c r="B147" s="109" t="s">
        <v>221</v>
      </c>
      <c r="C147" s="218" t="s">
        <v>9</v>
      </c>
      <c r="D147" s="123" t="s">
        <v>491</v>
      </c>
      <c r="E147" s="91"/>
    </row>
    <row r="148" s="67" customFormat="1" outlineLevel="1" spans="1:5">
      <c r="A148" s="94"/>
      <c r="B148" s="109" t="s">
        <v>222</v>
      </c>
      <c r="C148" s="218" t="s">
        <v>9</v>
      </c>
      <c r="D148" s="123" t="s">
        <v>492</v>
      </c>
      <c r="E148" s="91"/>
    </row>
    <row r="149" s="67" customFormat="1" ht="33.5" outlineLevel="1" spans="1:5">
      <c r="A149" s="94"/>
      <c r="B149" s="109" t="s">
        <v>223</v>
      </c>
      <c r="C149" s="218" t="s">
        <v>9</v>
      </c>
      <c r="D149" s="204" t="s">
        <v>493</v>
      </c>
      <c r="E149" s="91"/>
    </row>
    <row r="150" s="67" customFormat="1" outlineLevel="1" spans="1:5">
      <c r="A150" s="94"/>
      <c r="B150" s="109" t="s">
        <v>224</v>
      </c>
      <c r="C150" s="218" t="s">
        <v>9</v>
      </c>
      <c r="D150" s="123" t="s">
        <v>494</v>
      </c>
      <c r="E150" s="91"/>
    </row>
    <row r="151" s="67" customFormat="1" outlineLevel="1" spans="1:5">
      <c r="A151" s="94"/>
      <c r="B151" s="109" t="s">
        <v>225</v>
      </c>
      <c r="C151" s="110" t="s">
        <v>9</v>
      </c>
      <c r="D151" s="123" t="s">
        <v>139</v>
      </c>
      <c r="E151" s="91"/>
    </row>
    <row r="152" s="67" customFormat="1" outlineLevel="1" spans="1:5">
      <c r="A152" s="94"/>
      <c r="B152" s="109" t="s">
        <v>226</v>
      </c>
      <c r="C152" s="218" t="s">
        <v>9</v>
      </c>
      <c r="D152" s="123" t="s">
        <v>495</v>
      </c>
      <c r="E152" s="91"/>
    </row>
    <row r="153" s="67" customFormat="1" ht="28" outlineLevel="1" spans="1:5">
      <c r="A153" s="94"/>
      <c r="B153" s="131" t="s">
        <v>227</v>
      </c>
      <c r="C153" s="218" t="s">
        <v>9</v>
      </c>
      <c r="D153" s="211" t="s">
        <v>496</v>
      </c>
      <c r="E153" s="91"/>
    </row>
    <row r="154" s="67" customFormat="1" ht="28" outlineLevel="1" spans="1:5">
      <c r="A154" s="94"/>
      <c r="B154" s="131" t="s">
        <v>228</v>
      </c>
      <c r="C154" s="218" t="s">
        <v>9</v>
      </c>
      <c r="D154" s="211" t="s">
        <v>497</v>
      </c>
      <c r="E154" s="91"/>
    </row>
    <row r="155" s="67" customFormat="1" spans="1:5">
      <c r="A155" s="94"/>
      <c r="B155" s="83" t="s">
        <v>229</v>
      </c>
      <c r="C155" s="113"/>
      <c r="D155" s="113"/>
      <c r="E155" s="114"/>
    </row>
    <row r="156" s="67" customFormat="1" outlineLevel="1" spans="1:5">
      <c r="A156" s="94"/>
      <c r="B156" s="88" t="s">
        <v>230</v>
      </c>
      <c r="C156" s="95" t="s">
        <v>231</v>
      </c>
      <c r="D156" s="90">
        <v>344</v>
      </c>
      <c r="E156" s="91"/>
    </row>
    <row r="157" s="67" customFormat="1" outlineLevel="1" spans="1:5">
      <c r="A157" s="94"/>
      <c r="B157" s="88" t="s">
        <v>232</v>
      </c>
      <c r="C157" s="95" t="s">
        <v>231</v>
      </c>
      <c r="D157" s="90">
        <v>215</v>
      </c>
      <c r="E157" s="91"/>
    </row>
    <row r="158" s="67" customFormat="1" outlineLevel="1" spans="1:5">
      <c r="A158" s="94"/>
      <c r="B158" s="88" t="s">
        <v>233</v>
      </c>
      <c r="C158" s="95" t="s">
        <v>231</v>
      </c>
      <c r="D158" s="198" t="str">
        <f>TEXT(D156+D163+D164,"###.0## ""+/-0.3""")</f>
        <v>349.0 +/-0.3</v>
      </c>
      <c r="E158" s="91"/>
    </row>
    <row r="159" s="67" customFormat="1" outlineLevel="1" spans="1:5">
      <c r="A159" s="94"/>
      <c r="B159" s="88" t="s">
        <v>234</v>
      </c>
      <c r="C159" s="95" t="s">
        <v>231</v>
      </c>
      <c r="D159" s="198" t="str">
        <f>TEXT(D157+D165+D166,"###.0## ""+/-0.3""")</f>
        <v>224.0 +/-0.3</v>
      </c>
      <c r="E159" s="91"/>
    </row>
    <row r="160" s="67" customFormat="1" outlineLevel="1" spans="1:5">
      <c r="A160" s="94"/>
      <c r="B160" s="88" t="s">
        <v>235</v>
      </c>
      <c r="C160" s="95" t="s">
        <v>231</v>
      </c>
      <c r="D160" s="199" t="s">
        <v>236</v>
      </c>
      <c r="E160" s="91"/>
    </row>
    <row r="161" s="67" customFormat="1" outlineLevel="1" spans="1:5">
      <c r="A161" s="94"/>
      <c r="B161" s="88" t="s">
        <v>237</v>
      </c>
      <c r="C161" s="95" t="s">
        <v>231</v>
      </c>
      <c r="D161" s="198">
        <f>D157/2+D165</f>
        <v>110</v>
      </c>
      <c r="E161" s="91"/>
    </row>
    <row r="162" s="67" customFormat="1" outlineLevel="1" spans="1:5">
      <c r="A162" s="94"/>
      <c r="B162" s="88" t="s">
        <v>238</v>
      </c>
      <c r="C162" s="95" t="s">
        <v>231</v>
      </c>
      <c r="D162" s="97">
        <f>D157+D165+D166+D169</f>
        <v>233.5</v>
      </c>
      <c r="E162" s="91"/>
    </row>
    <row r="163" s="67" customFormat="1" outlineLevel="1" spans="1:5">
      <c r="A163" s="94"/>
      <c r="B163" s="88" t="s">
        <v>239</v>
      </c>
      <c r="C163" s="95" t="s">
        <v>231</v>
      </c>
      <c r="D163" s="90">
        <v>2.5</v>
      </c>
      <c r="E163" s="91"/>
    </row>
    <row r="164" s="67" customFormat="1" outlineLevel="1" spans="1:5">
      <c r="A164" s="94"/>
      <c r="B164" s="88" t="s">
        <v>240</v>
      </c>
      <c r="C164" s="95" t="s">
        <v>231</v>
      </c>
      <c r="D164" s="90">
        <v>2.5</v>
      </c>
      <c r="E164" s="91"/>
    </row>
    <row r="165" s="67" customFormat="1" outlineLevel="1" spans="1:5">
      <c r="A165" s="94"/>
      <c r="B165" s="88" t="s">
        <v>241</v>
      </c>
      <c r="C165" s="95" t="s">
        <v>231</v>
      </c>
      <c r="D165" s="90">
        <v>2.5</v>
      </c>
      <c r="E165" s="91"/>
    </row>
    <row r="166" s="67" customFormat="1" outlineLevel="1" spans="1:5">
      <c r="A166" s="94"/>
      <c r="B166" s="88" t="s">
        <v>242</v>
      </c>
      <c r="C166" s="95" t="s">
        <v>231</v>
      </c>
      <c r="D166" s="90">
        <v>6.5</v>
      </c>
      <c r="E166" s="91"/>
    </row>
    <row r="167" s="67" customFormat="1" outlineLevel="1" spans="1:5">
      <c r="A167" s="94"/>
      <c r="B167" s="88" t="s">
        <v>243</v>
      </c>
      <c r="C167" s="95" t="s">
        <v>231</v>
      </c>
      <c r="D167" s="199" t="s">
        <v>244</v>
      </c>
      <c r="E167" s="91"/>
    </row>
    <row r="168" s="67" customFormat="1" outlineLevel="1" spans="1:5">
      <c r="A168" s="94"/>
      <c r="B168" s="88" t="s">
        <v>245</v>
      </c>
      <c r="C168" s="95" t="s">
        <v>231</v>
      </c>
      <c r="D168" s="90">
        <v>280</v>
      </c>
      <c r="E168" s="91"/>
    </row>
    <row r="169" s="67" customFormat="1" outlineLevel="1" spans="1:5">
      <c r="A169" s="94"/>
      <c r="B169" s="88" t="s">
        <v>247</v>
      </c>
      <c r="C169" s="95" t="s">
        <v>231</v>
      </c>
      <c r="D169" s="97">
        <v>9.5</v>
      </c>
      <c r="E169" s="91"/>
    </row>
    <row r="170" s="67" customFormat="1" outlineLevel="1" spans="1:5">
      <c r="A170" s="94"/>
      <c r="B170" s="88" t="s">
        <v>248</v>
      </c>
      <c r="C170" s="95" t="s">
        <v>231</v>
      </c>
      <c r="D170" s="221" t="str">
        <f>TEXT(D171-9.75,"(##.0#)")</f>
        <v>(55.4)</v>
      </c>
      <c r="E170" s="91"/>
    </row>
    <row r="171" s="67" customFormat="1" outlineLevel="1" spans="1:5">
      <c r="A171" s="94"/>
      <c r="B171" s="88" t="s">
        <v>250</v>
      </c>
      <c r="C171" s="95" t="s">
        <v>231</v>
      </c>
      <c r="D171" s="90">
        <v>65.15</v>
      </c>
      <c r="E171" s="91"/>
    </row>
    <row r="172" s="67" customFormat="1" outlineLevel="1" spans="1:5">
      <c r="A172" s="94"/>
      <c r="B172" s="88" t="s">
        <v>251</v>
      </c>
      <c r="C172" s="95" t="s">
        <v>231</v>
      </c>
      <c r="D172" s="90" t="s">
        <v>509</v>
      </c>
      <c r="E172" s="91"/>
    </row>
    <row r="173" s="67" customFormat="1" outlineLevel="1" spans="1:5">
      <c r="A173" s="94"/>
      <c r="B173" s="88" t="s">
        <v>253</v>
      </c>
      <c r="C173" s="95" t="s">
        <v>231</v>
      </c>
      <c r="D173" s="97" t="s">
        <v>509</v>
      </c>
      <c r="E173" s="91"/>
    </row>
    <row r="174" s="67" customFormat="1" outlineLevel="1" spans="1:5">
      <c r="A174" s="94"/>
      <c r="B174" s="88" t="s">
        <v>254</v>
      </c>
      <c r="C174" s="95" t="s">
        <v>231</v>
      </c>
      <c r="D174" s="90" t="s">
        <v>139</v>
      </c>
      <c r="E174" s="91"/>
    </row>
    <row r="175" s="67" customFormat="1" outlineLevel="1" spans="1:5">
      <c r="A175" s="94"/>
      <c r="B175" s="88" t="s">
        <v>255</v>
      </c>
      <c r="C175" s="95" t="s">
        <v>231</v>
      </c>
      <c r="D175" s="90" t="s">
        <v>139</v>
      </c>
      <c r="E175" s="91"/>
    </row>
    <row r="176" s="67" customFormat="1" outlineLevel="1" spans="1:5">
      <c r="A176" s="94"/>
      <c r="B176" s="88" t="s">
        <v>256</v>
      </c>
      <c r="C176" s="95" t="s">
        <v>231</v>
      </c>
      <c r="D176" s="199" t="s">
        <v>257</v>
      </c>
      <c r="E176" s="91"/>
    </row>
    <row r="177" s="67" customFormat="1" outlineLevel="1" spans="1:5">
      <c r="A177" s="94"/>
      <c r="B177" s="88" t="s">
        <v>258</v>
      </c>
      <c r="C177" s="95" t="s">
        <v>231</v>
      </c>
      <c r="D177" s="199" t="s">
        <v>257</v>
      </c>
      <c r="E177" s="91"/>
    </row>
    <row r="178" s="67" customFormat="1" outlineLevel="1" spans="1:5">
      <c r="A178" s="94"/>
      <c r="B178" s="88" t="s">
        <v>259</v>
      </c>
      <c r="C178" s="95" t="s">
        <v>231</v>
      </c>
      <c r="D178" s="199" t="s">
        <v>257</v>
      </c>
      <c r="E178" s="91"/>
    </row>
    <row r="179" s="67" customFormat="1" outlineLevel="1" spans="1:5">
      <c r="A179" s="94"/>
      <c r="B179" s="88" t="s">
        <v>260</v>
      </c>
      <c r="C179" s="95" t="s">
        <v>231</v>
      </c>
      <c r="D179" s="199" t="s">
        <v>257</v>
      </c>
      <c r="E179" s="91"/>
    </row>
    <row r="180" s="67" customFormat="1" outlineLevel="1" spans="1:5">
      <c r="A180" s="94"/>
      <c r="B180" s="200" t="s">
        <v>261</v>
      </c>
      <c r="C180" s="186" t="s">
        <v>231</v>
      </c>
      <c r="D180" s="139" t="s">
        <v>262</v>
      </c>
      <c r="E180" s="91"/>
    </row>
    <row r="181" s="67" customFormat="1" outlineLevel="1" spans="1:5">
      <c r="A181" s="94"/>
      <c r="B181" s="200" t="s">
        <v>263</v>
      </c>
      <c r="C181" s="186" t="s">
        <v>231</v>
      </c>
      <c r="D181" s="139">
        <v>280</v>
      </c>
      <c r="E181" s="91"/>
    </row>
    <row r="182" s="67" customFormat="1" outlineLevel="1" spans="1:5">
      <c r="A182" s="94"/>
      <c r="B182" s="200" t="s">
        <v>264</v>
      </c>
      <c r="C182" s="186" t="s">
        <v>231</v>
      </c>
      <c r="D182" s="139" t="s">
        <v>510</v>
      </c>
      <c r="E182" s="91"/>
    </row>
    <row r="183" s="67" customFormat="1" outlineLevel="1" spans="1:5">
      <c r="A183" s="94"/>
      <c r="B183" s="88" t="s">
        <v>265</v>
      </c>
      <c r="C183" s="95" t="s">
        <v>231</v>
      </c>
      <c r="D183" s="97">
        <f>D157/2+D166+5</f>
        <v>119</v>
      </c>
      <c r="E183" s="91"/>
    </row>
    <row r="184" s="67" customFormat="1" outlineLevel="1" spans="1:5">
      <c r="A184" s="94"/>
      <c r="B184" s="185" t="s">
        <v>266</v>
      </c>
      <c r="C184" s="220" t="s">
        <v>9</v>
      </c>
      <c r="D184" s="212" t="s">
        <v>267</v>
      </c>
      <c r="E184" s="91"/>
    </row>
    <row r="185" s="67" customFormat="1" ht="31" outlineLevel="1" spans="1:5">
      <c r="A185" s="94"/>
      <c r="B185" s="88" t="s">
        <v>268</v>
      </c>
      <c r="C185" s="95" t="s">
        <v>9</v>
      </c>
      <c r="D185" s="90" t="s">
        <v>269</v>
      </c>
      <c r="E185" s="184"/>
    </row>
    <row r="186" s="67" customFormat="1" ht="186" outlineLevel="1" spans="1:5">
      <c r="A186" s="94"/>
      <c r="B186" s="88" t="s">
        <v>270</v>
      </c>
      <c r="C186" s="95" t="s">
        <v>9</v>
      </c>
      <c r="D186" s="90" t="s">
        <v>271</v>
      </c>
      <c r="E186" s="184"/>
    </row>
    <row r="187" s="67" customFormat="1" outlineLevel="1" spans="1:5">
      <c r="A187" s="94"/>
      <c r="B187" s="88" t="s">
        <v>272</v>
      </c>
      <c r="C187" s="95"/>
      <c r="D187" s="90" t="s">
        <v>511</v>
      </c>
      <c r="E187" s="91"/>
    </row>
    <row r="188" s="68" customFormat="1" ht="31" outlineLevel="1" spans="2:5">
      <c r="B188" s="196" t="s">
        <v>274</v>
      </c>
      <c r="C188" s="216" t="s">
        <v>9</v>
      </c>
      <c r="D188" s="197" t="s">
        <v>275</v>
      </c>
      <c r="E188" s="180"/>
    </row>
    <row r="189" s="68" customFormat="1" ht="46.5" outlineLevel="1" spans="2:5">
      <c r="B189" s="88" t="s">
        <v>276</v>
      </c>
      <c r="C189" s="95"/>
      <c r="D189" s="197" t="s">
        <v>277</v>
      </c>
      <c r="E189" s="180"/>
    </row>
    <row r="190" s="68" customFormat="1" outlineLevel="1" spans="2:5">
      <c r="B190" s="88" t="s">
        <v>278</v>
      </c>
      <c r="C190" s="95"/>
      <c r="D190" s="90" t="s">
        <v>279</v>
      </c>
      <c r="E190" s="91"/>
    </row>
    <row r="191" s="68" customFormat="1" outlineLevel="1" spans="2:5">
      <c r="B191" s="185" t="s">
        <v>280</v>
      </c>
      <c r="C191" s="186" t="s">
        <v>231</v>
      </c>
      <c r="D191" s="187" t="s">
        <v>281</v>
      </c>
      <c r="E191" s="91"/>
    </row>
    <row r="192" s="67" customFormat="1" spans="1:5">
      <c r="A192" s="141"/>
      <c r="B192" s="83" t="s">
        <v>282</v>
      </c>
      <c r="C192" s="113"/>
      <c r="D192" s="113"/>
      <c r="E192" s="114"/>
    </row>
    <row r="193" s="67" customFormat="1" outlineLevel="1" spans="1:5">
      <c r="A193" s="141"/>
      <c r="B193" s="88" t="s">
        <v>283</v>
      </c>
      <c r="C193" s="95" t="s">
        <v>89</v>
      </c>
      <c r="D193" s="187" t="s">
        <v>284</v>
      </c>
      <c r="E193" s="102"/>
    </row>
    <row r="194" s="67" customFormat="1" outlineLevel="1" spans="1:5">
      <c r="A194" s="141"/>
      <c r="B194" s="88" t="s">
        <v>285</v>
      </c>
      <c r="C194" s="95" t="s">
        <v>89</v>
      </c>
      <c r="D194" s="221" t="s">
        <v>286</v>
      </c>
      <c r="E194" s="102"/>
    </row>
    <row r="195" s="67" customFormat="1" outlineLevel="1" spans="1:5">
      <c r="A195" s="141"/>
      <c r="B195" s="88" t="s">
        <v>287</v>
      </c>
      <c r="C195" s="95" t="s">
        <v>288</v>
      </c>
      <c r="D195" s="90" t="s">
        <v>289</v>
      </c>
      <c r="E195" s="102"/>
    </row>
    <row r="196" s="67" customFormat="1" outlineLevel="1" spans="1:5">
      <c r="A196" s="141"/>
      <c r="B196" s="88" t="s">
        <v>290</v>
      </c>
      <c r="C196" s="95" t="s">
        <v>291</v>
      </c>
      <c r="D196" s="90" t="s">
        <v>292</v>
      </c>
      <c r="E196" s="102"/>
    </row>
    <row r="197" s="67" customFormat="1" outlineLevel="1" spans="1:5">
      <c r="A197" s="141"/>
      <c r="B197" s="88" t="s">
        <v>293</v>
      </c>
      <c r="C197" s="95" t="s">
        <v>291</v>
      </c>
      <c r="D197" s="90" t="s">
        <v>294</v>
      </c>
      <c r="E197" s="102"/>
    </row>
    <row r="198" s="67" customFormat="1" outlineLevel="1" spans="1:5">
      <c r="A198" s="141"/>
      <c r="B198" s="88" t="s">
        <v>295</v>
      </c>
      <c r="C198" s="95" t="s">
        <v>9</v>
      </c>
      <c r="D198" s="90" t="s">
        <v>296</v>
      </c>
      <c r="E198" s="102"/>
    </row>
    <row r="199" s="67" customFormat="1" outlineLevel="1" spans="1:5">
      <c r="A199" s="141"/>
      <c r="B199" s="88" t="s">
        <v>297</v>
      </c>
      <c r="C199" s="95" t="s">
        <v>9</v>
      </c>
      <c r="D199" s="90" t="s">
        <v>296</v>
      </c>
      <c r="E199" s="102"/>
    </row>
    <row r="200" s="67" customFormat="1" outlineLevel="1" spans="1:5">
      <c r="A200" s="141"/>
      <c r="B200" s="88" t="s">
        <v>298</v>
      </c>
      <c r="C200" s="95" t="s">
        <v>9</v>
      </c>
      <c r="D200" s="90" t="s">
        <v>296</v>
      </c>
      <c r="E200" s="102"/>
    </row>
    <row r="201" s="67" customFormat="1" ht="31" outlineLevel="1" spans="1:5">
      <c r="A201" s="141"/>
      <c r="B201" s="88" t="s">
        <v>299</v>
      </c>
      <c r="C201" s="95" t="s">
        <v>9</v>
      </c>
      <c r="D201" s="90" t="s">
        <v>300</v>
      </c>
      <c r="E201" s="102"/>
    </row>
    <row r="202" s="67" customFormat="1" outlineLevel="1" spans="1:5">
      <c r="A202" s="141"/>
      <c r="B202" s="88" t="s">
        <v>301</v>
      </c>
      <c r="C202" s="95" t="s">
        <v>9</v>
      </c>
      <c r="D202" s="201" t="s">
        <v>302</v>
      </c>
      <c r="E202" s="102"/>
    </row>
    <row r="203" s="67" customFormat="1" outlineLevel="1" spans="1:5">
      <c r="A203" s="141"/>
      <c r="B203" s="88" t="s">
        <v>303</v>
      </c>
      <c r="C203" s="95" t="s">
        <v>9</v>
      </c>
      <c r="D203" s="90" t="s">
        <v>304</v>
      </c>
      <c r="E203" s="102"/>
    </row>
    <row r="204" s="67" customFormat="1" outlineLevel="1" spans="1:5">
      <c r="A204" s="141"/>
      <c r="B204" s="88" t="s">
        <v>305</v>
      </c>
      <c r="C204" s="95" t="s">
        <v>9</v>
      </c>
      <c r="D204" s="90" t="s">
        <v>296</v>
      </c>
      <c r="E204" s="143"/>
    </row>
    <row r="205" s="67" customFormat="1" outlineLevel="1" spans="1:5">
      <c r="A205" s="141"/>
      <c r="B205" s="88" t="s">
        <v>306</v>
      </c>
      <c r="C205" s="95" t="s">
        <v>9</v>
      </c>
      <c r="D205" s="90" t="s">
        <v>307</v>
      </c>
      <c r="E205" s="143"/>
    </row>
    <row r="206" s="67" customFormat="1" ht="46.5" outlineLevel="1" spans="1:5">
      <c r="A206" s="141"/>
      <c r="B206" s="196" t="s">
        <v>308</v>
      </c>
      <c r="C206" s="217" t="s">
        <v>9</v>
      </c>
      <c r="D206" s="202" t="s">
        <v>309</v>
      </c>
      <c r="E206" s="143"/>
    </row>
    <row r="207" s="67" customFormat="1" outlineLevel="1" spans="1:5">
      <c r="A207" s="141"/>
      <c r="B207" s="88" t="s">
        <v>310</v>
      </c>
      <c r="C207" s="95" t="s">
        <v>9</v>
      </c>
      <c r="D207" s="90" t="s">
        <v>296</v>
      </c>
      <c r="E207" s="143"/>
    </row>
    <row r="208" s="67" customFormat="1" outlineLevel="1" spans="1:5">
      <c r="A208" s="141"/>
      <c r="B208" s="88" t="s">
        <v>311</v>
      </c>
      <c r="C208" s="95" t="s">
        <v>9</v>
      </c>
      <c r="D208" s="90" t="s">
        <v>312</v>
      </c>
      <c r="E208" s="143"/>
    </row>
    <row r="209" s="67" customFormat="1" outlineLevel="1" spans="1:5">
      <c r="A209" s="141"/>
      <c r="B209" s="88" t="s">
        <v>313</v>
      </c>
      <c r="C209" s="95" t="s">
        <v>9</v>
      </c>
      <c r="D209" s="90" t="s">
        <v>314</v>
      </c>
      <c r="E209" s="143"/>
    </row>
    <row r="210" s="67" customFormat="1" outlineLevel="1" spans="1:5">
      <c r="A210" s="141"/>
      <c r="B210" s="88" t="s">
        <v>315</v>
      </c>
      <c r="C210" s="95" t="s">
        <v>9</v>
      </c>
      <c r="D210" s="90" t="s">
        <v>316</v>
      </c>
      <c r="E210" s="143"/>
    </row>
    <row r="211" s="67" customFormat="1" outlineLevel="1" spans="1:5">
      <c r="A211" s="141"/>
      <c r="B211" s="88" t="s">
        <v>317</v>
      </c>
      <c r="C211" s="95" t="s">
        <v>9</v>
      </c>
      <c r="D211" s="90" t="s">
        <v>314</v>
      </c>
      <c r="E211" s="143"/>
    </row>
    <row r="212" s="67" customFormat="1" ht="31" outlineLevel="1" spans="1:5">
      <c r="A212" s="141"/>
      <c r="B212" s="88" t="s">
        <v>318</v>
      </c>
      <c r="C212" s="95" t="s">
        <v>9</v>
      </c>
      <c r="D212" s="90" t="s">
        <v>319</v>
      </c>
      <c r="E212" s="203"/>
    </row>
    <row r="213" s="67" customFormat="1" outlineLevel="1" spans="1:5">
      <c r="A213" s="141"/>
      <c r="B213" s="88" t="s">
        <v>320</v>
      </c>
      <c r="C213" s="95" t="s">
        <v>9</v>
      </c>
      <c r="D213" s="90" t="s">
        <v>321</v>
      </c>
      <c r="E213" s="102"/>
    </row>
    <row r="214" s="67" customFormat="1" outlineLevel="1" spans="1:5">
      <c r="A214" s="141"/>
      <c r="B214" s="88" t="s">
        <v>322</v>
      </c>
      <c r="C214" s="95" t="s">
        <v>9</v>
      </c>
      <c r="D214" s="90" t="s">
        <v>323</v>
      </c>
      <c r="E214" s="102"/>
    </row>
    <row r="215" s="67" customFormat="1" outlineLevel="1" spans="1:5">
      <c r="A215" s="141"/>
      <c r="B215" s="88" t="s">
        <v>324</v>
      </c>
      <c r="C215" s="95" t="s">
        <v>325</v>
      </c>
      <c r="D215" s="90">
        <v>18</v>
      </c>
      <c r="E215" s="143"/>
    </row>
    <row r="216" s="67" customFormat="1" outlineLevel="1" spans="1:5">
      <c r="A216" s="141"/>
      <c r="B216" s="185" t="s">
        <v>326</v>
      </c>
      <c r="C216" s="222" t="s">
        <v>9</v>
      </c>
      <c r="D216" s="204" t="s">
        <v>327</v>
      </c>
      <c r="E216" s="143"/>
    </row>
    <row r="217" s="67" customFormat="1" outlineLevel="1" spans="1:5">
      <c r="A217" s="141"/>
      <c r="B217" s="88" t="s">
        <v>328</v>
      </c>
      <c r="C217" s="90" t="s">
        <v>9</v>
      </c>
      <c r="D217" s="90" t="s">
        <v>329</v>
      </c>
      <c r="E217" s="143"/>
    </row>
    <row r="218" s="67" customFormat="1" outlineLevel="1" spans="1:5">
      <c r="A218" s="141"/>
      <c r="B218" s="88" t="s">
        <v>330</v>
      </c>
      <c r="C218" s="90" t="s">
        <v>9</v>
      </c>
      <c r="D218" s="90" t="s">
        <v>316</v>
      </c>
      <c r="E218" s="143"/>
    </row>
    <row r="219" s="67" customFormat="1" outlineLevel="1" spans="1:5">
      <c r="A219" s="141"/>
      <c r="B219" s="88" t="s">
        <v>331</v>
      </c>
      <c r="C219" s="90" t="s">
        <v>9</v>
      </c>
      <c r="D219" s="90" t="s">
        <v>332</v>
      </c>
      <c r="E219" s="143"/>
    </row>
    <row r="220" s="67" customFormat="1" spans="1:5">
      <c r="A220" s="141"/>
      <c r="B220" s="83" t="s">
        <v>333</v>
      </c>
      <c r="C220" s="113"/>
      <c r="D220" s="130"/>
      <c r="E220" s="145"/>
    </row>
    <row r="221" s="67" customFormat="1" outlineLevel="1" spans="1:5">
      <c r="A221" s="141"/>
      <c r="B221" s="88" t="s">
        <v>334</v>
      </c>
      <c r="C221" s="217" t="s">
        <v>9</v>
      </c>
      <c r="D221" s="146" t="s">
        <v>335</v>
      </c>
      <c r="E221" s="205"/>
    </row>
    <row r="222" s="67" customFormat="1" outlineLevel="1" spans="1:5">
      <c r="A222" s="141"/>
      <c r="B222" s="88" t="s">
        <v>336</v>
      </c>
      <c r="C222" s="217" t="s">
        <v>9</v>
      </c>
      <c r="D222" s="146" t="s">
        <v>337</v>
      </c>
      <c r="E222" s="104"/>
    </row>
    <row r="223" s="67" customFormat="1" outlineLevel="1" spans="1:5">
      <c r="A223" s="141"/>
      <c r="B223" s="88" t="s">
        <v>338</v>
      </c>
      <c r="C223" s="217" t="s">
        <v>9</v>
      </c>
      <c r="D223" s="146" t="s">
        <v>339</v>
      </c>
      <c r="E223" s="104"/>
    </row>
    <row r="224" s="67" customFormat="1" outlineLevel="1" spans="1:5">
      <c r="A224" s="141"/>
      <c r="B224" s="88" t="s">
        <v>340</v>
      </c>
      <c r="C224" s="217" t="s">
        <v>9</v>
      </c>
      <c r="D224" s="148" t="s">
        <v>341</v>
      </c>
      <c r="E224" s="104"/>
    </row>
    <row r="225" s="67" customFormat="1" outlineLevel="1" spans="1:5">
      <c r="A225" s="141"/>
      <c r="B225" s="88" t="s">
        <v>342</v>
      </c>
      <c r="C225" s="217" t="s">
        <v>9</v>
      </c>
      <c r="D225" s="148" t="s">
        <v>343</v>
      </c>
      <c r="E225" s="104"/>
    </row>
    <row r="226" s="67" customFormat="1" spans="1:5">
      <c r="A226" s="141"/>
      <c r="B226" s="83" t="s">
        <v>344</v>
      </c>
      <c r="C226" s="113"/>
      <c r="D226" s="149"/>
      <c r="E226" s="206"/>
    </row>
    <row r="227" s="67" customFormat="1" outlineLevel="1" spans="1:5">
      <c r="A227" s="141"/>
      <c r="B227" s="88" t="s">
        <v>345</v>
      </c>
      <c r="C227" s="95" t="s">
        <v>9</v>
      </c>
      <c r="D227" s="90" t="s">
        <v>346</v>
      </c>
      <c r="E227" s="207"/>
    </row>
    <row r="228" s="67" customFormat="1" outlineLevel="1" spans="1:5">
      <c r="A228" s="141"/>
      <c r="B228" s="88" t="s">
        <v>347</v>
      </c>
      <c r="C228" s="95" t="s">
        <v>9</v>
      </c>
      <c r="D228" s="90" t="s">
        <v>346</v>
      </c>
      <c r="E228" s="93"/>
    </row>
    <row r="229" s="67" customFormat="1" outlineLevel="1" spans="1:5">
      <c r="A229" s="141"/>
      <c r="B229" s="88" t="s">
        <v>348</v>
      </c>
      <c r="C229" s="95" t="s">
        <v>9</v>
      </c>
      <c r="D229" s="90" t="s">
        <v>349</v>
      </c>
      <c r="E229" s="93"/>
    </row>
    <row r="230" s="67" customFormat="1" outlineLevel="1" spans="1:5">
      <c r="A230" s="141"/>
      <c r="B230" s="88" t="s">
        <v>350</v>
      </c>
      <c r="C230" s="95" t="s">
        <v>9</v>
      </c>
      <c r="D230" s="90" t="s">
        <v>349</v>
      </c>
      <c r="E230" s="93"/>
    </row>
    <row r="231" s="67" customFormat="1" outlineLevel="1" spans="1:5">
      <c r="A231" s="141"/>
      <c r="B231" s="88" t="s">
        <v>351</v>
      </c>
      <c r="C231" s="95"/>
      <c r="D231" s="90" t="s">
        <v>352</v>
      </c>
      <c r="E231" s="93"/>
    </row>
    <row r="232" s="67" customFormat="1" outlineLevel="1" spans="1:5">
      <c r="A232" s="141"/>
      <c r="B232" s="88" t="s">
        <v>353</v>
      </c>
      <c r="C232" s="95"/>
      <c r="D232" s="90" t="s">
        <v>354</v>
      </c>
      <c r="E232" s="91"/>
    </row>
    <row r="233" s="69" customFormat="1" spans="2:5">
      <c r="B233" s="69" t="s">
        <v>355</v>
      </c>
      <c r="C233" s="150"/>
      <c r="D233" s="72"/>
      <c r="E233" s="73"/>
    </row>
    <row r="234" s="69" customFormat="1" spans="2:5">
      <c r="B234" s="69" t="s">
        <v>356</v>
      </c>
      <c r="C234" s="150"/>
      <c r="D234" s="72"/>
      <c r="E234" s="73"/>
    </row>
    <row r="235" s="69" customFormat="1" spans="4:5">
      <c r="D235" s="72"/>
      <c r="E235" s="73"/>
    </row>
    <row r="236" s="67" customFormat="1" spans="1:5">
      <c r="A236" s="94"/>
      <c r="B236" s="151" t="s">
        <v>357</v>
      </c>
      <c r="C236" s="84"/>
      <c r="D236" s="84"/>
      <c r="E236" s="114"/>
    </row>
    <row r="237" s="67" customFormat="1" outlineLevel="1" spans="1:5">
      <c r="A237" s="94"/>
      <c r="B237" s="196" t="s">
        <v>358</v>
      </c>
      <c r="C237" s="89" t="s">
        <v>9</v>
      </c>
      <c r="D237" s="208" t="s">
        <v>359</v>
      </c>
      <c r="E237" s="184"/>
    </row>
    <row r="238" s="67" customFormat="1" outlineLevel="1" spans="1:5">
      <c r="A238" s="94"/>
      <c r="B238" s="124" t="s">
        <v>360</v>
      </c>
      <c r="C238" s="95" t="s">
        <v>9</v>
      </c>
      <c r="D238" s="148" t="s">
        <v>61</v>
      </c>
      <c r="E238" s="184"/>
    </row>
    <row r="239" s="67" customFormat="1" outlineLevel="1" spans="1:5">
      <c r="A239" s="94"/>
      <c r="B239" s="124" t="s">
        <v>361</v>
      </c>
      <c r="C239" s="95" t="s">
        <v>9</v>
      </c>
      <c r="D239" s="148" t="s">
        <v>61</v>
      </c>
      <c r="E239" s="184"/>
    </row>
    <row r="240" s="67" customFormat="1" outlineLevel="1" spans="1:5">
      <c r="A240" s="94"/>
      <c r="B240" s="124" t="s">
        <v>362</v>
      </c>
      <c r="C240" s="95" t="s">
        <v>9</v>
      </c>
      <c r="D240" s="148" t="s">
        <v>61</v>
      </c>
      <c r="E240" s="184"/>
    </row>
    <row r="241" s="67" customFormat="1" outlineLevel="1" spans="1:5">
      <c r="A241" s="94"/>
      <c r="B241" s="124" t="s">
        <v>363</v>
      </c>
      <c r="C241" s="95" t="s">
        <v>9</v>
      </c>
      <c r="D241" s="148" t="s">
        <v>61</v>
      </c>
      <c r="E241" s="184"/>
    </row>
    <row r="242" s="67" customFormat="1" ht="31" outlineLevel="1" spans="1:5">
      <c r="A242" s="94"/>
      <c r="B242" s="124" t="s">
        <v>364</v>
      </c>
      <c r="C242" s="95" t="s">
        <v>9</v>
      </c>
      <c r="D242" s="148" t="s">
        <v>365</v>
      </c>
      <c r="E242" s="184"/>
    </row>
    <row r="243" s="67" customFormat="1" ht="31" outlineLevel="1" spans="1:5">
      <c r="A243" s="94"/>
      <c r="B243" s="124" t="s">
        <v>366</v>
      </c>
      <c r="C243" s="95" t="s">
        <v>9</v>
      </c>
      <c r="D243" s="148" t="s">
        <v>365</v>
      </c>
      <c r="E243" s="184"/>
    </row>
    <row r="244" s="67" customFormat="1" ht="31" outlineLevel="1" spans="1:5">
      <c r="A244" s="94"/>
      <c r="B244" s="124" t="s">
        <v>367</v>
      </c>
      <c r="C244" s="95" t="s">
        <v>9</v>
      </c>
      <c r="D244" s="148" t="s">
        <v>368</v>
      </c>
      <c r="E244" s="184"/>
    </row>
    <row r="245" s="67" customFormat="1" ht="31" outlineLevel="1" spans="1:5">
      <c r="A245" s="94"/>
      <c r="B245" s="124" t="s">
        <v>369</v>
      </c>
      <c r="C245" s="95" t="s">
        <v>9</v>
      </c>
      <c r="D245" s="148" t="s">
        <v>370</v>
      </c>
      <c r="E245" s="184"/>
    </row>
    <row r="246" s="67" customFormat="1" outlineLevel="1" spans="1:5">
      <c r="A246" s="94"/>
      <c r="B246" s="124" t="s">
        <v>371</v>
      </c>
      <c r="C246" s="95" t="s">
        <v>9</v>
      </c>
      <c r="D246" s="148" t="s">
        <v>61</v>
      </c>
      <c r="E246" s="184"/>
    </row>
    <row r="247" s="67" customFormat="1" outlineLevel="1" spans="1:5">
      <c r="A247" s="94"/>
      <c r="B247" s="124" t="s">
        <v>372</v>
      </c>
      <c r="C247" s="95" t="s">
        <v>9</v>
      </c>
      <c r="D247" s="148" t="s">
        <v>61</v>
      </c>
      <c r="E247" s="184"/>
    </row>
    <row r="248" s="67" customFormat="1" outlineLevel="1" spans="1:5">
      <c r="A248" s="94"/>
      <c r="B248" s="124" t="s">
        <v>373</v>
      </c>
      <c r="C248" s="95" t="s">
        <v>9</v>
      </c>
      <c r="D248" s="148" t="s">
        <v>61</v>
      </c>
      <c r="E248" s="184"/>
    </row>
    <row r="249" s="67" customFormat="1" outlineLevel="1" spans="1:5">
      <c r="A249" s="94"/>
      <c r="B249" s="124" t="s">
        <v>374</v>
      </c>
      <c r="C249" s="95" t="s">
        <v>9</v>
      </c>
      <c r="D249" s="148" t="s">
        <v>61</v>
      </c>
      <c r="E249" s="184"/>
    </row>
    <row r="250" s="67" customFormat="1" outlineLevel="1" spans="1:5">
      <c r="A250" s="94"/>
      <c r="B250" s="124" t="s">
        <v>375</v>
      </c>
      <c r="C250" s="95" t="s">
        <v>9</v>
      </c>
      <c r="D250" s="148" t="s">
        <v>61</v>
      </c>
      <c r="E250" s="184"/>
    </row>
    <row r="251" s="67" customFormat="1" outlineLevel="1" spans="1:5">
      <c r="A251" s="94"/>
      <c r="B251" s="124" t="s">
        <v>376</v>
      </c>
      <c r="C251" s="95" t="s">
        <v>9</v>
      </c>
      <c r="D251" s="148" t="s">
        <v>61</v>
      </c>
      <c r="E251" s="184"/>
    </row>
    <row r="252" s="67" customFormat="1" outlineLevel="1" spans="1:5">
      <c r="A252" s="94"/>
      <c r="B252" s="124" t="s">
        <v>377</v>
      </c>
      <c r="C252" s="95" t="s">
        <v>9</v>
      </c>
      <c r="D252" s="148" t="s">
        <v>61</v>
      </c>
      <c r="E252" s="184"/>
    </row>
    <row r="253" s="67" customFormat="1" outlineLevel="1" spans="1:5">
      <c r="A253" s="94"/>
      <c r="B253" s="124" t="s">
        <v>378</v>
      </c>
      <c r="C253" s="95" t="s">
        <v>9</v>
      </c>
      <c r="D253" s="148" t="s">
        <v>61</v>
      </c>
      <c r="E253" s="184"/>
    </row>
    <row r="254" s="67" customFormat="1" outlineLevel="1" spans="1:5">
      <c r="A254" s="94"/>
      <c r="B254" s="124" t="s">
        <v>379</v>
      </c>
      <c r="C254" s="95" t="s">
        <v>9</v>
      </c>
      <c r="D254" s="148" t="s">
        <v>61</v>
      </c>
      <c r="E254" s="184"/>
    </row>
    <row r="255" s="67" customFormat="1" outlineLevel="1" spans="1:5">
      <c r="A255" s="94"/>
      <c r="B255" s="124" t="s">
        <v>380</v>
      </c>
      <c r="C255" s="95"/>
      <c r="D255" s="148" t="s">
        <v>381</v>
      </c>
      <c r="E255" s="184"/>
    </row>
    <row r="256" s="67" customFormat="1" outlineLevel="1" spans="1:5">
      <c r="A256" s="94"/>
      <c r="B256" s="124" t="s">
        <v>382</v>
      </c>
      <c r="C256" s="95" t="s">
        <v>9</v>
      </c>
      <c r="D256" s="148" t="s">
        <v>61</v>
      </c>
      <c r="E256" s="184"/>
    </row>
    <row r="257" s="67" customFormat="1" outlineLevel="1" spans="1:5">
      <c r="A257" s="94"/>
      <c r="B257" s="124" t="s">
        <v>383</v>
      </c>
      <c r="C257" s="95" t="s">
        <v>9</v>
      </c>
      <c r="D257" s="148" t="s">
        <v>61</v>
      </c>
      <c r="E257" s="184"/>
    </row>
    <row r="258" s="67" customFormat="1" outlineLevel="1" spans="1:5">
      <c r="A258" s="94"/>
      <c r="B258" s="124" t="s">
        <v>384</v>
      </c>
      <c r="C258" s="95" t="s">
        <v>9</v>
      </c>
      <c r="D258" s="148" t="s">
        <v>61</v>
      </c>
      <c r="E258" s="184"/>
    </row>
    <row r="259" s="67" customFormat="1" outlineLevel="1" spans="1:5">
      <c r="A259" s="94"/>
      <c r="B259" s="124" t="s">
        <v>385</v>
      </c>
      <c r="C259" s="95" t="s">
        <v>9</v>
      </c>
      <c r="D259" s="148" t="s">
        <v>61</v>
      </c>
      <c r="E259" s="184"/>
    </row>
    <row r="260" s="67" customFormat="1" outlineLevel="1" spans="1:5">
      <c r="A260" s="94"/>
      <c r="B260" s="124" t="s">
        <v>386</v>
      </c>
      <c r="C260" s="95" t="s">
        <v>9</v>
      </c>
      <c r="D260" s="148" t="s">
        <v>61</v>
      </c>
      <c r="E260" s="184"/>
    </row>
    <row r="261" s="67" customFormat="1" outlineLevel="1" spans="1:5">
      <c r="A261" s="94"/>
      <c r="B261" s="124" t="s">
        <v>387</v>
      </c>
      <c r="C261" s="95" t="s">
        <v>9</v>
      </c>
      <c r="D261" s="148" t="s">
        <v>61</v>
      </c>
      <c r="E261" s="184"/>
    </row>
    <row r="262" s="67" customFormat="1" outlineLevel="1" spans="1:5">
      <c r="A262" s="94"/>
      <c r="B262" s="124" t="s">
        <v>388</v>
      </c>
      <c r="C262" s="95" t="s">
        <v>9</v>
      </c>
      <c r="D262" s="148" t="s">
        <v>61</v>
      </c>
      <c r="E262" s="184"/>
    </row>
    <row r="263" s="67" customFormat="1" ht="31" outlineLevel="1" spans="1:5">
      <c r="A263" s="94"/>
      <c r="B263" s="124" t="s">
        <v>389</v>
      </c>
      <c r="C263" s="95" t="s">
        <v>9</v>
      </c>
      <c r="D263" s="148" t="s">
        <v>390</v>
      </c>
      <c r="E263" s="184"/>
    </row>
    <row r="264" s="67" customFormat="1" outlineLevel="1" spans="1:5">
      <c r="A264" s="94"/>
      <c r="B264" s="124" t="s">
        <v>391</v>
      </c>
      <c r="C264" s="95" t="s">
        <v>9</v>
      </c>
      <c r="D264" s="148" t="s">
        <v>61</v>
      </c>
      <c r="E264" s="184"/>
    </row>
    <row r="265" s="67" customFormat="1" outlineLevel="1" spans="1:5">
      <c r="A265" s="94"/>
      <c r="B265" s="124" t="s">
        <v>392</v>
      </c>
      <c r="C265" s="95" t="s">
        <v>9</v>
      </c>
      <c r="D265" s="148" t="s">
        <v>61</v>
      </c>
      <c r="E265" s="184"/>
    </row>
    <row r="266" s="67" customFormat="1" outlineLevel="1" spans="1:5">
      <c r="A266" s="94"/>
      <c r="B266" s="124" t="s">
        <v>393</v>
      </c>
      <c r="C266" s="95" t="s">
        <v>9</v>
      </c>
      <c r="D266" s="148" t="s">
        <v>61</v>
      </c>
      <c r="E266" s="184"/>
    </row>
    <row r="267" s="67" customFormat="1" outlineLevel="1" spans="1:5">
      <c r="A267" s="94"/>
      <c r="B267" s="124" t="s">
        <v>394</v>
      </c>
      <c r="C267" s="95" t="s">
        <v>9</v>
      </c>
      <c r="D267" s="148" t="s">
        <v>61</v>
      </c>
      <c r="E267" s="184"/>
    </row>
    <row r="268" s="67" customFormat="1" outlineLevel="1" spans="1:5">
      <c r="A268" s="94"/>
      <c r="B268" s="124" t="s">
        <v>395</v>
      </c>
      <c r="C268" s="95" t="s">
        <v>9</v>
      </c>
      <c r="D268" s="148" t="s">
        <v>61</v>
      </c>
      <c r="E268" s="184"/>
    </row>
    <row r="269" s="67" customFormat="1" outlineLevel="1" spans="1:5">
      <c r="A269" s="94"/>
      <c r="B269" s="124" t="s">
        <v>396</v>
      </c>
      <c r="C269" s="95"/>
      <c r="D269" s="148" t="s">
        <v>61</v>
      </c>
      <c r="E269" s="184"/>
    </row>
    <row r="270" s="67" customFormat="1" outlineLevel="1" spans="1:5">
      <c r="A270" s="94"/>
      <c r="B270" s="124" t="s">
        <v>397</v>
      </c>
      <c r="C270" s="95" t="s">
        <v>9</v>
      </c>
      <c r="D270" s="148" t="s">
        <v>61</v>
      </c>
      <c r="E270" s="184"/>
    </row>
    <row r="271" s="67" customFormat="1" outlineLevel="1" spans="1:5">
      <c r="A271" s="94"/>
      <c r="B271" s="124" t="s">
        <v>398</v>
      </c>
      <c r="C271" s="95" t="s">
        <v>9</v>
      </c>
      <c r="D271" s="148" t="s">
        <v>61</v>
      </c>
      <c r="E271" s="184"/>
    </row>
    <row r="272" s="67" customFormat="1" outlineLevel="1" spans="1:5">
      <c r="A272" s="94"/>
      <c r="B272" s="124" t="s">
        <v>399</v>
      </c>
      <c r="C272" s="95" t="s">
        <v>9</v>
      </c>
      <c r="D272" s="148" t="s">
        <v>61</v>
      </c>
      <c r="E272" s="184"/>
    </row>
    <row r="273" s="67" customFormat="1" outlineLevel="1" spans="1:5">
      <c r="A273" s="94"/>
      <c r="B273" s="124" t="s">
        <v>400</v>
      </c>
      <c r="C273" s="95" t="s">
        <v>9</v>
      </c>
      <c r="D273" s="148" t="s">
        <v>61</v>
      </c>
      <c r="E273" s="184"/>
    </row>
    <row r="274" s="69" customFormat="1" outlineLevel="1" spans="2:5">
      <c r="B274" s="124" t="s">
        <v>401</v>
      </c>
      <c r="C274" s="95" t="s">
        <v>9</v>
      </c>
      <c r="D274" s="148" t="s">
        <v>61</v>
      </c>
      <c r="E274" s="184"/>
    </row>
    <row r="275" s="69" customFormat="1" outlineLevel="1" spans="2:5">
      <c r="B275" s="124" t="s">
        <v>402</v>
      </c>
      <c r="C275" s="95" t="s">
        <v>9</v>
      </c>
      <c r="D275" s="148" t="s">
        <v>61</v>
      </c>
      <c r="E275" s="184"/>
    </row>
    <row r="276" s="69" customFormat="1" ht="31" outlineLevel="1" spans="2:5">
      <c r="B276" s="124" t="s">
        <v>403</v>
      </c>
      <c r="C276" s="95" t="s">
        <v>9</v>
      </c>
      <c r="D276" s="148" t="s">
        <v>404</v>
      </c>
      <c r="E276" s="184"/>
    </row>
    <row r="277" s="69" customFormat="1" ht="31" outlineLevel="1" spans="2:5">
      <c r="B277" s="124" t="s">
        <v>405</v>
      </c>
      <c r="C277" s="95" t="s">
        <v>9</v>
      </c>
      <c r="D277" s="148" t="s">
        <v>406</v>
      </c>
      <c r="E277" s="184"/>
    </row>
    <row r="278" s="69" customFormat="1" outlineLevel="1" spans="2:5">
      <c r="B278" s="124" t="s">
        <v>407</v>
      </c>
      <c r="C278" s="95" t="s">
        <v>9</v>
      </c>
      <c r="D278" s="148" t="s">
        <v>61</v>
      </c>
      <c r="E278" s="184"/>
    </row>
    <row r="279" s="69" customFormat="1" outlineLevel="1" spans="2:5">
      <c r="B279" s="124" t="s">
        <v>408</v>
      </c>
      <c r="C279" s="95" t="s">
        <v>9</v>
      </c>
      <c r="D279" s="148" t="s">
        <v>409</v>
      </c>
      <c r="E279" s="184"/>
    </row>
    <row r="280" s="69" customFormat="1" outlineLevel="1" spans="2:5">
      <c r="B280" s="124" t="s">
        <v>410</v>
      </c>
      <c r="C280" s="95" t="s">
        <v>9</v>
      </c>
      <c r="D280" s="148" t="s">
        <v>411</v>
      </c>
      <c r="E280" s="184"/>
    </row>
    <row r="281" s="69" customFormat="1" ht="31" outlineLevel="1" spans="2:5">
      <c r="B281" s="124" t="s">
        <v>412</v>
      </c>
      <c r="C281" s="95" t="s">
        <v>9</v>
      </c>
      <c r="D281" s="148" t="s">
        <v>413</v>
      </c>
      <c r="E281" s="184"/>
    </row>
    <row r="282" s="69" customFormat="1" ht="31" outlineLevel="1" spans="2:5">
      <c r="B282" s="124" t="s">
        <v>414</v>
      </c>
      <c r="C282" s="95" t="s">
        <v>9</v>
      </c>
      <c r="D282" s="148" t="s">
        <v>415</v>
      </c>
      <c r="E282" s="184"/>
    </row>
    <row r="283" s="69" customFormat="1" ht="31" outlineLevel="1" spans="2:5">
      <c r="B283" s="124" t="s">
        <v>416</v>
      </c>
      <c r="C283" s="95" t="s">
        <v>9</v>
      </c>
      <c r="D283" s="148" t="s">
        <v>417</v>
      </c>
      <c r="E283" s="184"/>
    </row>
    <row r="284" s="69" customFormat="1" ht="31" outlineLevel="1" spans="2:5">
      <c r="B284" s="124" t="s">
        <v>418</v>
      </c>
      <c r="C284" s="95" t="s">
        <v>9</v>
      </c>
      <c r="D284" s="148" t="s">
        <v>419</v>
      </c>
      <c r="E284" s="184"/>
    </row>
    <row r="285" s="69" customFormat="1" ht="31" outlineLevel="1" spans="2:5">
      <c r="B285" s="124" t="s">
        <v>420</v>
      </c>
      <c r="C285" s="95" t="s">
        <v>9</v>
      </c>
      <c r="D285" s="148" t="s">
        <v>421</v>
      </c>
      <c r="E285" s="184"/>
    </row>
    <row r="286" s="69" customFormat="1" outlineLevel="1" spans="2:5">
      <c r="B286" s="124" t="s">
        <v>422</v>
      </c>
      <c r="C286" s="95" t="s">
        <v>423</v>
      </c>
      <c r="D286" s="90" t="s">
        <v>424</v>
      </c>
      <c r="E286" s="184"/>
    </row>
    <row r="287" s="69" customFormat="1" outlineLevel="1" spans="2:5">
      <c r="B287" s="124" t="s">
        <v>290</v>
      </c>
      <c r="C287" s="95" t="s">
        <v>291</v>
      </c>
      <c r="D287" s="90" t="s">
        <v>292</v>
      </c>
      <c r="E287" s="184"/>
    </row>
    <row r="288" s="69" customFormat="1" ht="31" outlineLevel="1" spans="2:5">
      <c r="B288" s="124" t="s">
        <v>425</v>
      </c>
      <c r="C288" s="95" t="s">
        <v>9</v>
      </c>
      <c r="D288" s="148" t="s">
        <v>426</v>
      </c>
      <c r="E288" s="184"/>
    </row>
    <row r="289" s="69" customFormat="1" ht="31" outlineLevel="1" spans="2:5">
      <c r="B289" s="124" t="s">
        <v>427</v>
      </c>
      <c r="C289" s="95" t="s">
        <v>9</v>
      </c>
      <c r="D289" s="148" t="s">
        <v>428</v>
      </c>
      <c r="E289" s="184"/>
    </row>
    <row r="290" s="69" customFormat="1" ht="31" outlineLevel="1" spans="2:5">
      <c r="B290" s="124" t="s">
        <v>429</v>
      </c>
      <c r="C290" s="95" t="s">
        <v>9</v>
      </c>
      <c r="D290" s="148" t="s">
        <v>430</v>
      </c>
      <c r="E290" s="184"/>
    </row>
    <row r="291" s="69" customFormat="1" ht="31" outlineLevel="1" spans="2:5">
      <c r="B291" s="124" t="s">
        <v>431</v>
      </c>
      <c r="C291" s="95" t="s">
        <v>9</v>
      </c>
      <c r="D291" s="148" t="s">
        <v>432</v>
      </c>
      <c r="E291" s="184"/>
    </row>
    <row r="292" s="69" customFormat="1" ht="31" outlineLevel="1" spans="2:5">
      <c r="B292" s="124" t="s">
        <v>433</v>
      </c>
      <c r="C292" s="95" t="s">
        <v>9</v>
      </c>
      <c r="D292" s="148" t="s">
        <v>434</v>
      </c>
      <c r="E292" s="184"/>
    </row>
    <row r="293" s="69" customFormat="1" ht="46.5" outlineLevel="1" spans="2:5">
      <c r="B293" s="124" t="s">
        <v>435</v>
      </c>
      <c r="C293" s="95" t="s">
        <v>9</v>
      </c>
      <c r="D293" s="148" t="s">
        <v>436</v>
      </c>
      <c r="E293" s="184"/>
    </row>
    <row r="294" s="69" customFormat="1" ht="31" outlineLevel="1" spans="2:5">
      <c r="B294" s="124" t="s">
        <v>437</v>
      </c>
      <c r="C294" s="95" t="s">
        <v>9</v>
      </c>
      <c r="D294" s="148" t="s">
        <v>438</v>
      </c>
      <c r="E294" s="184"/>
    </row>
    <row r="295" s="69" customFormat="1" ht="31" outlineLevel="1" spans="2:5">
      <c r="B295" s="124" t="s">
        <v>439</v>
      </c>
      <c r="C295" s="95" t="s">
        <v>9</v>
      </c>
      <c r="D295" s="148" t="s">
        <v>440</v>
      </c>
      <c r="E295" s="184"/>
    </row>
    <row r="296" s="69" customFormat="1" ht="31" outlineLevel="1" spans="2:5">
      <c r="B296" s="124" t="s">
        <v>441</v>
      </c>
      <c r="C296" s="95" t="s">
        <v>9</v>
      </c>
      <c r="D296" s="148" t="s">
        <v>442</v>
      </c>
      <c r="E296" s="184"/>
    </row>
    <row r="297" ht="31" outlineLevel="1" spans="2:5">
      <c r="B297" s="124" t="s">
        <v>443</v>
      </c>
      <c r="C297" s="95" t="s">
        <v>9</v>
      </c>
      <c r="D297" s="148" t="s">
        <v>444</v>
      </c>
      <c r="E297" s="184"/>
    </row>
    <row r="298" ht="31" outlineLevel="1" spans="2:5">
      <c r="B298" s="124" t="s">
        <v>445</v>
      </c>
      <c r="C298" s="95" t="s">
        <v>9</v>
      </c>
      <c r="D298" s="148" t="s">
        <v>446</v>
      </c>
      <c r="E298" s="184"/>
    </row>
    <row r="299" ht="31" outlineLevel="1" spans="2:5">
      <c r="B299" s="124" t="s">
        <v>447</v>
      </c>
      <c r="C299" s="95" t="s">
        <v>9</v>
      </c>
      <c r="D299" s="148" t="s">
        <v>448</v>
      </c>
      <c r="E299" s="184"/>
    </row>
    <row r="300" ht="31" outlineLevel="1" spans="2:5">
      <c r="B300" s="124" t="s">
        <v>449</v>
      </c>
      <c r="C300" s="95" t="s">
        <v>9</v>
      </c>
      <c r="D300" s="148" t="s">
        <v>450</v>
      </c>
      <c r="E300" s="184"/>
    </row>
    <row r="301" ht="31" outlineLevel="1" spans="2:5">
      <c r="B301" s="124" t="s">
        <v>451</v>
      </c>
      <c r="C301" s="95" t="s">
        <v>9</v>
      </c>
      <c r="D301" s="148" t="s">
        <v>452</v>
      </c>
      <c r="E301" s="184"/>
    </row>
    <row r="302" ht="31" outlineLevel="1" spans="2:5">
      <c r="B302" s="124" t="s">
        <v>453</v>
      </c>
      <c r="C302" s="95" t="s">
        <v>9</v>
      </c>
      <c r="D302" s="148" t="s">
        <v>454</v>
      </c>
      <c r="E302" s="184"/>
    </row>
    <row r="303" outlineLevel="1" spans="2:5">
      <c r="B303" s="124" t="s">
        <v>455</v>
      </c>
      <c r="C303" s="95" t="s">
        <v>456</v>
      </c>
      <c r="D303" s="148" t="s">
        <v>457</v>
      </c>
      <c r="E303" s="184"/>
    </row>
    <row r="304" outlineLevel="1"/>
  </sheetData>
  <hyperlinks>
    <hyperlink ref="D202" r:id="rId1" display="Lenovo Engineering Specification 41A7731"/>
  </hyperlinks>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5 E F 8 4 A 0 E 1 F A B 6 6 4 3 B F 5 7 F 9 1 4 6 9 A C B C 9 7 "   m a : c o n t e n t T y p e V e r s i o n = " 2 1 "   m a : c o n t e n t T y p e D e s c r i p t i o n = " C r e a t e   a   n e w   d o c u m e n t . "   m a : c o n t e n t T y p e S c o p e = " "   m a : v e r s i o n I D = " 0 4 9 4 e 7 2 3 3 6 9 2 8 e 3 8 2 d a a a 6 3 c 6 9 2 b b 4 b 2 "   x m l n s : c t = " h t t p : / / s c h e m a s . m i c r o s o f t . c o m / o f f i c e / 2 0 0 6 / m e t a d a t a / c o n t e n t T y p e "   x m l n s : m a = " h t t p : / / s c h e m a s . m i c r o s o f t . c o m / o f f i c e / 2 0 0 6 / m e t a d a t a / p r o p e r t i e s / m e t a A t t r i b u t e s " >  
 < x s d : s c h e m a   t a r g e t N a m e s p a c e = " h t t p : / / s c h e m a s . m i c r o s o f t . c o m / o f f i c e / 2 0 0 6 / m e t a d a t a / p r o p e r t i e s "   m a : r o o t = " t r u e "   m a : f i e l d s I D = " 3 a d 3 f 6 f b f c f 4 8 8 a b d c 7 4 4 8 3 c a 1 d b 5 e a 4 "   n s 1 : _ = " "   n s 2 : _ = " "   n s 3 : _ = " "   x m l n s : x s d = " h t t p : / / w w w . w 3 . o r g / 2 0 0 1 / X M L S c h e m a "   x m l n s : x s = " h t t p : / / w w w . w 3 . o r g / 2 0 0 1 / X M L S c h e m a "   x m l n s : p = " h t t p : / / s c h e m a s . m i c r o s o f t . c o m / o f f i c e / 2 0 0 6 / m e t a d a t a / p r o p e r t i e s "   x m l n s : n s 1 = " h t t p : / / s c h e m a s . m i c r o s o f t . c o m / s h a r e p o i n t / v 3 "   x m l n s : n s 2 = " 8 2 1 f f 1 c 8 - 3 1 8 6 - 4 b 6 0 - 8 d a d - 9 b f 9 b 4 9 3 0 e 4 d "   x m l n s : n s 3 = " f 7 7 7 0 7 6 9 - d d 7 5 - 4 c 2 e - 8 b e 2 - f d 8 2 4 a 0 d 0 2 5 3 " >  
 < x s d : i m p o r t   n a m e s p a c e = " h t t p : / / s c h e m a s . m i c r o s o f t . c o m / s h a r e p o i n t / v 3 " / >  
 < x s d : i m p o r t   n a m e s p a c e = " 8 2 1 f f 1 c 8 - 3 1 8 6 - 4 b 6 0 - 8 d a d - 9 b f 9 b 4 9 3 0 e 4 d " / >  
 < x s d : i m p o r t   n a m e s p a c e = " f 7 7 7 0 7 6 9 - d d 7 5 - 4 c 2 e - 8 b e 2 - f d 8 2 4 a 0 d 0 2 5 3 " / >  
 < x s d : e l e m e n t   n a m e = " p r o p e r t i e s " >  
 < x s d : c o m p l e x T y p e >  
 < x s d : s e q u e n c e >  
 < x s d : e l e m e n t   n a m e = " d o c u m e n t M a n a g e m e n t " >  
 < x s d : c o m p l e x T y p e >  
 < x s d : a l l >  
 < x s d : e l e m e n t   r e f = " n s 2 : M e d i a S e r v i c e M e t a d a t a "   m i n O c c u r s = " 0 " / >  
 < x s d : e l e m e n t   r e f = " n s 2 : M e d i a S e r v i c e F a s t M e t a d a t a "   m i n O c c u r s = " 0 " / >  
 < x s d : e l e m e n t   r e f = " n s 2 : g m a q "   m i n O c c u r s = " 0 " / >  
 < x s d : e l e m e n t   r e f = " n s 2 : M e d i a S e r v i c e A u t o K e y P o i n t s "   m i n O c c u r s = " 0 " / >  
 < x s d : e l e m e n t   r e f = " n s 2 : M e d i a S e r v i c e K e y P o i n t s "   m i n O c c u r s = " 0 " / >  
 < x s d : e l e m e n t   r e f = " n s 3 : S h a r e d W i t h U s e r s "   m i n O c c u r s = " 0 " / >  
 < x s d : e l e m e n t   r e f = " n s 3 : S h a r e d W i t h D e t a i l s "   m i n O c c u r s = " 0 " / >  
 < x s d : e l e m e n t   r e f = " n s 2 : M e d i a S e r v i c e D a t e T a k e n "   m i n O c c u r s = " 0 " / >  
 < x s d : e l e m e n t   r e f = " n s 2 : M e d i a S e r v i c e A u t o T a g s "   m i n O c c u r s = " 0 " / >  
 < x s d : e l e m e n t   r e f = " n s 2 : M e d i a S e r v i c e G e n e r a t i o n T i m e "   m i n O c c u r s = " 0 " / >  
 < x s d : e l e m e n t   r e f = " n s 2 : M e d i a S e r v i c e E v e n t H a s h C o d e "   m i n O c c u r s = " 0 " / >  
 < x s d : e l e m e n t   r e f = " n s 2 : M e d i a S e r v i c e O C R "   m i n O c c u r s = " 0 " / >  
 < x s d : e l e m e n t   r e f = " n s 1 : _ i p _ U n i f i e d C o m p l i a n c e P o l i c y P r o p e r t i e s "   m i n O c c u r s = " 0 " / >  
 < x s d : e l e m e n t   r e f = " n s 1 : _ i p _ U n i f i e d C o m p l i a n c e P o l i c y U I A c t i o n "   m i n O c c u r s = " 0 " / >  
 < x s d : e l e m e n t   r e f = " n s 2 : M e d i a S e r v i c e L o c a t i o n "   m i n O c c u r s = " 0 " / >  
 < x s d : e l e m e n t   r e f = " n s 2 : M e d i a L e n g t h I n S e c o n d s "   m i n O c c u r s = " 0 " / >  
 < x s d : e l e m e n t   r e f = " n s 2 : l c f 7 6 f 1 5 5 c e d 4 d d c b 4 0 9 7 1 3 4 f f 3 c 3 3 2 f "   m i n O c c u r s = " 0 " / >  
 < x s d : e l e m e n t   r e f = " n s 3 : T a x C a t c h A l l "   m i n O c c u r s = " 0 " / >  
 < x s d : e l e m e n t   r e f = " n s 2 : M e d i a S e r v i c e O b j e c t D e t e c t o r V e r s i o n s "   m i n O c c u r s = " 0 " / >  
 < / x s d : a l l >  
 < / x s d : c o m p l e x T y p e >  
 < / x s d : e l e m e n t >  
 < / x s d : s e q u e n c e >  
 < / x s d : c o m p l e x T y p e >  
 < / x s d : e l e m e n t >  
 < / x s d : s c h e m a >  
 < x s d : s c h e m a   t a r g e t N a m e s p a c e = " h t t p : / / s c h e m a s . m i c r o s o f t . c o m / s h a r e p o i n t / v 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_ i p _ U n i f i e d C o m p l i a n c e P o l i c y P r o p e r t i e s "   m a : i n d e x = " 2 0 "   n i l l a b l e = " t r u e "   m a : d i s p l a y N a m e = " U n i f i e d   C o m p l i a n c e   P o l i c y   P r o p e r t i e s "   m a : h i d d e n = " t r u e "   m a : i n t e r n a l N a m e = " _ i p _ U n i f i e d C o m p l i a n c e P o l i c y P r o p e r t i e s " >  
 < x s d : s i m p l e T y p e >  
 < x s d : r e s t r i c t i o n   b a s e = " d m s : N o t e " / >  
 < / x s d : s i m p l e T y p e >  
 < / x s d : e l e m e n t >  
 < x s d : e l e m e n t   n a m e = " _ i p _ U n i f i e d C o m p l i a n c e P o l i c y U I A c t i o n "   m a : i n d e x = " 2 1 "   n i l l a b l e = " t r u e "   m a : d i s p l a y N a m e = " U n i f i e d   C o m p l i a n c e   P o l i c y   U I   A c t i o n "   m a : h i d d e n = " t r u e "   m a : i n t e r n a l N a m e = " _ i p _ U n i f i e d C o m p l i a n c e P o l i c y U I A c t i o n " >  
 < x s d : s i m p l e T y p e >  
 < x s d : r e s t r i c t i o n   b a s e = " d m s : T e x t " / >  
 < / x s d : s i m p l e T y p e >  
 < / x s d : e l e m e n t >  
 < / x s d : s c h e m a >  
 < x s d : s c h e m a   t a r g e t N a m e s p a c e = " 8 2 1 f f 1 c 8 - 3 1 8 6 - 4 b 6 0 - 8 d a d - 9 b f 9 b 4 9 3 0 e 4 d " 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g m a q "   m a : i n d e x = " 1 0 "   n i l l a b l e = " t r u e "   m a : d i s p l a y N a m e = " P e r s o n   o r   G r o u p "   m a : l i s t = " U s e r I n f o "   m a : i n t e r n a l N a m e = " g m a q " >  
 < x s d : c o m p l e x T y p e >  
 < x s d : c o m p l e x C o n t e n t >  
 < x s d : e x t e n s i o n   b a s e = " d m s : U s e r " > 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M e d i a S e r v i c e A u t o K e y P o i n t s "   m a : i n d e x = " 1 1 "   n i l l a b l e = " t r u e "   m a : d i s p l a y N a m e = " M e d i a S e r v i c e A u t o K e y P o i n t s "   m a : h i d d e n = " t r u e "   m a : i n t e r n a l N a m e = " M e d i a S e r v i c e A u t o K e y P o i n t s "   m a : r e a d O n l y = " t r u e " >  
 < x s d : s i m p l e T y p e >  
 < x s d : r e s t r i c t i o n   b a s e = " d m s : N o t e " / >  
 < / x s d : s i m p l e T y p e >  
 < / x s d : e l e m e n t >  
 < x s d : e l e m e n t   n a m e = " M e d i a S e r v i c e K e y P o i n t s "   m a : i n d e x = " 1 2 "   n i l l a b l e = " t r u e "   m a : d i s p l a y N a m e = " K e y P o i n t s "   m a : i n t e r n a l N a m e = " M e d i a S e r v i c e K e y P o i n t s "   m a : r e a d O n l y = " t r u e " >  
 < x s d : s i m p l e T y p e >  
 < x s d : r e s t r i c t i o n   b a s e = " d m s : N o t e " >  
 < x s d : m a x L e n g t h   v a l u e = " 2 5 5 " / >  
 < / x s d : r e s t r i c t i o n >  
 < / x s d : s i m p l e T y p e >  
 < / x s d : e l e m e n t >  
 < x s d : e l e m e n t   n a m e = " M e d i a S e r v i c e D a t e T a k e n "   m a : i n d e x = " 1 5 "   n i l l a b l e = " t r u e "   m a : d i s p l a y N a m e = " M e d i a S e r v i c e D a t e T a k e n "   m a : h i d d e n = " t r u e "   m a : i n t e r n a l N a m e = " M e d i a S e r v i c e D a t e T a k e n "   m a : r e a d O n l y = " t r u e " >  
 < x s d : s i m p l e T y p e >  
 < x s d : r e s t r i c t i o n   b a s e = " d m s : T e x t " / >  
 < / x s d : s i m p l e T y p e >  
 < / x s d : e l e m e n t >  
 < x s d : e l e m e n t   n a m e = " M e d i a S e r v i c e A u t o T a g s "   m a : i n d e x = " 1 6 "   n i l l a b l e = " t r u e "   m a : d i s p l a y N a m e = " T a g s "   m a : i n t e r n a l N a m e = " M e d i a S e r v i c e A u t o T a g s "   m a : r e a d O n l y = " t r u e " >  
 < x s d : s i m p l e T y p e >  
 < x s d : r e s t r i c t i o n   b a s e = " d m s : T e x t " / >  
 < / x s d : s i m p l e T y p e >  
 < / x s d : e l e m e n t >  
 < x s d : e l e m e n t   n a m e = " M e d i a S e r v i c e G e n e r a t i o n T i m e "   m a : i n d e x = " 1 7 "   n i l l a b l e = " t r u e "   m a : d i s p l a y N a m e = " M e d i a S e r v i c e G e n e r a t i o n T i m e "   m a : h i d d e n = " t r u e "   m a : i n t e r n a l N a m e = " M e d i a S e r v i c e G e n e r a t i o n T i m e "   m a : r e a d O n l y = " t r u e " >  
 < x s d : s i m p l e T y p e >  
 < x s d : r e s t r i c t i o n   b a s e = " d m s : T e x t " / >  
 < / x s d : s i m p l e T y p e >  
 < / x s d : e l e m e n t >  
 < x s d : e l e m e n t   n a m e = " M e d i a S e r v i c e E v e n t H a s h C o d e "   m a : i n d e x = " 1 8 "   n i l l a b l e = " t r u e "   m a : d i s p l a y N a m e = " M e d i a S e r v i c e E v e n t H a s h C o d e "   m a : h i d d e n = " t r u e "   m a : i n t e r n a l N a m e = " M e d i a S e r v i c e E v e n t H a s h C o d e "   m a : r e a d O n l y = " t r u e " >  
 < x s d : s i m p l e T y p e >  
 < x s d : r e s t r i c t i o n   b a s e = " d m s : T e x t " / >  
 < / x s d : s i m p l e T y p e >  
 < / x s d : e l e m e n t >  
 < x s d : e l e m e n t   n a m e = " M e d i a S e r v i c e O C R "   m a : i n d e x = " 1 9 "   n i l l a b l e = " t r u e "   m a : d i s p l a y N a m e = " E x t r a c t e d   T e x t "   m a : i n t e r n a l N a m e = " M e d i a S e r v i c e O C R "   m a : r e a d O n l y = " t r u e " >  
 < x s d : s i m p l e T y p e >  
 < x s d : r e s t r i c t i o n   b a s e = " d m s : N o t e " >  
 < x s d : m a x L e n g t h   v a l u e = " 2 5 5 " / >  
 < / x s d : r e s t r i c t i o n >  
 < / x s d : s i m p l e T y p e >  
 < / x s d : e l e m e n t >  
 < x s d : e l e m e n t   n a m e = " M e d i a S e r v i c e L o c a t i o n "   m a : i n d e x = " 2 2 "   n i l l a b l e = " t r u e "   m a : d i s p l a y N a m e = " L o c a t i o n "   m a : i n t e r n a l N a m e = " M e d i a S e r v i c e L o c a t i o n "   m a : r e a d O n l y = " t r u e " >  
 < x s d : s i m p l e T y p e >  
 < x s d : r e s t r i c t i o n   b a s e = " d m s : T e x t " / >  
 < / x s d : s i m p l e T y p e >  
 < / x s d : e l e m e n t >  
 < x s d : e l e m e n t   n a m e = " M e d i a L e n g t h I n S e c o n d s "   m a : i n d e x = " 2 3 "   n i l l a b l e = " t r u e "   m a : d i s p l a y N a m e = " M e d i a L e n g t h I n S e c o n d s "   m a : h i d d e n = " t r u e "   m a : i n t e r n a l N a m e = " M e d i a L e n g t h I n S e c o n d s "   m a : r e a d O n l y = " t r u e " >  
 < x s d : s i m p l e T y p e >  
 < x s d : r e s t r i c t i o n   b a s e = " d m s : U n k n o w n " / >  
 < / x s d : s i m p l e T y p e >  
 < / x s d : e l e m e n t >  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1 0 b 2 a b 7 0 - 3 8 1 d - 4 d e 1 - 8 7 3 d - 6 7 8 1 8 2 f c 5 9 6 3 "   m a : t e r m S e t I d = " 0 9 8 1 4 c d 3 - 5 6 8 e - f e 9 0 - 9 8 1 4 - 8 d 6 2 1 f f 8 f b 8 4 "   m a : a n c h o r I d = " f b a 5 4 f b 3 - c 3 e 1 - f e 8 1 - a 7 7 6 - c a 4 b 6 9 1 4 8 c 4 d "   m a : o p e n = " t r u e "   m a : i s K e y w o r d = " f a l s e " >  
 < x s d : c o m p l e x T y p e >  
 < x s d : s e q u e n c e >  
 < x s d : e l e m e n t   r e f = " p c : T e r m s "   m i n O c c u r s = " 0 "   m a x O c c u r s = " 1 " > < / x s d : e l e m e n t >  
 < / x s d : s e q u e n c e >  
 < / x s d : c o m p l e x T y p e >  
 < / x s d : e l e m e n t >  
 < x s d : e l e m e n t   n a m e = " M e d i a S e r v i c e O b j e c t D e t e c t o r V e r s i o n s "   m a : i n d e x = " 2 7 "   n i l l a b l e = " t r u e "   m a : d i s p l a y N a m e = " M e d i a S e r v i c e O b j e c t D e t e c t o r V e r s i o n s "   m a : d e s c r i p t i o n = " "   m a : h i d d e n = " t r u e "   m a : i n d e x e d = " t r u e "   m a : i n t e r n a l N a m e = " M e d i a S e r v i c e O b j e c t D e t e c t o r V e r s i o n s "   m a : r e a d O n l y = " t r u e " >  
 < x s d : s i m p l e T y p e >  
 < x s d : r e s t r i c t i o n   b a s e = " d m s : T e x t " / >  
 < / x s d : s i m p l e T y p e >  
 < / x s d : e l e m e n t >  
 < / x s d : s c h e m a >  
 < x s d : s c h e m a   t a r g e t N a m e s p a c e = " f 7 7 7 0 7 6 9 - d d 7 5 - 4 c 2 e - 8 b e 2 - f d 8 2 4 a 0 d 0 2 5 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3 " 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4 "   n i l l a b l e = " t r u e "   m a : d i s p l a y N a m e = " S h a r e d   W i t h   D e t a i l s "   m a : i n t e r n a l N a m e = " S h a r e d W i t h D e t a i l s "   m a : r e a d O n l y = " t r u e " >  
 < x s d : s i m p l e T y p e >  
 < x s d : r e s t r i c t i o n   b a s e = " d m s : N o t e " >  
 < x s d : m a x L e n g t h   v a l u e = " 2 5 5 " / >  
 < / x s d : r e s t r i c t i o n >  
 < / x s d : s i m p l e T y p e >  
 < / x s d : e l e m e n t >  
 < x s d : e l e m e n t   n a m e = " T a x C a t c h A l l "   m a : i n d e x = " 2 6 "   n i l l a b l e = " t r u e "   m a : d i s p l a y N a m e = " T a x o n o m y   C a t c h   A l l   C o l u m n "   m a : h i d d e n = " t r u e "   m a : l i s t = " { 6 9 9 6 9 6 8 c - 4 4 2 e - 4 6 6 6 - a a b d - 0 5 9 f 1 4 d 8 4 2 2 f } "   m a : i n t e r n a l N a m e = " T a x C a t c h A l l "   m a : s h o w F i e l d = " C a t c h A l l D a t a "   m a : w e b = " f 7 7 7 0 7 6 9 - d d 7 5 - 4 c 2 e - 8 b e 2 - f d 8 2 4 a 0 d 0 2 5 3 " > 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x m l   v e r s i o n = " 1 . 0 " ? > < p : p r o p e r t i e s   x m l n s : p = " h t t p : / / s c h e m a s . m i c r o s o f t . c o m / o f f i c e / 2 0 0 6 / m e t a d a t a / p r o p e r t i e s "   x m l n s : x s i = " h t t p : / / w w w . w 3 . o r g / 2 0 0 1 / X M L S c h e m a - i n s t a n c e "   x m l n s : p c = " h t t p : / / s c h e m a s . m i c r o s o f t . c o m / o f f i c e / i n f o p a t h / 2 0 0 7 / P a r t n e r C o n t r o l s " > < d o c u m e n t M a n a g e m e n t > < g m a q   x m l n s = " 8 2 1 f f 1 c 8 - 3 1 8 6 - 4 b 6 0 - 8 d a d - 9 b f 9 b 4 9 3 0 e 4 d " > < U s e r I n f o > < D i s p l a y N a m e > < / D i s p l a y N a m e > < A c c o u n t I d   x s i : n i l = " t r u e " > < / A c c o u n t I d > < A c c o u n t T y p e / > < / U s e r I n f o > < / g m a q > < _ i p _ U n i f i e d C o m p l i a n c e P o l i c y U I A c t i o n   x m l n s = " h t t p : / / s c h e m a s . m i c r o s o f t . c o m / s h a r e p o i n t / v 3 "   x s i : n i l = " t r u e " / > < _ i p _ U n i f i e d C o m p l i a n c e P o l i c y P r o p e r t i e s   x m l n s = " h t t p : / / s c h e m a s . m i c r o s o f t . c o m / s h a r e p o i n t / v 3 "   x s i : n i l = " t r u e " / > < l c f 7 6 f 1 5 5 c e d 4 d d c b 4 0 9 7 1 3 4 f f 3 c 3 3 2 f   x m l n s = " 8 2 1 f f 1 c 8 - 3 1 8 6 - 4 b 6 0 - 8 d a d - 9 b f 9 b 4 9 3 0 e 4 d " > < T e r m s   x m l n s = " h t t p : / / s c h e m a s . m i c r o s o f t . c o m / o f f i c e / i n f o p a t h / 2 0 0 7 / P a r t n e r C o n t r o l s " > < / T e r m s > < / l c f 7 6 f 1 5 5 c e d 4 d d c b 4 0 9 7 1 3 4 f f 3 c 3 3 2 f > < T a x C a t c h A l l   x m l n s = " f 7 7 7 0 7 6 9 - d d 7 5 - 4 c 2 e - 8 b e 2 - f d 8 2 4 a 0 d 0 2 5 3 "   x s i : n i l = " t r u e " / > < / 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4A7A613C-E63C-4D81-9DF5-ABD65CD0DDEB}">
  <ds:schemaRefs/>
</ds:datastoreItem>
</file>

<file path=customXml/itemProps2.xml><?xml version="1.0" encoding="utf-8"?>
<ds:datastoreItem xmlns:ds="http://schemas.openxmlformats.org/officeDocument/2006/customXml" ds:itemID="{1CD32EB7-0E40-46D4-9D6E-080B9824D94D}">
  <ds:schemaRefs/>
</ds:datastoreItem>
</file>

<file path=customXml/itemProps3.xml><?xml version="1.0" encoding="utf-8"?>
<ds:datastoreItem xmlns:ds="http://schemas.openxmlformats.org/officeDocument/2006/customXml" ds:itemID="{78646159-B6E7-4D63-9775-7089A68E0648}">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22</vt:i4>
      </vt:variant>
    </vt:vector>
  </HeadingPairs>
  <TitlesOfParts>
    <vt:vector size="22" baseType="lpstr">
      <vt:lpstr>14-1-2</vt:lpstr>
      <vt:lpstr>14-1-3</vt:lpstr>
      <vt:lpstr>14-1-4</vt:lpstr>
      <vt:lpstr>14-2-2</vt:lpstr>
      <vt:lpstr>14-3-1</vt:lpstr>
      <vt:lpstr>14-3-2</vt:lpstr>
      <vt:lpstr>14-4</vt:lpstr>
      <vt:lpstr>16-3-2</vt:lpstr>
      <vt:lpstr>16-4-2</vt:lpstr>
      <vt:lpstr>16-5</vt:lpstr>
      <vt:lpstr>17-1</vt:lpstr>
      <vt:lpstr>17-2</vt:lpstr>
      <vt:lpstr>18-1</vt:lpstr>
      <vt:lpstr>18-2</vt:lpstr>
      <vt:lpstr>Case</vt:lpstr>
      <vt:lpstr>13-1</vt:lpstr>
      <vt:lpstr>13-2</vt:lpstr>
      <vt:lpstr>Document</vt:lpstr>
      <vt:lpstr>Pixel data</vt:lpstr>
      <vt:lpstr>ISO9241-307</vt:lpstr>
      <vt:lpstr>eDP capability</vt:lpstr>
      <vt:lpstr>liability curve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10160895</cp:lastModifiedBy>
  <dcterms:created xsi:type="dcterms:W3CDTF">2019-10-04T15:30:00Z</dcterms:created>
  <dcterms:modified xsi:type="dcterms:W3CDTF">2023-10-14T07:54:25Z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0x0101005EF84A0E1FAB6643BF57F91469ACBC97</vt:lpwstr>
  </property>
  <property fmtid="{D5CDD505-2E9C-101B-9397-08002B2CF9AE}" pid="3" name="MediaServiceImageTags">
    <vt:lpwstr/>
  </property>
  <property fmtid="{D5CDD505-2E9C-101B-9397-08002B2CF9AE}" pid="4" name="ICV">
    <vt:lpwstr>8EFB24A495C24847BF3E5AAC3970A4D4</vt:lpwstr>
  </property>
  <property fmtid="{D5CDD505-2E9C-101B-9397-08002B2CF9AE}" pid="5" name="KSOProductBuildVer">
    <vt:lpwstr>2052-11.8.2.11734</vt:lpwstr>
  </property>
</Properties>
</file>