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ooney/Documents/malooney.github.io/"/>
    </mc:Choice>
  </mc:AlternateContent>
  <xr:revisionPtr revIDLastSave="0" documentId="13_ncr:1_{DE9A5FF3-580E-9C49-8E34-18732B05FB5D}" xr6:coauthVersionLast="45" xr6:coauthVersionMax="45" xr10:uidLastSave="{00000000-0000-0000-0000-000000000000}"/>
  <bookViews>
    <workbookView xWindow="8120" yWindow="460" windowWidth="25420" windowHeight="20540" xr2:uid="{6907FAAF-8228-9D4B-A1F1-272306814A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E10" i="1" s="1"/>
  <c r="C10" i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B11" i="1"/>
  <c r="B12" i="1" s="1"/>
  <c r="D10" i="1" l="1"/>
  <c r="F10" i="1"/>
  <c r="E11" i="1"/>
  <c r="B13" i="1"/>
  <c r="F12" i="1"/>
  <c r="E12" i="1"/>
  <c r="D12" i="1"/>
  <c r="D11" i="1"/>
  <c r="F11" i="1"/>
  <c r="D13" i="1" l="1"/>
  <c r="B14" i="1"/>
  <c r="F13" i="1"/>
  <c r="E13" i="1"/>
  <c r="E14" i="1" l="1"/>
  <c r="F14" i="1"/>
  <c r="B15" i="1"/>
  <c r="D14" i="1"/>
  <c r="F15" i="1" l="1"/>
  <c r="B16" i="1"/>
  <c r="E15" i="1"/>
  <c r="D15" i="1"/>
  <c r="D16" i="1" l="1"/>
  <c r="F16" i="1"/>
  <c r="E16" i="1"/>
  <c r="B17" i="1"/>
  <c r="E17" i="1" l="1"/>
  <c r="B18" i="1"/>
  <c r="D17" i="1"/>
  <c r="F17" i="1"/>
  <c r="F18" i="1" l="1"/>
  <c r="D18" i="1"/>
  <c r="E18" i="1"/>
  <c r="B19" i="1"/>
  <c r="B20" i="1" l="1"/>
  <c r="F19" i="1"/>
  <c r="E19" i="1"/>
  <c r="D19" i="1"/>
  <c r="F20" i="1" l="1"/>
  <c r="B21" i="1"/>
  <c r="E20" i="1"/>
  <c r="D20" i="1"/>
  <c r="D21" i="1" l="1"/>
  <c r="F21" i="1"/>
  <c r="E21" i="1"/>
  <c r="B22" i="1"/>
  <c r="B23" i="1" l="1"/>
  <c r="E22" i="1"/>
  <c r="D22" i="1"/>
  <c r="F22" i="1"/>
  <c r="F23" i="1" l="1"/>
  <c r="D23" i="1"/>
  <c r="E23" i="1"/>
  <c r="B24" i="1"/>
  <c r="D24" i="1" l="1"/>
  <c r="B25" i="1"/>
  <c r="F24" i="1"/>
  <c r="E24" i="1"/>
  <c r="E25" i="1" l="1"/>
  <c r="D25" i="1"/>
  <c r="B26" i="1"/>
  <c r="F25" i="1"/>
  <c r="F26" i="1" l="1"/>
  <c r="E26" i="1"/>
  <c r="B27" i="1"/>
  <c r="D26" i="1"/>
  <c r="B28" i="1" l="1"/>
  <c r="F27" i="1"/>
  <c r="E27" i="1"/>
  <c r="D27" i="1"/>
  <c r="F28" i="1" l="1"/>
  <c r="E28" i="1"/>
  <c r="D28" i="1"/>
  <c r="B29" i="1"/>
  <c r="D29" i="1" l="1"/>
  <c r="B30" i="1"/>
  <c r="F29" i="1"/>
  <c r="E29" i="1"/>
  <c r="D30" i="1" l="1"/>
  <c r="E30" i="1"/>
  <c r="B31" i="1"/>
  <c r="F30" i="1"/>
  <c r="E31" i="1" l="1"/>
  <c r="F31" i="1"/>
  <c r="D31" i="1"/>
  <c r="B32" i="1"/>
  <c r="D32" i="1" l="1"/>
  <c r="F32" i="1"/>
  <c r="E32" i="1"/>
  <c r="B33" i="1"/>
  <c r="E33" i="1" l="1"/>
  <c r="F33" i="1"/>
  <c r="D33" i="1"/>
  <c r="B34" i="1"/>
  <c r="F34" i="1" l="1"/>
  <c r="E34" i="1"/>
  <c r="D34" i="1"/>
</calcChain>
</file>

<file path=xl/sharedStrings.xml><?xml version="1.0" encoding="utf-8"?>
<sst xmlns="http://schemas.openxmlformats.org/spreadsheetml/2006/main" count="12" uniqueCount="9">
  <si>
    <t>Year</t>
  </si>
  <si>
    <t>Food Production</t>
  </si>
  <si>
    <t>Population</t>
  </si>
  <si>
    <t>Food Growth Rate (Units per Year)</t>
  </si>
  <si>
    <t>Population Growth Rate (%)</t>
  </si>
  <si>
    <t>Caloric Intake required</t>
  </si>
  <si>
    <t>Avail Calories</t>
  </si>
  <si>
    <t>Food Production - Population</t>
  </si>
  <si>
    <t>Food Production /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</si>
</sst>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Food Production vs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Food Production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Sheet1!$B$10:$B$34</c:f>
              <c:numCache>
                <c:formatCode>0.00</c:formatCode>
                <c:ptCount val="25"/>
                <c:pt idx="0" formatCode="General">
                  <c:v>120</c:v>
                </c:pt>
                <c:pt idx="1">
                  <c:v>124.8</c:v>
                </c:pt>
                <c:pt idx="2">
                  <c:v>129.6</c:v>
                </c:pt>
                <c:pt idx="3">
                  <c:v>134.4</c:v>
                </c:pt>
                <c:pt idx="4">
                  <c:v>139.20000000000002</c:v>
                </c:pt>
                <c:pt idx="5">
                  <c:v>144.00000000000003</c:v>
                </c:pt>
                <c:pt idx="6">
                  <c:v>148.80000000000004</c:v>
                </c:pt>
                <c:pt idx="7">
                  <c:v>153.60000000000005</c:v>
                </c:pt>
                <c:pt idx="8">
                  <c:v>158.40000000000006</c:v>
                </c:pt>
                <c:pt idx="9">
                  <c:v>163.20000000000007</c:v>
                </c:pt>
                <c:pt idx="10">
                  <c:v>168.00000000000009</c:v>
                </c:pt>
                <c:pt idx="11">
                  <c:v>172.8000000000001</c:v>
                </c:pt>
                <c:pt idx="12">
                  <c:v>177.60000000000011</c:v>
                </c:pt>
                <c:pt idx="13">
                  <c:v>182.40000000000012</c:v>
                </c:pt>
                <c:pt idx="14">
                  <c:v>187.20000000000013</c:v>
                </c:pt>
                <c:pt idx="15">
                  <c:v>192.00000000000014</c:v>
                </c:pt>
                <c:pt idx="16">
                  <c:v>196.80000000000015</c:v>
                </c:pt>
                <c:pt idx="17">
                  <c:v>201.60000000000016</c:v>
                </c:pt>
                <c:pt idx="18">
                  <c:v>206.40000000000018</c:v>
                </c:pt>
                <c:pt idx="19">
                  <c:v>211.20000000000019</c:v>
                </c:pt>
                <c:pt idx="20">
                  <c:v>216.0000000000002</c:v>
                </c:pt>
                <c:pt idx="21">
                  <c:v>220.80000000000021</c:v>
                </c:pt>
                <c:pt idx="22">
                  <c:v>225.60000000000022</c:v>
                </c:pt>
                <c:pt idx="23">
                  <c:v>230.40000000000023</c:v>
                </c:pt>
                <c:pt idx="24">
                  <c:v>235.20000000000024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A5-BB45-8949-36C638BA0337}"/>
            </c:ext>
          </c:extLst>
        </c:ser>
        <c:ser>
          <c:idx val="1"/>
          <c:order val="1"/>
          <c:tx>
            <c:strRef>
              <c:f>Sheet1!$C$9</c:f>
              <c:strCache>
                <c:ptCount val="1"/>
                <c:pt idx="0">
                  <c:v>Population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Sheet1!$C$10:$C$34</c:f>
              <c:numCache>
                <c:formatCode>General</c:formatCode>
                <c:ptCount val="25"/>
                <c:pt idx="0">
                  <c:v>100</c:v>
                </c:pt>
                <c:pt idx="1">
                  <c:v>105</c:v>
                </c:pt>
                <c:pt idx="2">
                  <c:v>110.25</c:v>
                </c:pt>
                <c:pt idx="3">
                  <c:v>115.7625</c:v>
                </c:pt>
                <c:pt idx="4">
                  <c:v>121.55062500000001</c:v>
                </c:pt>
                <c:pt idx="5">
                  <c:v>127.62815625000002</c:v>
                </c:pt>
                <c:pt idx="6">
                  <c:v>134.00956406250003</c:v>
                </c:pt>
                <c:pt idx="7">
                  <c:v>140.71004226562505</c:v>
                </c:pt>
                <c:pt idx="8">
                  <c:v>147.74554437890632</c:v>
                </c:pt>
                <c:pt idx="9">
                  <c:v>155.13282159785163</c:v>
                </c:pt>
                <c:pt idx="10">
                  <c:v>162.88946267774421</c:v>
                </c:pt>
                <c:pt idx="11">
                  <c:v>171.03393581163144</c:v>
                </c:pt>
                <c:pt idx="12">
                  <c:v>179.58563260221302</c:v>
                </c:pt>
                <c:pt idx="13">
                  <c:v>188.56491423232367</c:v>
                </c:pt>
                <c:pt idx="14">
                  <c:v>197.99315994393987</c:v>
                </c:pt>
                <c:pt idx="15">
                  <c:v>207.89281794113688</c:v>
                </c:pt>
                <c:pt idx="16">
                  <c:v>218.28745883819374</c:v>
                </c:pt>
                <c:pt idx="17">
                  <c:v>229.20183178010345</c:v>
                </c:pt>
                <c:pt idx="18">
                  <c:v>240.66192336910862</c:v>
                </c:pt>
                <c:pt idx="19">
                  <c:v>252.69501953756406</c:v>
                </c:pt>
                <c:pt idx="20">
                  <c:v>265.32977051444226</c:v>
                </c:pt>
                <c:pt idx="21">
                  <c:v>278.5962590401644</c:v>
                </c:pt>
                <c:pt idx="22">
                  <c:v>292.5260719921726</c:v>
                </c:pt>
                <c:pt idx="23">
                  <c:v>307.15237559178127</c:v>
                </c:pt>
                <c:pt idx="24">
                  <c:v>322.50999437137034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A5-BB45-8949-36C638BA0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83855"/>
        <c:axId val="16211295"/>
      </c:lineChart>
      <c:catAx>
        <c:axId val="40383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1295"/>
        <c:crosses val="autoZero"/>
        <c:auto val="1"/>
        <c:lblAlgn val="ctr"/>
        <c:lblOffset val="100"/>
        <c:noMultiLvlLbl val="0"/>
      </c:catAx>
      <c:valAx>
        <c:axId val="1621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83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Food Production per 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Sheet1!$D$9</c:f>
              <c:strCache>
                <c:ptCount val="1"/>
                <c:pt idx="0">
                  <c:v>Avail Calories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marker>
          <c:val>
            <c:numRef>
              <c:f>Sheet1!$D$10:$D$34</c:f>
              <c:numCache>
                <c:formatCode>General</c:formatCode>
                <c:ptCount val="25"/>
                <c:pt idx="0">
                  <c:v>1.2</c:v>
                </c:pt>
                <c:pt idx="1">
                  <c:v>1.1885714285714286</c:v>
                </c:pt>
                <c:pt idx="2">
                  <c:v>1.1755102040816325</c:v>
                </c:pt>
                <c:pt idx="3">
                  <c:v>1.1609977324263039</c:v>
                </c:pt>
                <c:pt idx="4">
                  <c:v>1.1452018449102999</c:v>
                </c:pt>
                <c:pt idx="5">
                  <c:v>1.128277679714581</c:v>
                </c:pt>
                <c:pt idx="6">
                  <c:v>1.110368510195302</c:v>
                </c:pt>
                <c:pt idx="7">
                  <c:v>1.0916065230798666</c:v>
                </c:pt>
                <c:pt idx="8">
                  <c:v>1.0721135494534404</c:v>
                </c:pt>
                <c:pt idx="9">
                  <c:v>1.0520017512674453</c:v>
                </c:pt>
                <c:pt idx="10">
                  <c:v>1.0313742659484759</c:v>
                </c:pt>
                <c:pt idx="11">
                  <c:v>1.010325811541364</c:v>
                </c:pt>
                <c:pt idx="12">
                  <c:v>0.98894325468334576</c:v>
                </c:pt>
                <c:pt idx="13">
                  <c:v>0.96730614357701772</c:v>
                </c:pt>
                <c:pt idx="14">
                  <c:v>0.94548720800761132</c:v>
                </c:pt>
                <c:pt idx="15">
                  <c:v>0.92355282833466301</c:v>
                </c:pt>
                <c:pt idx="16">
                  <c:v>0.90156347527907577</c:v>
                </c:pt>
                <c:pt idx="17">
                  <c:v>0.87957412222348852</c:v>
                </c:pt>
                <c:pt idx="18">
                  <c:v>0.85763463164648546</c:v>
                </c:pt>
                <c:pt idx="19">
                  <c:v>0.8357901172191663</c:v>
                </c:pt>
                <c:pt idx="20">
                  <c:v>0.8140812830056815</c:v>
                </c:pt>
                <c:pt idx="21">
                  <c:v>0.79254474112722428</c:v>
                </c:pt>
                <c:pt idx="22">
                  <c:v>0.77121330917141917</c:v>
                </c:pt>
                <c:pt idx="23">
                  <c:v>0.7501162885557876</c:v>
                </c:pt>
                <c:pt idx="24">
                  <c:v>0.72927972498479343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95-D04C-9B2A-ED1D962D8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218143"/>
        <c:axId val="88219775"/>
      </c:lineChart>
      <c:catAx>
        <c:axId val="88218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9775"/>
        <c:crosses val="autoZero"/>
        <c:auto val="1"/>
        <c:lblAlgn val="ctr"/>
        <c:lblOffset val="100"/>
        <c:noMultiLvlLbl val="0"/>
      </c:catAx>
      <c:valAx>
        <c:axId val="8821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641350</xdr:colOff>
      <xdr:row>36</xdr:row>
      <xdr:rowOff>38100</xdr:rowOff>
    </xdr:from>
    <xdr:to>
      <xdr:col>5</xdr:col>
      <xdr:colOff>495300</xdr:colOff>
      <xdr:row>62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39CCF9-0198-4A4B-AEF6-EFCF8A195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647700</xdr:colOff>
      <xdr:row>62</xdr:row>
      <xdr:rowOff>0</xdr:rowOff>
    </xdr:from>
    <xdr:to>
      <xdr:col>5</xdr:col>
      <xdr:colOff>508000</xdr:colOff>
      <xdr:row>88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04BCB1-07D0-EF40-8BA3-D286A45DB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FFF7D-4DC3-9144-B4C8-989604C88CFD}">
  <dimension ref="A2:F34"/>
  <sheetViews>
    <sheetView tabSelected="1" workbookViewId="0">
      <selection activeCell="F62" sqref="F62"/>
    </sheetView>
  </sheetViews>
  <sheetFormatPr baseColWidth="10" defaultRowHeight="16" x14ac:dyDescent="0.2"/>
  <cols>
    <col min="1" max="1" width="12.5" customWidth="1"/>
    <col min="2" max="2" width="17.33203125" customWidth="1"/>
    <col min="3" max="3" width="19.6640625" bestFit="1" customWidth="1"/>
    <col min="5" max="5" width="32.5" customWidth="1"/>
    <col min="6" max="6" width="25.6640625" customWidth="1"/>
  </cols>
  <sheetData>
    <row r="2" spans="1:6" x14ac:dyDescent="0.2">
      <c r="A2" t="s">
        <v>0</v>
      </c>
      <c r="B2" t="s">
        <v>1</v>
      </c>
      <c r="C2" t="s">
        <v>5</v>
      </c>
      <c r="D2" t="s">
        <v>2</v>
      </c>
      <c r="E2" t="s">
        <v>3</v>
      </c>
      <c r="F2" t="s">
        <v>4</v>
      </c>
    </row>
    <row r="3" spans="1:6" x14ac:dyDescent="0.2">
      <c r="A3">
        <v>2019</v>
      </c>
      <c r="B3">
        <v>120</v>
      </c>
      <c r="C3">
        <v>1.2</v>
      </c>
      <c r="D3">
        <v>100</v>
      </c>
      <c r="E3">
        <v>4</v>
      </c>
      <c r="F3" s="2">
        <v>0.05</v>
      </c>
    </row>
    <row r="9" spans="1:6" s="3" customFormat="1" x14ac:dyDescent="0.2">
      <c r="A9" s="3" t="s">
        <v>0</v>
      </c>
      <c r="B9" s="3" t="s">
        <v>1</v>
      </c>
      <c r="C9" s="3" t="s">
        <v>2</v>
      </c>
      <c r="D9" s="4" t="s">
        <v>6</v>
      </c>
      <c r="E9" s="3" t="s">
        <v>7</v>
      </c>
      <c r="F9" s="3" t="s">
        <v>8</v>
      </c>
    </row>
    <row r="10" spans="1:6" x14ac:dyDescent="0.2">
      <c r="A10">
        <v>2019</v>
      </c>
      <c r="B10">
        <f>B3</f>
        <v>120</v>
      </c>
      <c r="C10">
        <f>D3</f>
        <v>100</v>
      </c>
      <c r="D10">
        <f>B10/C10</f>
        <v>1.2</v>
      </c>
      <c r="E10">
        <f>B10-C10</f>
        <v>20</v>
      </c>
      <c r="F10">
        <f>B10/C10</f>
        <v>1.2</v>
      </c>
    </row>
    <row r="11" spans="1:6" x14ac:dyDescent="0.2">
      <c r="A11">
        <v>2020</v>
      </c>
      <c r="B11" s="1">
        <f>$B$10+($C$3*$E$3)</f>
        <v>124.8</v>
      </c>
      <c r="C11">
        <f>C10*(1+F3)</f>
        <v>105</v>
      </c>
      <c r="D11">
        <f t="shared" ref="D11:D34" si="0">B11/C11</f>
        <v>1.1885714285714286</v>
      </c>
      <c r="E11">
        <f t="shared" ref="E11:E34" si="1">B11-C11</f>
        <v>19.799999999999997</v>
      </c>
      <c r="F11">
        <f t="shared" ref="F11:F34" si="2">B11/C11</f>
        <v>1.1885714285714286</v>
      </c>
    </row>
    <row r="12" spans="1:6" x14ac:dyDescent="0.2">
      <c r="A12">
        <v>2021</v>
      </c>
      <c r="B12" s="1">
        <f>$B$11+($C$3*$E$3)</f>
        <v>129.6</v>
      </c>
      <c r="C12">
        <f>C11*(1+F3)</f>
        <v>110.25</v>
      </c>
      <c r="D12">
        <f t="shared" si="0"/>
        <v>1.1755102040816325</v>
      </c>
      <c r="E12">
        <f t="shared" si="1"/>
        <v>19.349999999999994</v>
      </c>
      <c r="F12">
        <f t="shared" si="2"/>
        <v>1.1755102040816325</v>
      </c>
    </row>
    <row r="13" spans="1:6" x14ac:dyDescent="0.2">
      <c r="A13">
        <v>2022</v>
      </c>
      <c r="B13" s="1">
        <f>$B$12+($C$3*$E$3)</f>
        <v>134.4</v>
      </c>
      <c r="C13">
        <f>C12*(1+F3)</f>
        <v>115.7625</v>
      </c>
      <c r="D13">
        <f t="shared" si="0"/>
        <v>1.1609977324263039</v>
      </c>
      <c r="E13">
        <f t="shared" si="1"/>
        <v>18.637500000000003</v>
      </c>
      <c r="F13">
        <f t="shared" si="2"/>
        <v>1.1609977324263039</v>
      </c>
    </row>
    <row r="14" spans="1:6" x14ac:dyDescent="0.2">
      <c r="A14">
        <v>2023</v>
      </c>
      <c r="B14" s="1">
        <f>$B$13+($C$3*$E$3)</f>
        <v>139.20000000000002</v>
      </c>
      <c r="C14">
        <f>C13*(1+F3)</f>
        <v>121.55062500000001</v>
      </c>
      <c r="D14">
        <f t="shared" si="0"/>
        <v>1.1452018449102999</v>
      </c>
      <c r="E14">
        <f t="shared" si="1"/>
        <v>17.649375000000006</v>
      </c>
      <c r="F14">
        <f t="shared" si="2"/>
        <v>1.1452018449102999</v>
      </c>
    </row>
    <row r="15" spans="1:6" x14ac:dyDescent="0.2">
      <c r="A15">
        <v>2024</v>
      </c>
      <c r="B15" s="1">
        <f>$B$14+($C$3*$E$3)</f>
        <v>144.00000000000003</v>
      </c>
      <c r="C15">
        <f>C14*(1+F3)</f>
        <v>127.62815625000002</v>
      </c>
      <c r="D15">
        <f t="shared" si="0"/>
        <v>1.128277679714581</v>
      </c>
      <c r="E15">
        <f t="shared" si="1"/>
        <v>16.371843750000011</v>
      </c>
      <c r="F15">
        <f t="shared" si="2"/>
        <v>1.128277679714581</v>
      </c>
    </row>
    <row r="16" spans="1:6" x14ac:dyDescent="0.2">
      <c r="A16">
        <v>2025</v>
      </c>
      <c r="B16" s="1">
        <f>$B$15+($C$3*$E$3)</f>
        <v>148.80000000000004</v>
      </c>
      <c r="C16">
        <f>C15*(1+F3)</f>
        <v>134.00956406250003</v>
      </c>
      <c r="D16">
        <f t="shared" si="0"/>
        <v>1.110368510195302</v>
      </c>
      <c r="E16">
        <f t="shared" si="1"/>
        <v>14.790435937500007</v>
      </c>
      <c r="F16">
        <f t="shared" si="2"/>
        <v>1.110368510195302</v>
      </c>
    </row>
    <row r="17" spans="1:6" x14ac:dyDescent="0.2">
      <c r="A17">
        <v>2026</v>
      </c>
      <c r="B17" s="1">
        <f>$B$16+($C$3*$E$3)</f>
        <v>153.60000000000005</v>
      </c>
      <c r="C17">
        <f>C16*(1+F3)</f>
        <v>140.71004226562505</v>
      </c>
      <c r="D17">
        <f t="shared" si="0"/>
        <v>1.0916065230798666</v>
      </c>
      <c r="E17">
        <f t="shared" si="1"/>
        <v>12.889957734375002</v>
      </c>
      <c r="F17">
        <f t="shared" si="2"/>
        <v>1.0916065230798666</v>
      </c>
    </row>
    <row r="18" spans="1:6" x14ac:dyDescent="0.2">
      <c r="A18">
        <v>2027</v>
      </c>
      <c r="B18" s="1">
        <f>$B$17+($C$3*$E$3)</f>
        <v>158.40000000000006</v>
      </c>
      <c r="C18">
        <f>C17*(1+F3)</f>
        <v>147.74554437890632</v>
      </c>
      <c r="D18">
        <f t="shared" si="0"/>
        <v>1.0721135494534404</v>
      </c>
      <c r="E18">
        <f t="shared" si="1"/>
        <v>10.654455621093746</v>
      </c>
      <c r="F18">
        <f t="shared" si="2"/>
        <v>1.0721135494534404</v>
      </c>
    </row>
    <row r="19" spans="1:6" x14ac:dyDescent="0.2">
      <c r="A19">
        <v>2027</v>
      </c>
      <c r="B19" s="1">
        <f>$B$18+($C$3*$E$3)</f>
        <v>163.20000000000007</v>
      </c>
      <c r="C19">
        <f>C18*(1+F3)</f>
        <v>155.13282159785163</v>
      </c>
      <c r="D19">
        <f t="shared" si="0"/>
        <v>1.0520017512674453</v>
      </c>
      <c r="E19">
        <f t="shared" si="1"/>
        <v>8.0671784021484427</v>
      </c>
      <c r="F19">
        <f t="shared" si="2"/>
        <v>1.0520017512674453</v>
      </c>
    </row>
    <row r="20" spans="1:6" x14ac:dyDescent="0.2">
      <c r="A20">
        <v>2029</v>
      </c>
      <c r="B20" s="1">
        <f>$B$19+($C$3*$E$3)</f>
        <v>168.00000000000009</v>
      </c>
      <c r="C20">
        <f>C19*(1+F3)</f>
        <v>162.88946267774421</v>
      </c>
      <c r="D20">
        <f t="shared" si="0"/>
        <v>1.0313742659484759</v>
      </c>
      <c r="E20">
        <f t="shared" si="1"/>
        <v>5.1105373222558796</v>
      </c>
      <c r="F20">
        <f t="shared" si="2"/>
        <v>1.0313742659484759</v>
      </c>
    </row>
    <row r="21" spans="1:6" s="5" customFormat="1" x14ac:dyDescent="0.2">
      <c r="A21" s="5">
        <v>2030</v>
      </c>
      <c r="B21" s="6">
        <f>$B$20+($C$3*$E$3)</f>
        <v>172.8000000000001</v>
      </c>
      <c r="C21" s="5">
        <f>C20*(1+F3)</f>
        <v>171.03393581163144</v>
      </c>
      <c r="D21" s="5">
        <f t="shared" si="0"/>
        <v>1.010325811541364</v>
      </c>
      <c r="E21" s="5">
        <f t="shared" si="1"/>
        <v>1.7660641883686594</v>
      </c>
      <c r="F21" s="5">
        <f t="shared" si="2"/>
        <v>1.010325811541364</v>
      </c>
    </row>
    <row r="22" spans="1:6" x14ac:dyDescent="0.2">
      <c r="A22">
        <v>2031</v>
      </c>
      <c r="B22" s="1">
        <f>$B$21+($C$3*$E$3)</f>
        <v>177.60000000000011</v>
      </c>
      <c r="C22">
        <f>C21*(1+F3)</f>
        <v>179.58563260221302</v>
      </c>
      <c r="D22">
        <f t="shared" si="0"/>
        <v>0.98894325468334576</v>
      </c>
      <c r="E22">
        <f t="shared" si="1"/>
        <v>-1.9856326022129167</v>
      </c>
      <c r="F22">
        <f t="shared" si="2"/>
        <v>0.98894325468334576</v>
      </c>
    </row>
    <row r="23" spans="1:6" x14ac:dyDescent="0.2">
      <c r="A23">
        <v>2032</v>
      </c>
      <c r="B23" s="1">
        <f>$B$22+($C$3*$E$3)</f>
        <v>182.40000000000012</v>
      </c>
      <c r="C23">
        <f>C22*(1+F3)</f>
        <v>188.56491423232367</v>
      </c>
      <c r="D23">
        <f t="shared" si="0"/>
        <v>0.96730614357701772</v>
      </c>
      <c r="E23">
        <f t="shared" si="1"/>
        <v>-6.1649142323235537</v>
      </c>
      <c r="F23">
        <f t="shared" si="2"/>
        <v>0.96730614357701772</v>
      </c>
    </row>
    <row r="24" spans="1:6" x14ac:dyDescent="0.2">
      <c r="A24">
        <v>2033</v>
      </c>
      <c r="B24" s="1">
        <f>$B$23+($C$3*$E$3)</f>
        <v>187.20000000000013</v>
      </c>
      <c r="C24">
        <f>C23*(1+F3)</f>
        <v>197.99315994393987</v>
      </c>
      <c r="D24">
        <f t="shared" si="0"/>
        <v>0.94548720800761132</v>
      </c>
      <c r="E24">
        <f t="shared" si="1"/>
        <v>-10.793159943939742</v>
      </c>
      <c r="F24">
        <f t="shared" si="2"/>
        <v>0.94548720800761132</v>
      </c>
    </row>
    <row r="25" spans="1:6" x14ac:dyDescent="0.2">
      <c r="A25">
        <v>2034</v>
      </c>
      <c r="B25" s="1">
        <f>$B$24+($C$3*$E$3)</f>
        <v>192.00000000000014</v>
      </c>
      <c r="C25">
        <f>C24*(1+F3)</f>
        <v>207.89281794113688</v>
      </c>
      <c r="D25">
        <f t="shared" si="0"/>
        <v>0.92355282833466301</v>
      </c>
      <c r="E25">
        <f t="shared" si="1"/>
        <v>-15.892817941136741</v>
      </c>
      <c r="F25">
        <f t="shared" si="2"/>
        <v>0.92355282833466301</v>
      </c>
    </row>
    <row r="26" spans="1:6" x14ac:dyDescent="0.2">
      <c r="A26">
        <v>2035</v>
      </c>
      <c r="B26" s="1">
        <f>$B$25+($C$3*$E$3)</f>
        <v>196.80000000000015</v>
      </c>
      <c r="C26">
        <f>C25*(1+F3)</f>
        <v>218.28745883819374</v>
      </c>
      <c r="D26">
        <f t="shared" si="0"/>
        <v>0.90156347527907577</v>
      </c>
      <c r="E26">
        <f t="shared" si="1"/>
        <v>-21.487458838193589</v>
      </c>
      <c r="F26">
        <f t="shared" si="2"/>
        <v>0.90156347527907577</v>
      </c>
    </row>
    <row r="27" spans="1:6" x14ac:dyDescent="0.2">
      <c r="A27">
        <v>2036</v>
      </c>
      <c r="B27" s="1">
        <f>$B$26+($C$3*$E$3)</f>
        <v>201.60000000000016</v>
      </c>
      <c r="C27">
        <f>C26*(1+F3)</f>
        <v>229.20183178010345</v>
      </c>
      <c r="D27">
        <f t="shared" si="0"/>
        <v>0.87957412222348852</v>
      </c>
      <c r="E27">
        <f t="shared" si="1"/>
        <v>-27.601831780103282</v>
      </c>
      <c r="F27">
        <f t="shared" si="2"/>
        <v>0.87957412222348852</v>
      </c>
    </row>
    <row r="28" spans="1:6" x14ac:dyDescent="0.2">
      <c r="A28">
        <v>2037</v>
      </c>
      <c r="B28" s="1">
        <f>$B$27+($C$3*$E$3)</f>
        <v>206.40000000000018</v>
      </c>
      <c r="C28">
        <f>C27*(1+F3)</f>
        <v>240.66192336910862</v>
      </c>
      <c r="D28">
        <f t="shared" si="0"/>
        <v>0.85763463164648546</v>
      </c>
      <c r="E28">
        <f t="shared" si="1"/>
        <v>-34.261923369108445</v>
      </c>
      <c r="F28">
        <f t="shared" si="2"/>
        <v>0.85763463164648546</v>
      </c>
    </row>
    <row r="29" spans="1:6" x14ac:dyDescent="0.2">
      <c r="A29">
        <v>2038</v>
      </c>
      <c r="B29" s="1">
        <f>$B$28+($C$3*$E$3)</f>
        <v>211.20000000000019</v>
      </c>
      <c r="C29">
        <f>C28*(1+F3)</f>
        <v>252.69501953756406</v>
      </c>
      <c r="D29">
        <f t="shared" si="0"/>
        <v>0.8357901172191663</v>
      </c>
      <c r="E29">
        <f t="shared" si="1"/>
        <v>-41.495019537563877</v>
      </c>
      <c r="F29">
        <f t="shared" si="2"/>
        <v>0.8357901172191663</v>
      </c>
    </row>
    <row r="30" spans="1:6" x14ac:dyDescent="0.2">
      <c r="A30">
        <v>2039</v>
      </c>
      <c r="B30" s="1">
        <f>$B$29+($C$3*$E$3)</f>
        <v>216.0000000000002</v>
      </c>
      <c r="C30">
        <f>C29*(1+F3)</f>
        <v>265.32977051444226</v>
      </c>
      <c r="D30">
        <f t="shared" si="0"/>
        <v>0.8140812830056815</v>
      </c>
      <c r="E30">
        <f t="shared" si="1"/>
        <v>-49.32977051444206</v>
      </c>
      <c r="F30">
        <f t="shared" si="2"/>
        <v>0.8140812830056815</v>
      </c>
    </row>
    <row r="31" spans="1:6" x14ac:dyDescent="0.2">
      <c r="A31">
        <v>2040</v>
      </c>
      <c r="B31" s="1">
        <f>$B$30+($C$3*$E$3)</f>
        <v>220.80000000000021</v>
      </c>
      <c r="C31">
        <f>C30*(1+F3)</f>
        <v>278.5962590401644</v>
      </c>
      <c r="D31">
        <f t="shared" si="0"/>
        <v>0.79254474112722428</v>
      </c>
      <c r="E31">
        <f t="shared" si="1"/>
        <v>-57.796259040164188</v>
      </c>
      <c r="F31">
        <f t="shared" si="2"/>
        <v>0.79254474112722428</v>
      </c>
    </row>
    <row r="32" spans="1:6" x14ac:dyDescent="0.2">
      <c r="A32">
        <v>2041</v>
      </c>
      <c r="B32" s="1">
        <f>$B$31+($C$3*$E$3)</f>
        <v>225.60000000000022</v>
      </c>
      <c r="C32">
        <f>C31*(1+F3)</f>
        <v>292.5260719921726</v>
      </c>
      <c r="D32">
        <f t="shared" si="0"/>
        <v>0.77121330917141917</v>
      </c>
      <c r="E32">
        <f t="shared" si="1"/>
        <v>-66.926071992172382</v>
      </c>
      <c r="F32">
        <f t="shared" si="2"/>
        <v>0.77121330917141917</v>
      </c>
    </row>
    <row r="33" spans="1:6" x14ac:dyDescent="0.2">
      <c r="A33">
        <v>2042</v>
      </c>
      <c r="B33" s="1">
        <f>$B$32+($C$3*$E$3)</f>
        <v>230.40000000000023</v>
      </c>
      <c r="C33">
        <f>C32*(1+F3)</f>
        <v>307.15237559178127</v>
      </c>
      <c r="D33">
        <f t="shared" si="0"/>
        <v>0.7501162885557876</v>
      </c>
      <c r="E33">
        <f t="shared" si="1"/>
        <v>-76.752375591781032</v>
      </c>
      <c r="F33">
        <f t="shared" si="2"/>
        <v>0.7501162885557876</v>
      </c>
    </row>
    <row r="34" spans="1:6" x14ac:dyDescent="0.2">
      <c r="A34">
        <v>2043</v>
      </c>
      <c r="B34" s="1">
        <f>$B$33+($C$3*$E$3)</f>
        <v>235.20000000000024</v>
      </c>
      <c r="C34">
        <f>C33*(1+F3)</f>
        <v>322.50999437137034</v>
      </c>
      <c r="D34">
        <f t="shared" si="0"/>
        <v>0.72927972498479343</v>
      </c>
      <c r="E34">
        <f t="shared" si="1"/>
        <v>-87.309994371370095</v>
      </c>
      <c r="F34">
        <f t="shared" si="2"/>
        <v>0.72927972498479343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Looney</dc:creator>
  <cp:lastModifiedBy>Matthew Looney</cp:lastModifiedBy>
  <dcterms:created xsi:type="dcterms:W3CDTF">2019-09-14T22:12:53Z</dcterms:created>
  <dcterms:modified xsi:type="dcterms:W3CDTF">2019-09-16T10:45:37Z</dcterms:modified>
</cp:coreProperties>
</file>