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Data_count" sheetId="1" state="visible" r:id="rId2"/>
    <sheet name="Data_day" sheetId="2" state="visible" r:id="rId3"/>
    <sheet name="Data_speed" sheetId="3" state="visible" r:id="rId4"/>
    <sheet name="Data_category" sheetId="4" state="visible" r:id="rId5"/>
    <sheet name="CV_H" sheetId="5" state="visible" r:id="rId6"/>
    <sheet name="CV_LV" sheetId="6" state="visible" r:id="rId7"/>
    <sheet name="CV_C" sheetId="7" state="visible" r:id="rId8"/>
    <sheet name="SWISS7_H" sheetId="8" state="visible" r:id="rId9"/>
    <sheet name="SWISS7_G" sheetId="9" state="visible" r:id="rId10"/>
    <sheet name="SWISS10_H" sheetId="10" state="visible" r:id="rId11"/>
    <sheet name="SWISS10_G" sheetId="11" state="visible" r:id="rId12"/>
    <sheet name="Vit_H" sheetId="12" state="visible" r:id="rId13"/>
    <sheet name="Vit_Hd" sheetId="13" state="visible" r:id="rId14"/>
  </sheets>
  <definedNames>
    <definedName function="false" hidden="false" localSheetId="6" name="_xlnm.Print_Area" vbProcedure="false">CV_C!$A$1:$AE$41</definedName>
    <definedName function="false" hidden="false" localSheetId="4" name="_xlnm.Print_Area" vbProcedure="false">CV_H!$A$1:$K$55</definedName>
    <definedName function="false" hidden="false" localSheetId="5" name="_xlnm.Print_Area" vbProcedure="false">CV_LV!$A$1:$K$58</definedName>
    <definedName function="false" hidden="false" localSheetId="10" name="_xlnm.Print_Area" vbProcedure="false">SWISS10_G!$A$1:$N$76</definedName>
    <definedName function="false" hidden="false" localSheetId="9" name="_xlnm.Print_Area" vbProcedure="false">SWISS10_H!$A$1:$N$78</definedName>
    <definedName function="false" hidden="false" localSheetId="8" name="_xlnm.Print_Area" vbProcedure="false">SWISS7_G!$A$1:$K$76</definedName>
    <definedName function="false" hidden="false" localSheetId="7" name="_xlnm.Print_Area" vbProcedure="false">SWISS7_H!$A$1:$K$78</definedName>
    <definedName function="false" hidden="false" localSheetId="11" name="_xlnm.Print_Area" vbProcedure="false">Vit_H!$A$1:$P$80</definedName>
    <definedName function="false" hidden="false" localSheetId="12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<sst xmlns="http://schemas.openxmlformats.org/spreadsheetml/2006/main" count="844" uniqueCount="181">
  <si>
    <t xml:space="preserve">Data of the count</t>
  </si>
  <si>
    <t xml:space="preserve">Section details</t>
  </si>
  <si>
    <t xml:space="preserve">Period</t>
  </si>
  <si>
    <t xml:space="preserve">Title</t>
  </si>
  <si>
    <t xml:space="preserve">Sensor type</t>
  </si>
  <si>
    <t xml:space="preserve">Model</t>
  </si>
  <si>
    <t xml:space="preserve">Class</t>
  </si>
  <si>
    <t xml:space="preserve">Count type</t>
  </si>
  <si>
    <t xml:space="preserve">Special period</t>
  </si>
  <si>
    <t xml:space="preserve">Place</t>
  </si>
  <si>
    <t xml:space="preserve">Remarks</t>
  </si>
  <si>
    <t xml:space="preserve">Direction 1</t>
  </si>
  <si>
    <t xml:space="preserve">Direction 2</t>
  </si>
  <si>
    <t xml:space="preserve">Data by day</t>
  </si>
  <si>
    <t xml:space="preserve">Section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</si>
  <si>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</si>
  <si>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</si>
  <si>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</si>
  <si>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</si>
  <si>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</si>
  <si>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</si>
  <si>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</si>
  <si>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</si>
  <si>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Mean Mon-Fri</t>
  </si>
  <si>
    <t xml:space="preserve">%</t>
  </si>
  <si>
    <t xml:space="preserve">Std deviation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</si>
  <si>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</si>
  <si>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</si>
  <si>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</si>
  <si>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</si>
  <si>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</si>
  <si>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</si>
  <si>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</si>
  <si>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</si>
  <si>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</si>
  <si>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</si>
  <si>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</si>
  <si>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</si>
  <si>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</si>
  <si>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</si>
  <si>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</si>
  <si>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</si>
  <si>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</si>
  <si>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</si>
  <si>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</si>
  <si>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</si>
  <si>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</si>
  <si>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</si>
  <si>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</si>
  <si>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</si>
  <si>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Monthly coefficient</t>
  </si>
  <si>
    <t xml:space="preserve">light</t>
  </si>
  <si>
    <t xml:space="preserve">heavy</t>
  </si>
  <si>
    <t xml:space="preserve">Data speed </t>
  </si>
  <si>
    <t xml:space="preserve">v15</t>
  </si>
  <si>
    <t xml:space="preserve">v50</t>
  </si>
  <si>
    <t xml:space="preserve">v85</t>
  </si>
  <si>
    <t xml:space="preserve">average</t>
  </si>
  <si>
    <t xml:space="preserve">Data category</t>
  </si>
  <si>
    <t xml:space="preserve">Total</t>
  </si>
  <si>
    <t xml:space="preserve">% TJM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</si>
  <si>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</si>
  <si>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</si>
  <si>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</si>
  <si>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</si>
  <si>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</si>
  <si>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</si>
  <si>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</si>
  <si>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Dir1</t>
  </si>
  <si>
    <t xml:space="preserve">Dir 2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</si>
  <si>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</si>
  <si>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</si>
  <si>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</si>
  <si>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</si>
  <si>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</si>
  <si>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</si>
  <si>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</si>
  <si>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    Moyenne (Lu - Ve)</t>
  </si>
  <si>
    <t xml:space="preserve">    Moyenne (Lu - Di)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</si>
  <si>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</si>
  <si>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</si>
  <si>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</si>
  <si>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</si>
  <si>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</si>
  <si>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</si>
  <si>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</si>
  <si>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</si>
  <si>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</si>
  <si>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</si>
  <si>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</si>
  <si>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</si>
  <si>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</si>
  <si>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</si>
  <si>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</si>
  <si>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</si>
  <si>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</si>
  <si>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</si>
  <si>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</si>
  <si>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</si>
  <si>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Ecart type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</si>
  <si>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</si>
  <si>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</si>
  <si>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</si>
  <si>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</si>
  <si>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</si>
  <si>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</si>
  <si>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</si>
  <si>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</si>
  <si>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</si>
  <si>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</si>
  <si>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</si>
  <si>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</si>
  <si>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</si>
  <si>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</si>
  <si>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</si>
  <si>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</si>
  <si>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</si>
  <si>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</si>
  <si>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</si>
  <si>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</si>
  <si>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</si>
  <si>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</si>
  <si>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</si>
  <si>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</si>
  <si>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Classification SWISS7</t>
  </si>
  <si>
    <t xml:space="preserve">Dir 1 : 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</si>
  <si>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</si>
  <si>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</si>
  <si>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</si>
  <si>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</si>
  <si>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</si>
  <si>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</si>
  <si>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</si>
  <si>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en Veh</t>
  </si>
  <si>
    <t xml:space="preserve">Jour (06-22)</t>
  </si>
  <si>
    <t xml:space="preserve">Nuit (22-06)</t>
  </si>
  <si>
    <t xml:space="preserve">Dir 2 : </t>
  </si>
  <si>
    <t xml:space="preserve">CAR (1) : Bus, car</t>
  </si>
  <si>
    <t xml:space="preserve">PW (11) : Voiture de tourisme yc remorque</t>
  </si>
  <si>
    <t xml:space="preserve">LW (8) : Camion</t>
  </si>
  <si>
    <t xml:space="preserve">MR (2) : Motocycle</t>
  </si>
  <si>
    <t xml:space="preserve">LIE (12) : Voiture de livraison yc remorque et semi</t>
  </si>
  <si>
    <t xml:space="preserve">LZ (9) : Train routier</t>
  </si>
  <si>
    <t xml:space="preserve">SZ (10) :Véhicule lourd articulé</t>
  </si>
  <si>
    <t xml:space="preserve">Véhicules légers : MR (2) + PW (11) + LIE (12)</t>
  </si>
  <si>
    <t xml:space="preserve">Véhicules lourds : CAR (1) + LW (8) + LZ (9) + SZ (10)</t>
  </si>
  <si>
    <t xml:space="preserve">Classification SWISS10</t>
  </si>
  <si>
    <t xml:space="preserve">Part du TJM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</si>
  <si>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</si>
  <si>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</si>
  <si>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</si>
  <si>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</si>
  <si>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</si>
  <si>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PW+AH(4) : Voiture de tourisme avec remorque</t>
  </si>
  <si>
    <t xml:space="preserve">LIE+AL(7) : Voiture de livraison semi-remorque</t>
  </si>
  <si>
    <t xml:space="preserve">LIE (5) : Voiture de livraison</t>
  </si>
  <si>
    <t xml:space="preserve">PW (3) : Voiture de tourisme</t>
  </si>
  <si>
    <t xml:space="preserve">LIE+AH(6) : Voiture de livraison avec remorque</t>
  </si>
  <si>
    <t xml:space="preserve">Véhicules légers : MR (2) + PW (3) + PW+AH(4) + LIE (5) + LIE+AH(6) + LIE+AL(7)</t>
  </si>
  <si>
    <t xml:space="preserve">Analyse des vitesses</t>
  </si>
  <si>
    <t xml:space="preserve">30 km/h</t>
  </si>
  <si>
    <t xml:space="preserve">40 km/h</t>
  </si>
  <si>
    <t xml:space="preserve">50 km/h</t>
  </si>
  <si>
    <t xml:space="preserve">60 km/h</t>
  </si>
  <si>
    <t xml:space="preserve">70 km/h</t>
  </si>
  <si>
    <t xml:space="preserve">80 km/h</t>
  </si>
  <si>
    <t xml:space="preserve">90 km/h</t>
  </si>
  <si>
    <t xml:space="preserve">100 km/h</t>
  </si>
  <si>
    <t xml:space="preserve">110 km/h</t>
  </si>
  <si>
    <t xml:space="preserve">120 km/h</t>
  </si>
  <si>
    <t xml:space="preserve">130 km/h</t>
  </si>
  <si>
    <t xml:space="preserve">&gt; 130 km/h</t>
  </si>
  <si>
    <t xml:space="preserve">Véh/h</t>
  </si>
  <si>
    <t xml:space="preserve">Vitesses caractéristiques</t>
  </si>
  <si>
    <t xml:space="preserve">10 km/h</t>
  </si>
  <si>
    <t xml:space="preserve">20 km/h</t>
  </si>
  <si>
    <t xml:space="preserve">&gt; 120 km/h</t>
  </si>
  <si>
    <t xml:space="preserve">V15</t>
  </si>
  <si>
    <t xml:space="preserve">V50</t>
  </si>
  <si>
    <t xml:space="preserve">V85</t>
  </si>
  <si>
    <t xml:space="preserve">Vmt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</si>
</sst>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"/>
    <numFmt numFmtId="166" formatCode="0.0000%"/>
    <numFmt numFmtId="167" formatCode="0.00%"/>
    <numFmt numFmtId="168" formatCode="0.00"/>
    <numFmt numFmtId="169" formatCode="0.0%"/>
    <numFmt numFmtId="170" formatCode="General"/>
    <numFmt numFmtId="171" formatCode="@"/>
    <numFmt numFmtId="172" formatCode="0.00\ %"/>
    <numFmt numFmtId="173" formatCode="0%"/>
    <numFmt numFmtId="174" formatCode="0.0\ %"/>
    <numFmt numFmtId="175" formatCode="0.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3"/>
      <name val="Arial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00A9FF"/>
        <bgColor rgb="FF33CCCC"/>
      </patternFill>
    </fill>
    <fill>
      <patternFill patternType="solid">
        <fgColor rgb="FFBCE273"/>
        <bgColor rgb="FFC0C0C0"/>
      </patternFill>
    </fill>
    <fill>
      <patternFill patternType="solid">
        <fgColor rgb="FFFF708C"/>
        <bgColor rgb="FFFF6666"/>
      </patternFill>
    </fill>
    <fill>
      <patternFill patternType="solid">
        <fgColor rgb="FF003366"/>
        <bgColor rgb="FF333399"/>
      </patternFill>
    </fill>
    <fill>
      <patternFill patternType="solid">
        <fgColor rgb="FFFF00FF"/>
        <bgColor rgb="FFFF3399"/>
      </patternFill>
    </fill>
    <fill>
      <patternFill patternType="solid">
        <fgColor rgb="FFFF3399"/>
        <bgColor rgb="FFFF6666"/>
      </patternFill>
    </fill>
    <fill>
      <patternFill patternType="solid">
        <fgColor rgb="FFFF99CC"/>
        <bgColor rgb="FFCC99FF"/>
      </patternFill>
    </fill>
    <fill>
      <patternFill patternType="solid">
        <fgColor rgb="FFFF6666"/>
        <bgColor rgb="FFFF708C"/>
      </patternFill>
    </fill>
    <fill>
      <patternFill patternType="solid">
        <fgColor rgb="FF000099"/>
        <bgColor rgb="FF000080"/>
      </patternFill>
    </fill>
    <fill>
      <patternFill patternType="solid">
        <fgColor rgb="FF6600CC"/>
        <bgColor rgb="FF800080"/>
      </patternFill>
    </fill>
  </fills>
  <borders count="69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2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2" fillId="3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2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3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4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2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9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7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1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9" fillId="5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6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7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8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9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1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11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9" fillId="12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13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14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08C"/>
      <rgbColor rgb="FF0066CC"/>
      <rgbColor rgb="FFCCCCFF"/>
      <rgbColor rgb="FF000080"/>
      <rgbColor rgb="FFFF3399"/>
      <rgbColor rgb="FFFFFF00"/>
      <rgbColor rgb="FF00FFFF"/>
      <rgbColor rgb="FF800080"/>
      <rgbColor rgb="FF800000"/>
      <rgbColor rgb="FF008080"/>
      <rgbColor rgb="FF0000FF"/>
      <rgbColor rgb="FF00A9FF"/>
      <rgbColor rgb="FFCCFFFF"/>
      <rgbColor rgb="FFCCFFCC"/>
      <rgbColor rgb="FFFFFF99"/>
      <rgbColor rgb="FF99CCFF"/>
      <rgbColor rgb="FFFF99CC"/>
      <rgbColor rgb="FFCC99FF"/>
      <rgbColor rgb="FFBCE273"/>
      <rgbColor rgb="FF3366FF"/>
      <rgbColor rgb="FF33CCCC"/>
      <rgbColor rgb="FF99CC00"/>
      <rgbColor rgb="FFFFCC00"/>
      <rgbColor rgb="FFFF9900"/>
      <rgbColor rgb="FFFF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119.13"/>
    <col collapsed="false" customWidth="false" hidden="false" outlineLevel="0" max="1025" min="3" style="1" width="11.52"/>
  </cols>
  <sheetData>
    <row r="1" customFormat="false" ht="16.75" hidden="false" customHeight="true" outlineLevel="0" collapsed="false">
      <c r="A1" s="2" t="s">
        <v>0</v>
      </c>
    </row>
    <row r="3" customFormat="false" ht="12.8" hidden="false" customHeight="true" outlineLevel="0" collapsed="false">
      <c r="A3" s="1" t="s">
        <v>1</v>
      </c>
      <c r="B3" s="3"/>
    </row>
    <row r="4" customFormat="false" ht="12.8" hidden="false" customHeight="true" outlineLevel="0" collapsed="false">
      <c r="A4" s="1" t="s">
        <v>2</v>
      </c>
      <c r="B4" s="3"/>
    </row>
    <row r="5" customFormat="false" ht="12.8" hidden="false" customHeight="true" outlineLevel="0" collapsed="false">
      <c r="A5" s="1" t="s">
        <v>3</v>
      </c>
      <c r="B5" s="3"/>
    </row>
    <row r="6" customFormat="false" ht="12.8" hidden="false" customHeight="true" outlineLevel="0" collapsed="false">
      <c r="A6" s="1" t="s">
        <v>4</v>
      </c>
      <c r="B6" s="3"/>
    </row>
    <row r="7" customFormat="false" ht="12.8" hidden="false" customHeight="true" outlineLevel="0" collapsed="false">
      <c r="A7" s="1" t="s">
        <v>5</v>
      </c>
      <c r="B7" s="3"/>
    </row>
    <row r="8" customFormat="false" ht="12.8" hidden="false" customHeight="true" outlineLevel="0" collapsed="false">
      <c r="A8" s="1" t="s">
        <v>6</v>
      </c>
      <c r="B8" s="3"/>
    </row>
    <row r="9" customFormat="false" ht="12.8" hidden="false" customHeight="true" outlineLevel="0" collapsed="false">
      <c r="A9" s="1" t="s">
        <v>7</v>
      </c>
      <c r="B9" s="3"/>
    </row>
    <row r="10" customFormat="false" ht="12.8" hidden="false" customHeight="true" outlineLevel="0" collapsed="false">
      <c r="A10" s="1" t="s">
        <v>8</v>
      </c>
      <c r="B10" s="3"/>
    </row>
    <row r="11" customFormat="false" ht="12.8" hidden="false" customHeight="true" outlineLevel="0" collapsed="false">
      <c r="A11" s="1" t="s">
        <v>9</v>
      </c>
      <c r="B11" s="3"/>
    </row>
    <row r="12" customFormat="false" ht="12.8" hidden="false" customHeight="true" outlineLevel="0" collapsed="false">
      <c r="A12" s="1" t="s">
        <v>10</v>
      </c>
      <c r="B12" s="3"/>
    </row>
    <row r="13" customFormat="false" ht="12.8" hidden="false" customHeight="true" outlineLevel="0" collapsed="false">
      <c r="A13" s="1" t="s">
        <v>11</v>
      </c>
      <c r="B13" s="3"/>
    </row>
    <row r="14" customFormat="false" ht="12.8" hidden="false" customHeight="true" outlineLevel="0" collapsed="false">
      <c r="A14" s="1" t="s">
        <v>12</v>
      </c>
      <c r="B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"/>
  <sheetViews>
    <sheetView showFormulas="false" showGridLines="true" showRowColHeaders="true" showZeros="true" rightToLeft="false" tabSelected="false" showOutlineSymbols="true" defaultGridColor="true" view="normal" topLeftCell="A56" colorId="64" zoomScale="85" zoomScaleNormal="85" zoomScalePageLayoutView="100" workbookViewId="0">
      <selection pane="topLeft" activeCell="B92" activeCellId="0" sqref="B92"/>
    </sheetView>
  </sheetViews>
  <sheetFormatPr defaultRowHeight="12.8" zeroHeight="false" outlineLevelRow="0" outlineLevelCol="0"/>
  <cols>
    <col collapsed="false" customWidth="true" hidden="false" outlineLevel="0" max="1" min="1" style="1" width="17.19"/>
    <col collapsed="false" customWidth="false" hidden="false" outlineLevel="0" max="9" min="2" style="1" width="11.52"/>
    <col collapsed="false" customWidth="true" hidden="false" outlineLevel="0" max="10" min="10" style="1" width="14.32"/>
    <col collapsed="false" customWidth="false" hidden="false" outlineLevel="0" max="11" min="11" style="1" width="11.52"/>
    <col collapsed="false" customWidth="true" hidden="false" outlineLevel="0" max="12" min="12" style="1" width="13.46"/>
    <col collapsed="false" customWidth="false" hidden="false" outlineLevel="0" max="1025" min="13" style="1" width="11.52"/>
  </cols>
  <sheetData>
    <row r="1" customFormat="false" ht="17.35" hidden="false" customHeight="true" outlineLevel="0" collapsed="false">
      <c r="A1" s="2" t="s">
        <v>13</v>
      </c>
    </row>
    <row r="3" customFormat="false" ht="12.8" hidden="false" customHeight="true" outlineLevel="0" collapsed="false">
      <c r="A3" s="4" t="s">
        <v>14</v>
      </c>
    </row>
    <row r="4" customFormat="false" ht="12.8" hidden="false" customHeight="true" outlineLevel="0" collapsed="false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24</v>
      </c>
    </row>
    <row r="5" customFormat="false" ht="14.65" hidden="false" customHeight="true" outlineLevel="0" collapsed="false">
      <c r="A5" s="1" t="s">
        <v>26</v>
      </c>
      <c r="B5" s="3"/>
      <c r="C5" s="3"/>
      <c r="D5" s="3"/>
      <c r="E5" s="3"/>
      <c r="F5" s="3"/>
      <c r="G5" s="3"/>
      <c r="H5" s="3"/>
      <c r="I5" s="1" t="n">
        <f aca="false">SUM(B5:H5)</f>
        <v>0</v>
      </c>
      <c r="J5" s="5" t="e">
        <f aca="false">AVERAGE(B5:F5)</f>
        <v>#DIV/0!</v>
      </c>
      <c r="K5" s="6" t="e">
        <f aca="false">J5/$J$29</f>
        <v>#DIV/0!</v>
      </c>
      <c r="L5" s="1" t="e">
        <f aca="false">_xlfn.STDEV.S(B5:F5)</f>
        <v>#DIV/0!</v>
      </c>
      <c r="M5" s="6" t="e">
        <f aca="false">L5/$J$29</f>
        <v>#DIV/0!</v>
      </c>
      <c r="T5" s="0"/>
    </row>
    <row r="6" customFormat="false" ht="14.65" hidden="false" customHeight="true" outlineLevel="0" collapsed="false">
      <c r="A6" s="1" t="s">
        <v>27</v>
      </c>
      <c r="B6" s="3"/>
      <c r="C6" s="3"/>
      <c r="D6" s="3"/>
      <c r="E6" s="3"/>
      <c r="F6" s="3"/>
      <c r="G6" s="3"/>
      <c r="H6" s="3"/>
      <c r="I6" s="1" t="n">
        <f aca="false">SUM(B6:H6)</f>
        <v>0</v>
      </c>
      <c r="J6" s="5" t="e">
        <f aca="false">AVERAGE(B6:F6)</f>
        <v>#DIV/0!</v>
      </c>
      <c r="K6" s="6" t="e">
        <f aca="false">J6/$J$29</f>
        <v>#DIV/0!</v>
      </c>
      <c r="L6" s="1" t="e">
        <f aca="false">_xlfn.STDEV.S(B6:F6)</f>
        <v>#DIV/0!</v>
      </c>
      <c r="M6" s="6" t="e">
        <f aca="false">L6/$J$29</f>
        <v>#DIV/0!</v>
      </c>
    </row>
    <row r="7" customFormat="false" ht="14.65" hidden="false" customHeight="true" outlineLevel="0" collapsed="false">
      <c r="A7" s="1" t="s">
        <v>28</v>
      </c>
      <c r="B7" s="3"/>
      <c r="C7" s="3"/>
      <c r="D7" s="3"/>
      <c r="E7" s="3"/>
      <c r="F7" s="3"/>
      <c r="G7" s="3"/>
      <c r="H7" s="3"/>
      <c r="I7" s="1" t="n">
        <f aca="false">SUM(B7:H7)</f>
        <v>0</v>
      </c>
      <c r="J7" s="5" t="e">
        <f aca="false">AVERAGE(B7:F7)</f>
        <v>#DIV/0!</v>
      </c>
      <c r="K7" s="6" t="e">
        <f aca="false">J7/$J$29</f>
        <v>#DIV/0!</v>
      </c>
      <c r="L7" s="1" t="e">
        <f aca="false">_xlfn.STDEV.S(B7:F7)</f>
        <v>#DIV/0!</v>
      </c>
      <c r="M7" s="6" t="e">
        <f aca="false">L7/$J$29</f>
        <v>#DIV/0!</v>
      </c>
    </row>
    <row r="8" customFormat="false" ht="14.65" hidden="false" customHeight="true" outlineLevel="0" collapsed="false">
      <c r="A8" s="1" t="s">
        <v>29</v>
      </c>
      <c r="B8" s="3"/>
      <c r="C8" s="3"/>
      <c r="D8" s="3"/>
      <c r="E8" s="3"/>
      <c r="F8" s="3"/>
      <c r="G8" s="3"/>
      <c r="H8" s="3"/>
      <c r="I8" s="1" t="n">
        <f aca="false">SUM(B8:H8)</f>
        <v>0</v>
      </c>
      <c r="J8" s="5" t="e">
        <f aca="false">AVERAGE(B8:F8)</f>
        <v>#DIV/0!</v>
      </c>
      <c r="K8" s="6" t="e">
        <f aca="false">J8/$J$29</f>
        <v>#DIV/0!</v>
      </c>
      <c r="L8" s="1" t="e">
        <f aca="false">_xlfn.STDEV.S(B8:F8)</f>
        <v>#DIV/0!</v>
      </c>
      <c r="M8" s="6" t="e">
        <f aca="false">L8/$J$29</f>
        <v>#DIV/0!</v>
      </c>
    </row>
    <row r="9" customFormat="false" ht="14.65" hidden="false" customHeight="true" outlineLevel="0" collapsed="false">
      <c r="A9" s="1" t="s">
        <v>30</v>
      </c>
      <c r="B9" s="3"/>
      <c r="C9" s="3"/>
      <c r="D9" s="3"/>
      <c r="E9" s="3"/>
      <c r="F9" s="3"/>
      <c r="G9" s="3"/>
      <c r="H9" s="3"/>
      <c r="I9" s="1" t="n">
        <f aca="false">SUM(B9:H9)</f>
        <v>0</v>
      </c>
      <c r="J9" s="5" t="e">
        <f aca="false">AVERAGE(B9:F9)</f>
        <v>#DIV/0!</v>
      </c>
      <c r="K9" s="6" t="e">
        <f aca="false">J9/$J$29</f>
        <v>#DIV/0!</v>
      </c>
      <c r="L9" s="1" t="e">
        <f aca="false">_xlfn.STDEV.S(B9:F9)</f>
        <v>#DIV/0!</v>
      </c>
      <c r="M9" s="6" t="e">
        <f aca="false">L9/$J$29</f>
        <v>#DIV/0!</v>
      </c>
    </row>
    <row r="10" customFormat="false" ht="14.65" hidden="false" customHeight="true" outlineLevel="0" collapsed="false">
      <c r="A10" s="1" t="s">
        <v>31</v>
      </c>
      <c r="B10" s="3"/>
      <c r="C10" s="3"/>
      <c r="D10" s="3"/>
      <c r="E10" s="3"/>
      <c r="F10" s="3"/>
      <c r="G10" s="3"/>
      <c r="H10" s="3"/>
      <c r="I10" s="1" t="n">
        <f aca="false">SUM(B10:H10)</f>
        <v>0</v>
      </c>
      <c r="J10" s="5" t="e">
        <f aca="false">AVERAGE(B10:F10)</f>
        <v>#DIV/0!</v>
      </c>
      <c r="K10" s="6" t="e">
        <f aca="false">J10/$J$29</f>
        <v>#DIV/0!</v>
      </c>
      <c r="L10" s="1" t="e">
        <f aca="false">_xlfn.STDEV.S(B10:F10)</f>
        <v>#DIV/0!</v>
      </c>
      <c r="M10" s="6" t="e">
        <f aca="false">L10/$J$29</f>
        <v>#DIV/0!</v>
      </c>
    </row>
    <row r="11" customFormat="false" ht="14.65" hidden="false" customHeight="true" outlineLevel="0" collapsed="false">
      <c r="A11" s="1" t="s">
        <v>32</v>
      </c>
      <c r="B11" s="3"/>
      <c r="C11" s="3"/>
      <c r="D11" s="3"/>
      <c r="E11" s="3"/>
      <c r="F11" s="3"/>
      <c r="G11" s="3"/>
      <c r="H11" s="3"/>
      <c r="I11" s="1" t="n">
        <f aca="false">SUM(B11:H11)</f>
        <v>0</v>
      </c>
      <c r="J11" s="5" t="e">
        <f aca="false">AVERAGE(B11:F11)</f>
        <v>#DIV/0!</v>
      </c>
      <c r="K11" s="6" t="e">
        <f aca="false">J11/$J$29</f>
        <v>#DIV/0!</v>
      </c>
      <c r="L11" s="1" t="e">
        <f aca="false">_xlfn.STDEV.S(B11:F11)</f>
        <v>#DIV/0!</v>
      </c>
      <c r="M11" s="6" t="e">
        <f aca="false">L11/$J$29</f>
        <v>#DIV/0!</v>
      </c>
    </row>
    <row r="12" customFormat="false" ht="14.65" hidden="false" customHeight="true" outlineLevel="0" collapsed="false">
      <c r="A12" s="1" t="s">
        <v>33</v>
      </c>
      <c r="B12" s="3"/>
      <c r="C12" s="3"/>
      <c r="D12" s="3"/>
      <c r="E12" s="3"/>
      <c r="F12" s="3"/>
      <c r="G12" s="3"/>
      <c r="H12" s="3"/>
      <c r="I12" s="1" t="n">
        <f aca="false">SUM(B12:H12)</f>
        <v>0</v>
      </c>
      <c r="J12" s="5" t="e">
        <f aca="false">AVERAGE(B12:F12)</f>
        <v>#DIV/0!</v>
      </c>
      <c r="K12" s="6" t="e">
        <f aca="false">J12/$J$29</f>
        <v>#DIV/0!</v>
      </c>
      <c r="L12" s="1" t="e">
        <f aca="false">_xlfn.STDEV.S(B12:F12)</f>
        <v>#DIV/0!</v>
      </c>
      <c r="M12" s="6" t="e">
        <f aca="false">L12/$J$29</f>
        <v>#DIV/0!</v>
      </c>
    </row>
    <row r="13" customFormat="false" ht="14.65" hidden="false" customHeight="true" outlineLevel="0" collapsed="false">
      <c r="A13" s="1" t="s">
        <v>34</v>
      </c>
      <c r="B13" s="3"/>
      <c r="C13" s="3"/>
      <c r="D13" s="3"/>
      <c r="E13" s="3"/>
      <c r="F13" s="3"/>
      <c r="G13" s="3"/>
      <c r="H13" s="3"/>
      <c r="I13" s="1" t="n">
        <f aca="false">SUM(B13:H13)</f>
        <v>0</v>
      </c>
      <c r="J13" s="5" t="e">
        <f aca="false">AVERAGE(B13:F13)</f>
        <v>#DIV/0!</v>
      </c>
      <c r="K13" s="6" t="e">
        <f aca="false">J13/$J$29</f>
        <v>#DIV/0!</v>
      </c>
      <c r="L13" s="1" t="e">
        <f aca="false">_xlfn.STDEV.S(B13:F13)</f>
        <v>#DIV/0!</v>
      </c>
      <c r="M13" s="6" t="e">
        <f aca="false">L13/$J$29</f>
        <v>#DIV/0!</v>
      </c>
    </row>
    <row r="14" customFormat="false" ht="14.65" hidden="false" customHeight="true" outlineLevel="0" collapsed="false">
      <c r="A14" s="1" t="s">
        <v>35</v>
      </c>
      <c r="B14" s="3"/>
      <c r="C14" s="3"/>
      <c r="D14" s="3"/>
      <c r="E14" s="3"/>
      <c r="F14" s="3"/>
      <c r="G14" s="3"/>
      <c r="H14" s="3"/>
      <c r="I14" s="1" t="n">
        <f aca="false">SUM(B14:H14)</f>
        <v>0</v>
      </c>
      <c r="J14" s="5" t="e">
        <f aca="false">AVERAGE(B14:F14)</f>
        <v>#DIV/0!</v>
      </c>
      <c r="K14" s="6" t="e">
        <f aca="false">J14/$J$29</f>
        <v>#DIV/0!</v>
      </c>
      <c r="L14" s="1" t="e">
        <f aca="false">_xlfn.STDEV.S(B14:F14)</f>
        <v>#DIV/0!</v>
      </c>
      <c r="M14" s="6" t="e">
        <f aca="false">L14/$J$29</f>
        <v>#DIV/0!</v>
      </c>
    </row>
    <row r="15" customFormat="false" ht="14.65" hidden="false" customHeight="true" outlineLevel="0" collapsed="false">
      <c r="A15" s="1" t="s">
        <v>36</v>
      </c>
      <c r="B15" s="3"/>
      <c r="C15" s="3"/>
      <c r="D15" s="3"/>
      <c r="E15" s="3"/>
      <c r="F15" s="3"/>
      <c r="G15" s="3"/>
      <c r="H15" s="3"/>
      <c r="I15" s="1" t="n">
        <f aca="false">SUM(B15:H15)</f>
        <v>0</v>
      </c>
      <c r="J15" s="5" t="e">
        <f aca="false">AVERAGE(B15:F15)</f>
        <v>#DIV/0!</v>
      </c>
      <c r="K15" s="6" t="e">
        <f aca="false">J15/$J$29</f>
        <v>#DIV/0!</v>
      </c>
      <c r="L15" s="1" t="e">
        <f aca="false">_xlfn.STDEV.S(B15:F15)</f>
        <v>#DIV/0!</v>
      </c>
      <c r="M15" s="6" t="e">
        <f aca="false">L15/$J$29</f>
        <v>#DIV/0!</v>
      </c>
    </row>
    <row r="16" customFormat="false" ht="14.65" hidden="false" customHeight="true" outlineLevel="0" collapsed="false">
      <c r="A16" s="1" t="s">
        <v>37</v>
      </c>
      <c r="B16" s="3"/>
      <c r="C16" s="3"/>
      <c r="D16" s="3"/>
      <c r="E16" s="3"/>
      <c r="F16" s="3"/>
      <c r="G16" s="3"/>
      <c r="H16" s="3"/>
      <c r="I16" s="1" t="n">
        <f aca="false">SUM(B16:H16)</f>
        <v>0</v>
      </c>
      <c r="J16" s="5" t="e">
        <f aca="false">AVERAGE(B16:F16)</f>
        <v>#DIV/0!</v>
      </c>
      <c r="K16" s="6" t="e">
        <f aca="false">J16/$J$29</f>
        <v>#DIV/0!</v>
      </c>
      <c r="L16" s="1" t="e">
        <f aca="false">_xlfn.STDEV.S(B16:F16)</f>
        <v>#DIV/0!</v>
      </c>
      <c r="M16" s="6" t="e">
        <f aca="false">L16/$J$29</f>
        <v>#DIV/0!</v>
      </c>
    </row>
    <row r="17" customFormat="false" ht="14.65" hidden="false" customHeight="true" outlineLevel="0" collapsed="false">
      <c r="A17" s="1" t="s">
        <v>38</v>
      </c>
      <c r="B17" s="3"/>
      <c r="C17" s="3"/>
      <c r="D17" s="3"/>
      <c r="E17" s="3"/>
      <c r="F17" s="3"/>
      <c r="G17" s="3"/>
      <c r="H17" s="3"/>
      <c r="I17" s="1" t="n">
        <f aca="false">SUM(B17:H17)</f>
        <v>0</v>
      </c>
      <c r="J17" s="5" t="e">
        <f aca="false">AVERAGE(B17:F17)</f>
        <v>#DIV/0!</v>
      </c>
      <c r="K17" s="6" t="e">
        <f aca="false">J17/$J$29</f>
        <v>#DIV/0!</v>
      </c>
      <c r="L17" s="1" t="e">
        <f aca="false">_xlfn.STDEV.S(B17:F17)</f>
        <v>#DIV/0!</v>
      </c>
      <c r="M17" s="6" t="e">
        <f aca="false">L17/$J$29</f>
        <v>#DIV/0!</v>
      </c>
    </row>
    <row r="18" customFormat="false" ht="14.65" hidden="false" customHeight="true" outlineLevel="0" collapsed="false">
      <c r="A18" s="1" t="s">
        <v>39</v>
      </c>
      <c r="B18" s="3"/>
      <c r="C18" s="3"/>
      <c r="D18" s="3"/>
      <c r="E18" s="3"/>
      <c r="F18" s="3"/>
      <c r="G18" s="3"/>
      <c r="H18" s="3"/>
      <c r="I18" s="1" t="n">
        <f aca="false">SUM(B18:H18)</f>
        <v>0</v>
      </c>
      <c r="J18" s="5" t="e">
        <f aca="false">AVERAGE(B18:F18)</f>
        <v>#DIV/0!</v>
      </c>
      <c r="K18" s="6" t="e">
        <f aca="false">J18/$J$29</f>
        <v>#DIV/0!</v>
      </c>
      <c r="L18" s="1" t="e">
        <f aca="false">_xlfn.STDEV.S(B18:F18)</f>
        <v>#DIV/0!</v>
      </c>
      <c r="M18" s="6" t="e">
        <f aca="false">L18/$J$29</f>
        <v>#DIV/0!</v>
      </c>
    </row>
    <row r="19" customFormat="false" ht="14.65" hidden="false" customHeight="true" outlineLevel="0" collapsed="false">
      <c r="A19" s="1" t="s">
        <v>40</v>
      </c>
      <c r="B19" s="3"/>
      <c r="C19" s="3"/>
      <c r="D19" s="3"/>
      <c r="E19" s="3"/>
      <c r="F19" s="3"/>
      <c r="G19" s="3"/>
      <c r="H19" s="3"/>
      <c r="I19" s="1" t="n">
        <f aca="false">SUM(B19:H19)</f>
        <v>0</v>
      </c>
      <c r="J19" s="5" t="e">
        <f aca="false">AVERAGE(B19:F19)</f>
        <v>#DIV/0!</v>
      </c>
      <c r="K19" s="6" t="e">
        <f aca="false">J19/$J$29</f>
        <v>#DIV/0!</v>
      </c>
      <c r="L19" s="1" t="e">
        <f aca="false">_xlfn.STDEV.S(B19:F19)</f>
        <v>#DIV/0!</v>
      </c>
      <c r="M19" s="6" t="e">
        <f aca="false">L19/$J$29</f>
        <v>#DIV/0!</v>
      </c>
    </row>
    <row r="20" customFormat="false" ht="14.65" hidden="false" customHeight="true" outlineLevel="0" collapsed="false">
      <c r="A20" s="1" t="s">
        <v>41</v>
      </c>
      <c r="B20" s="3"/>
      <c r="C20" s="3"/>
      <c r="D20" s="3"/>
      <c r="E20" s="3"/>
      <c r="F20" s="3"/>
      <c r="G20" s="3"/>
      <c r="H20" s="3"/>
      <c r="I20" s="1" t="n">
        <f aca="false">SUM(B20:H20)</f>
        <v>0</v>
      </c>
      <c r="J20" s="5" t="e">
        <f aca="false">AVERAGE(B20:F20)</f>
        <v>#DIV/0!</v>
      </c>
      <c r="K20" s="6" t="e">
        <f aca="false">J20/$J$29</f>
        <v>#DIV/0!</v>
      </c>
      <c r="L20" s="1" t="e">
        <f aca="false">_xlfn.STDEV.S(B20:F20)</f>
        <v>#DIV/0!</v>
      </c>
      <c r="M20" s="6" t="e">
        <f aca="false">L20/$J$29</f>
        <v>#DIV/0!</v>
      </c>
    </row>
    <row r="21" customFormat="false" ht="14.65" hidden="false" customHeight="true" outlineLevel="0" collapsed="false">
      <c r="A21" s="1" t="s">
        <v>42</v>
      </c>
      <c r="B21" s="3"/>
      <c r="C21" s="3"/>
      <c r="D21" s="3"/>
      <c r="E21" s="3"/>
      <c r="F21" s="3"/>
      <c r="G21" s="3"/>
      <c r="H21" s="3"/>
      <c r="I21" s="1" t="n">
        <f aca="false">SUM(B21:H21)</f>
        <v>0</v>
      </c>
      <c r="J21" s="5" t="e">
        <f aca="false">AVERAGE(B21:F21)</f>
        <v>#DIV/0!</v>
      </c>
      <c r="K21" s="6" t="e">
        <f aca="false">J21/$J$29</f>
        <v>#DIV/0!</v>
      </c>
      <c r="L21" s="1" t="e">
        <f aca="false">_xlfn.STDEV.S(B21:F21)</f>
        <v>#DIV/0!</v>
      </c>
      <c r="M21" s="6" t="e">
        <f aca="false">L21/$J$29</f>
        <v>#DIV/0!</v>
      </c>
    </row>
    <row r="22" customFormat="false" ht="14.65" hidden="false" customHeight="true" outlineLevel="0" collapsed="false">
      <c r="A22" s="1" t="s">
        <v>43</v>
      </c>
      <c r="B22" s="3"/>
      <c r="C22" s="3"/>
      <c r="D22" s="3"/>
      <c r="E22" s="3"/>
      <c r="F22" s="3"/>
      <c r="G22" s="3"/>
      <c r="H22" s="3"/>
      <c r="I22" s="1" t="n">
        <f aca="false">SUM(B22:H22)</f>
        <v>0</v>
      </c>
      <c r="J22" s="5" t="e">
        <f aca="false">AVERAGE(B22:F22)</f>
        <v>#DIV/0!</v>
      </c>
      <c r="K22" s="6" t="e">
        <f aca="false">J22/$J$29</f>
        <v>#DIV/0!</v>
      </c>
      <c r="L22" s="1" t="e">
        <f aca="false">_xlfn.STDEV.S(B22:F22)</f>
        <v>#DIV/0!</v>
      </c>
      <c r="M22" s="6" t="e">
        <f aca="false">L22/$J$29</f>
        <v>#DIV/0!</v>
      </c>
    </row>
    <row r="23" customFormat="false" ht="14.65" hidden="false" customHeight="true" outlineLevel="0" collapsed="false">
      <c r="A23" s="1" t="s">
        <v>44</v>
      </c>
      <c r="B23" s="3"/>
      <c r="C23" s="3"/>
      <c r="D23" s="3"/>
      <c r="E23" s="3"/>
      <c r="F23" s="3"/>
      <c r="G23" s="3"/>
      <c r="H23" s="3"/>
      <c r="I23" s="1" t="n">
        <f aca="false">SUM(B23:H23)</f>
        <v>0</v>
      </c>
      <c r="J23" s="5" t="e">
        <f aca="false">AVERAGE(B23:F23)</f>
        <v>#DIV/0!</v>
      </c>
      <c r="K23" s="6" t="e">
        <f aca="false">J23/$J$29</f>
        <v>#DIV/0!</v>
      </c>
      <c r="L23" s="1" t="e">
        <f aca="false">_xlfn.STDEV.S(B23:F23)</f>
        <v>#DIV/0!</v>
      </c>
      <c r="M23" s="6" t="e">
        <f aca="false">L23/$J$29</f>
        <v>#DIV/0!</v>
      </c>
    </row>
    <row r="24" customFormat="false" ht="14.65" hidden="false" customHeight="true" outlineLevel="0" collapsed="false">
      <c r="A24" s="1" t="s">
        <v>45</v>
      </c>
      <c r="B24" s="3"/>
      <c r="C24" s="3"/>
      <c r="D24" s="3"/>
      <c r="E24" s="3"/>
      <c r="F24" s="3"/>
      <c r="G24" s="3"/>
      <c r="H24" s="3"/>
      <c r="I24" s="1" t="n">
        <f aca="false">SUM(B24:H24)</f>
        <v>0</v>
      </c>
      <c r="J24" s="5" t="e">
        <f aca="false">AVERAGE(B24:F24)</f>
        <v>#DIV/0!</v>
      </c>
      <c r="K24" s="6" t="e">
        <f aca="false">J24/$J$29</f>
        <v>#DIV/0!</v>
      </c>
      <c r="L24" s="1" t="e">
        <f aca="false">_xlfn.STDEV.S(B24:F24)</f>
        <v>#DIV/0!</v>
      </c>
      <c r="M24" s="6" t="e">
        <f aca="false">L24/$J$29</f>
        <v>#DIV/0!</v>
      </c>
    </row>
    <row r="25" customFormat="false" ht="14.65" hidden="false" customHeight="true" outlineLevel="0" collapsed="false">
      <c r="A25" s="1" t="s">
        <v>46</v>
      </c>
      <c r="B25" s="3"/>
      <c r="C25" s="3"/>
      <c r="D25" s="3"/>
      <c r="E25" s="3"/>
      <c r="F25" s="3"/>
      <c r="G25" s="3"/>
      <c r="H25" s="3"/>
      <c r="I25" s="1" t="n">
        <f aca="false">SUM(B25:H25)</f>
        <v>0</v>
      </c>
      <c r="J25" s="5" t="e">
        <f aca="false">AVERAGE(B25:F25)</f>
        <v>#DIV/0!</v>
      </c>
      <c r="K25" s="6" t="e">
        <f aca="false">J25/$J$29</f>
        <v>#DIV/0!</v>
      </c>
      <c r="L25" s="1" t="e">
        <f aca="false">_xlfn.STDEV.S(B25:F25)</f>
        <v>#DIV/0!</v>
      </c>
      <c r="M25" s="6" t="e">
        <f aca="false">L25/$J$29</f>
        <v>#DIV/0!</v>
      </c>
    </row>
    <row r="26" customFormat="false" ht="14.65" hidden="false" customHeight="true" outlineLevel="0" collapsed="false">
      <c r="A26" s="1" t="s">
        <v>47</v>
      </c>
      <c r="B26" s="3"/>
      <c r="C26" s="3"/>
      <c r="D26" s="3"/>
      <c r="E26" s="3"/>
      <c r="F26" s="3"/>
      <c r="G26" s="3"/>
      <c r="H26" s="3"/>
      <c r="I26" s="1" t="n">
        <f aca="false">SUM(B26:H26)</f>
        <v>0</v>
      </c>
      <c r="J26" s="5" t="e">
        <f aca="false">AVERAGE(B26:F26)</f>
        <v>#DIV/0!</v>
      </c>
      <c r="K26" s="6" t="e">
        <f aca="false">J26/$J$29</f>
        <v>#DIV/0!</v>
      </c>
      <c r="L26" s="1" t="e">
        <f aca="false">_xlfn.STDEV.S(B26:F26)</f>
        <v>#DIV/0!</v>
      </c>
      <c r="M26" s="6" t="e">
        <f aca="false">L26/$J$29</f>
        <v>#DIV/0!</v>
      </c>
    </row>
    <row r="27" customFormat="false" ht="14.65" hidden="false" customHeight="true" outlineLevel="0" collapsed="false">
      <c r="A27" s="1" t="s">
        <v>48</v>
      </c>
      <c r="B27" s="3"/>
      <c r="C27" s="3"/>
      <c r="D27" s="3"/>
      <c r="E27" s="3"/>
      <c r="F27" s="3"/>
      <c r="G27" s="3"/>
      <c r="H27" s="3"/>
      <c r="I27" s="1" t="n">
        <f aca="false">SUM(B27:H27)</f>
        <v>0</v>
      </c>
      <c r="J27" s="5" t="e">
        <f aca="false">AVERAGE(B27:F27)</f>
        <v>#DIV/0!</v>
      </c>
      <c r="K27" s="6" t="e">
        <f aca="false">J27/$J$29</f>
        <v>#DIV/0!</v>
      </c>
      <c r="L27" s="1" t="e">
        <f aca="false">_xlfn.STDEV.S(B27:F27)</f>
        <v>#DIV/0!</v>
      </c>
      <c r="M27" s="6" t="e">
        <f aca="false">L27/$J$29</f>
        <v>#DIV/0!</v>
      </c>
    </row>
    <row r="28" customFormat="false" ht="14.65" hidden="false" customHeight="true" outlineLevel="0" collapsed="false">
      <c r="A28" s="1" t="s">
        <v>49</v>
      </c>
      <c r="B28" s="3"/>
      <c r="C28" s="3"/>
      <c r="D28" s="3"/>
      <c r="E28" s="3"/>
      <c r="F28" s="3"/>
      <c r="G28" s="3"/>
      <c r="H28" s="3"/>
      <c r="I28" s="1" t="n">
        <f aca="false">SUM(B28:H28)</f>
        <v>0</v>
      </c>
      <c r="J28" s="5" t="e">
        <f aca="false">AVERAGE(B28:F28)</f>
        <v>#DIV/0!</v>
      </c>
      <c r="K28" s="6" t="e">
        <f aca="false">J28/$J$29</f>
        <v>#DIV/0!</v>
      </c>
      <c r="L28" s="1" t="e">
        <f aca="false">_xlfn.STDEV.S(B28:F28)</f>
        <v>#DIV/0!</v>
      </c>
      <c r="M28" s="6" t="e">
        <f aca="false">L28/$J$29</f>
        <v>#DIV/0!</v>
      </c>
    </row>
    <row r="29" customFormat="false" ht="14.65" hidden="false" customHeight="true" outlineLevel="0" collapsed="false">
      <c r="A29" s="1" t="s">
        <v>22</v>
      </c>
      <c r="B29" s="1" t="n">
        <f aca="false">SUM(B5:B28)</f>
        <v>0</v>
      </c>
      <c r="C29" s="1" t="n">
        <f aca="false">SUM(C5:C28)</f>
        <v>0</v>
      </c>
      <c r="D29" s="1" t="n">
        <f aca="false">SUM(D5:D28)</f>
        <v>0</v>
      </c>
      <c r="E29" s="1" t="n">
        <f aca="false">SUM(E5:E28)</f>
        <v>0</v>
      </c>
      <c r="F29" s="1" t="n">
        <f aca="false">SUM(F5:F28)</f>
        <v>0</v>
      </c>
      <c r="G29" s="1" t="n">
        <f aca="false">SUM(G5:G28)</f>
        <v>0</v>
      </c>
      <c r="H29" s="1" t="n">
        <f aca="false">SUM(H5:H28)</f>
        <v>0</v>
      </c>
      <c r="I29" s="1" t="n">
        <f aca="false">SUM(I5:I28)</f>
        <v>0</v>
      </c>
      <c r="J29" s="5" t="n">
        <f aca="false">AVERAGE(B29:F29)</f>
        <v>0</v>
      </c>
      <c r="K29" s="6" t="e">
        <f aca="false">J29/$J$29</f>
        <v>#DIV/0!</v>
      </c>
      <c r="L29" s="1" t="n">
        <f aca="false">_xlfn.STDEV.S(B29:F29)</f>
        <v>0</v>
      </c>
      <c r="M29" s="6" t="e">
        <f aca="false">L29/$J$29</f>
        <v>#DIV/0!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1" t="s">
        <v>50</v>
      </c>
      <c r="B31" s="7"/>
      <c r="C31" s="7"/>
      <c r="D31" s="7"/>
      <c r="E31" s="7"/>
      <c r="F31" s="7"/>
      <c r="G31" s="7"/>
      <c r="H31" s="7"/>
    </row>
    <row r="32" customFormat="false" ht="14.65" hidden="false" customHeight="true" outlineLevel="0" collapsed="false"/>
    <row r="33" customFormat="false" ht="12.8" hidden="false" customHeight="true" outlineLevel="0" collapsed="false">
      <c r="A33" s="4" t="s">
        <v>11</v>
      </c>
    </row>
    <row r="34" customFormat="false" ht="12.8" hidden="false" customHeight="true" outlineLevel="0" collapsed="false"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</row>
    <row r="35" customFormat="false" ht="14.65" hidden="false" customHeight="true" outlineLevel="0" collapsed="false">
      <c r="A35" s="1" t="s">
        <v>26</v>
      </c>
      <c r="B35" s="3"/>
      <c r="C35" s="3"/>
      <c r="D35" s="3"/>
      <c r="E35" s="3"/>
      <c r="F35" s="3"/>
      <c r="G35" s="3"/>
      <c r="H35" s="3"/>
      <c r="I35" s="1" t="n">
        <f aca="false">SUM(B35:H35)</f>
        <v>0</v>
      </c>
      <c r="J35" s="5" t="e">
        <f aca="false">AVERAGE(B35, F35)</f>
        <v>#DIV/0!</v>
      </c>
      <c r="K35" s="6" t="e">
        <f aca="false">J35/$J$29</f>
        <v>#DIV/0!</v>
      </c>
      <c r="M35" s="6"/>
    </row>
    <row r="36" customFormat="false" ht="14.65" hidden="false" customHeight="true" outlineLevel="0" collapsed="false">
      <c r="A36" s="1" t="s">
        <v>27</v>
      </c>
      <c r="B36" s="3"/>
      <c r="C36" s="3"/>
      <c r="D36" s="3"/>
      <c r="E36" s="3"/>
      <c r="F36" s="3"/>
      <c r="G36" s="3"/>
      <c r="H36" s="3"/>
      <c r="I36" s="1" t="n">
        <f aca="false">SUM(B36:H36)</f>
        <v>0</v>
      </c>
      <c r="J36" s="5" t="e">
        <f aca="false">AVERAGE(B36, F36)</f>
        <v>#DIV/0!</v>
      </c>
      <c r="K36" s="6" t="e">
        <f aca="false">J36/$J$29</f>
        <v>#DIV/0!</v>
      </c>
    </row>
    <row r="37" customFormat="false" ht="14.65" hidden="false" customHeight="true" outlineLevel="0" collapsed="false">
      <c r="A37" s="1" t="s">
        <v>28</v>
      </c>
      <c r="B37" s="3"/>
      <c r="C37" s="3"/>
      <c r="D37" s="3"/>
      <c r="E37" s="3"/>
      <c r="F37" s="3"/>
      <c r="G37" s="3"/>
      <c r="H37" s="3"/>
      <c r="I37" s="1" t="n">
        <f aca="false">SUM(B37:H37)</f>
        <v>0</v>
      </c>
      <c r="J37" s="5" t="e">
        <f aca="false">AVERAGE(B37, F37)</f>
        <v>#DIV/0!</v>
      </c>
      <c r="K37" s="6" t="e">
        <f aca="false">J37/$J$29</f>
        <v>#DIV/0!</v>
      </c>
    </row>
    <row r="38" customFormat="false" ht="14.65" hidden="false" customHeight="true" outlineLevel="0" collapsed="false">
      <c r="A38" s="1" t="s">
        <v>29</v>
      </c>
      <c r="B38" s="3"/>
      <c r="C38" s="3"/>
      <c r="D38" s="3"/>
      <c r="E38" s="3"/>
      <c r="F38" s="3"/>
      <c r="G38" s="3"/>
      <c r="H38" s="3"/>
      <c r="I38" s="1" t="n">
        <f aca="false">SUM(B38:H38)</f>
        <v>0</v>
      </c>
      <c r="J38" s="5" t="e">
        <f aca="false">AVERAGE(B38, F38)</f>
        <v>#DIV/0!</v>
      </c>
      <c r="K38" s="6" t="e">
        <f aca="false">J38/$J$29</f>
        <v>#DIV/0!</v>
      </c>
    </row>
    <row r="39" customFormat="false" ht="14.65" hidden="false" customHeight="true" outlineLevel="0" collapsed="false">
      <c r="A39" s="1" t="s">
        <v>30</v>
      </c>
      <c r="B39" s="3"/>
      <c r="C39" s="3"/>
      <c r="D39" s="3"/>
      <c r="E39" s="3"/>
      <c r="F39" s="3"/>
      <c r="G39" s="3"/>
      <c r="H39" s="3"/>
      <c r="I39" s="1" t="n">
        <f aca="false">SUM(B39:H39)</f>
        <v>0</v>
      </c>
      <c r="J39" s="5" t="e">
        <f aca="false">AVERAGE(B39, F39)</f>
        <v>#DIV/0!</v>
      </c>
      <c r="K39" s="6" t="e">
        <f aca="false">J39/$J$29</f>
        <v>#DIV/0!</v>
      </c>
    </row>
    <row r="40" customFormat="false" ht="14.65" hidden="false" customHeight="true" outlineLevel="0" collapsed="false">
      <c r="A40" s="1" t="s">
        <v>31</v>
      </c>
      <c r="B40" s="3"/>
      <c r="C40" s="3"/>
      <c r="D40" s="3"/>
      <c r="E40" s="3"/>
      <c r="F40" s="3"/>
      <c r="G40" s="3"/>
      <c r="H40" s="3"/>
      <c r="I40" s="1" t="n">
        <f aca="false">SUM(B40:H40)</f>
        <v>0</v>
      </c>
      <c r="J40" s="5" t="e">
        <f aca="false">AVERAGE(B40, F40)</f>
        <v>#DIV/0!</v>
      </c>
      <c r="K40" s="6" t="e">
        <f aca="false">J40/$J$29</f>
        <v>#DIV/0!</v>
      </c>
    </row>
    <row r="41" customFormat="false" ht="14.65" hidden="false" customHeight="true" outlineLevel="0" collapsed="false">
      <c r="A41" s="1" t="s">
        <v>32</v>
      </c>
      <c r="B41" s="3"/>
      <c r="C41" s="3"/>
      <c r="D41" s="3"/>
      <c r="E41" s="3"/>
      <c r="F41" s="3"/>
      <c r="G41" s="3"/>
      <c r="H41" s="3"/>
      <c r="I41" s="1" t="n">
        <f aca="false">SUM(B41:H41)</f>
        <v>0</v>
      </c>
      <c r="J41" s="5" t="e">
        <f aca="false">AVERAGE(B41, F41)</f>
        <v>#DIV/0!</v>
      </c>
      <c r="K41" s="6" t="e">
        <f aca="false">J41/$J$29</f>
        <v>#DIV/0!</v>
      </c>
    </row>
    <row r="42" customFormat="false" ht="14.65" hidden="false" customHeight="true" outlineLevel="0" collapsed="false">
      <c r="A42" s="1" t="s">
        <v>33</v>
      </c>
      <c r="B42" s="3"/>
      <c r="C42" s="3"/>
      <c r="D42" s="3"/>
      <c r="E42" s="3"/>
      <c r="F42" s="3"/>
      <c r="G42" s="3"/>
      <c r="H42" s="3"/>
      <c r="I42" s="1" t="n">
        <f aca="false">SUM(B42:H42)</f>
        <v>0</v>
      </c>
      <c r="J42" s="5" t="e">
        <f aca="false">AVERAGE(B42, F42)</f>
        <v>#DIV/0!</v>
      </c>
      <c r="K42" s="6" t="e">
        <f aca="false">J42/$J$29</f>
        <v>#DIV/0!</v>
      </c>
    </row>
    <row r="43" customFormat="false" ht="14.65" hidden="false" customHeight="true" outlineLevel="0" collapsed="false">
      <c r="A43" s="1" t="s">
        <v>34</v>
      </c>
      <c r="B43" s="3"/>
      <c r="C43" s="3"/>
      <c r="D43" s="3"/>
      <c r="E43" s="3"/>
      <c r="F43" s="3"/>
      <c r="G43" s="3"/>
      <c r="H43" s="3"/>
      <c r="I43" s="1" t="n">
        <f aca="false">SUM(B43:H43)</f>
        <v>0</v>
      </c>
      <c r="J43" s="5" t="e">
        <f aca="false">AVERAGE(B43, F43)</f>
        <v>#DIV/0!</v>
      </c>
      <c r="K43" s="6" t="e">
        <f aca="false">J43/$J$29</f>
        <v>#DIV/0!</v>
      </c>
    </row>
    <row r="44" customFormat="false" ht="14.65" hidden="false" customHeight="true" outlineLevel="0" collapsed="false">
      <c r="A44" s="1" t="s">
        <v>35</v>
      </c>
      <c r="B44" s="3"/>
      <c r="C44" s="3"/>
      <c r="D44" s="3"/>
      <c r="E44" s="3"/>
      <c r="F44" s="3"/>
      <c r="G44" s="3"/>
      <c r="H44" s="3"/>
      <c r="I44" s="1" t="n">
        <f aca="false">SUM(B44:H44)</f>
        <v>0</v>
      </c>
      <c r="J44" s="5" t="e">
        <f aca="false">AVERAGE(B44, F44)</f>
        <v>#DIV/0!</v>
      </c>
      <c r="K44" s="6" t="e">
        <f aca="false">J44/$J$29</f>
        <v>#DIV/0!</v>
      </c>
    </row>
    <row r="45" customFormat="false" ht="14.65" hidden="false" customHeight="true" outlineLevel="0" collapsed="false">
      <c r="A45" s="1" t="s">
        <v>36</v>
      </c>
      <c r="B45" s="3"/>
      <c r="C45" s="3"/>
      <c r="D45" s="3"/>
      <c r="E45" s="3"/>
      <c r="F45" s="3"/>
      <c r="G45" s="3"/>
      <c r="H45" s="3"/>
      <c r="I45" s="1" t="n">
        <f aca="false">SUM(B45:H45)</f>
        <v>0</v>
      </c>
      <c r="J45" s="5" t="e">
        <f aca="false">AVERAGE(B45, F45)</f>
        <v>#DIV/0!</v>
      </c>
      <c r="K45" s="6" t="e">
        <f aca="false">J45/$J$29</f>
        <v>#DIV/0!</v>
      </c>
    </row>
    <row r="46" customFormat="false" ht="14.65" hidden="false" customHeight="true" outlineLevel="0" collapsed="false">
      <c r="A46" s="1" t="s">
        <v>37</v>
      </c>
      <c r="B46" s="3"/>
      <c r="C46" s="3"/>
      <c r="D46" s="3"/>
      <c r="E46" s="3"/>
      <c r="F46" s="3"/>
      <c r="G46" s="3"/>
      <c r="H46" s="3"/>
      <c r="I46" s="1" t="n">
        <f aca="false">SUM(B46:H46)</f>
        <v>0</v>
      </c>
      <c r="J46" s="5" t="e">
        <f aca="false">AVERAGE(B46, F46)</f>
        <v>#DIV/0!</v>
      </c>
      <c r="K46" s="6" t="e">
        <f aca="false">J46/$J$29</f>
        <v>#DIV/0!</v>
      </c>
    </row>
    <row r="47" customFormat="false" ht="14.65" hidden="false" customHeight="true" outlineLevel="0" collapsed="false">
      <c r="A47" s="1" t="s">
        <v>38</v>
      </c>
      <c r="B47" s="3"/>
      <c r="C47" s="3"/>
      <c r="D47" s="3"/>
      <c r="E47" s="3"/>
      <c r="F47" s="3"/>
      <c r="G47" s="3"/>
      <c r="H47" s="3"/>
      <c r="I47" s="1" t="n">
        <f aca="false">SUM(B47:H47)</f>
        <v>0</v>
      </c>
      <c r="J47" s="5" t="e">
        <f aca="false">AVERAGE(B47, F47)</f>
        <v>#DIV/0!</v>
      </c>
      <c r="K47" s="6" t="e">
        <f aca="false">J47/$J$29</f>
        <v>#DIV/0!</v>
      </c>
    </row>
    <row r="48" customFormat="false" ht="14.65" hidden="false" customHeight="true" outlineLevel="0" collapsed="false">
      <c r="A48" s="1" t="s">
        <v>39</v>
      </c>
      <c r="B48" s="3"/>
      <c r="C48" s="3"/>
      <c r="D48" s="3"/>
      <c r="E48" s="3"/>
      <c r="F48" s="3"/>
      <c r="G48" s="3"/>
      <c r="H48" s="3"/>
      <c r="I48" s="1" t="n">
        <f aca="false">SUM(B48:H48)</f>
        <v>0</v>
      </c>
      <c r="J48" s="5" t="e">
        <f aca="false">AVERAGE(B48, F48)</f>
        <v>#DIV/0!</v>
      </c>
      <c r="K48" s="6" t="e">
        <f aca="false">J48/$J$29</f>
        <v>#DIV/0!</v>
      </c>
    </row>
    <row r="49" customFormat="false" ht="14.65" hidden="false" customHeight="true" outlineLevel="0" collapsed="false">
      <c r="A49" s="1" t="s">
        <v>40</v>
      </c>
      <c r="B49" s="3"/>
      <c r="C49" s="3"/>
      <c r="D49" s="3"/>
      <c r="E49" s="3"/>
      <c r="F49" s="3"/>
      <c r="G49" s="3"/>
      <c r="H49" s="3"/>
      <c r="I49" s="1" t="n">
        <f aca="false">SUM(B49:H49)</f>
        <v>0</v>
      </c>
      <c r="J49" s="5" t="e">
        <f aca="false">AVERAGE(B49, F49)</f>
        <v>#DIV/0!</v>
      </c>
      <c r="K49" s="6" t="e">
        <f aca="false">J49/$J$29</f>
        <v>#DIV/0!</v>
      </c>
    </row>
    <row r="50" customFormat="false" ht="14.65" hidden="false" customHeight="true" outlineLevel="0" collapsed="false">
      <c r="A50" s="1" t="s">
        <v>41</v>
      </c>
      <c r="B50" s="3"/>
      <c r="C50" s="3"/>
      <c r="D50" s="3"/>
      <c r="E50" s="3"/>
      <c r="F50" s="3"/>
      <c r="G50" s="3"/>
      <c r="H50" s="3"/>
      <c r="I50" s="1" t="n">
        <f aca="false">SUM(B50:H50)</f>
        <v>0</v>
      </c>
      <c r="J50" s="5" t="e">
        <f aca="false">AVERAGE(B50, F50)</f>
        <v>#DIV/0!</v>
      </c>
      <c r="K50" s="6" t="e">
        <f aca="false">J50/$J$29</f>
        <v>#DIV/0!</v>
      </c>
    </row>
    <row r="51" customFormat="false" ht="14.65" hidden="false" customHeight="true" outlineLevel="0" collapsed="false">
      <c r="A51" s="1" t="s">
        <v>42</v>
      </c>
      <c r="B51" s="3"/>
      <c r="C51" s="3"/>
      <c r="D51" s="3"/>
      <c r="E51" s="3"/>
      <c r="F51" s="3"/>
      <c r="G51" s="3"/>
      <c r="H51" s="3"/>
      <c r="I51" s="1" t="n">
        <f aca="false">SUM(B51:H51)</f>
        <v>0</v>
      </c>
      <c r="J51" s="5" t="e">
        <f aca="false">AVERAGE(B51, F51)</f>
        <v>#DIV/0!</v>
      </c>
      <c r="K51" s="6" t="e">
        <f aca="false">J51/$J$29</f>
        <v>#DIV/0!</v>
      </c>
    </row>
    <row r="52" customFormat="false" ht="14.65" hidden="false" customHeight="true" outlineLevel="0" collapsed="false">
      <c r="A52" s="1" t="s">
        <v>43</v>
      </c>
      <c r="B52" s="3"/>
      <c r="C52" s="3"/>
      <c r="D52" s="3"/>
      <c r="E52" s="3"/>
      <c r="F52" s="3"/>
      <c r="G52" s="3"/>
      <c r="H52" s="3"/>
      <c r="I52" s="1" t="n">
        <f aca="false">SUM(B52:H52)</f>
        <v>0</v>
      </c>
      <c r="J52" s="5" t="e">
        <f aca="false">AVERAGE(B52, F52)</f>
        <v>#DIV/0!</v>
      </c>
      <c r="K52" s="6" t="e">
        <f aca="false">J52/$J$29</f>
        <v>#DIV/0!</v>
      </c>
    </row>
    <row r="53" customFormat="false" ht="14.65" hidden="false" customHeight="true" outlineLevel="0" collapsed="false">
      <c r="A53" s="1" t="s">
        <v>44</v>
      </c>
      <c r="B53" s="3"/>
      <c r="C53" s="3"/>
      <c r="D53" s="3"/>
      <c r="E53" s="3"/>
      <c r="F53" s="3"/>
      <c r="G53" s="3"/>
      <c r="H53" s="3"/>
      <c r="I53" s="1" t="n">
        <f aca="false">SUM(B53:H53)</f>
        <v>0</v>
      </c>
      <c r="J53" s="5" t="e">
        <f aca="false">AVERAGE(B53, F53)</f>
        <v>#DIV/0!</v>
      </c>
      <c r="K53" s="6" t="e">
        <f aca="false">J53/$J$29</f>
        <v>#DIV/0!</v>
      </c>
    </row>
    <row r="54" customFormat="false" ht="14.65" hidden="false" customHeight="true" outlineLevel="0" collapsed="false">
      <c r="A54" s="1" t="s">
        <v>45</v>
      </c>
      <c r="B54" s="3"/>
      <c r="C54" s="3"/>
      <c r="D54" s="3"/>
      <c r="E54" s="3"/>
      <c r="F54" s="3"/>
      <c r="G54" s="3"/>
      <c r="H54" s="3"/>
      <c r="I54" s="1" t="n">
        <f aca="false">SUM(B54:H54)</f>
        <v>0</v>
      </c>
      <c r="J54" s="5" t="e">
        <f aca="false">AVERAGE(B54, F54)</f>
        <v>#DIV/0!</v>
      </c>
      <c r="K54" s="6" t="e">
        <f aca="false">J54/$J$29</f>
        <v>#DIV/0!</v>
      </c>
    </row>
    <row r="55" customFormat="false" ht="14.65" hidden="false" customHeight="true" outlineLevel="0" collapsed="false">
      <c r="A55" s="1" t="s">
        <v>46</v>
      </c>
      <c r="B55" s="3"/>
      <c r="C55" s="3"/>
      <c r="D55" s="3"/>
      <c r="E55" s="3"/>
      <c r="F55" s="3"/>
      <c r="G55" s="3"/>
      <c r="H55" s="3"/>
      <c r="I55" s="1" t="n">
        <f aca="false">SUM(B55:H55)</f>
        <v>0</v>
      </c>
      <c r="J55" s="5" t="e">
        <f aca="false">AVERAGE(B55, F55)</f>
        <v>#DIV/0!</v>
      </c>
      <c r="K55" s="6" t="e">
        <f aca="false">J55/$J$29</f>
        <v>#DIV/0!</v>
      </c>
    </row>
    <row r="56" customFormat="false" ht="14.65" hidden="false" customHeight="true" outlineLevel="0" collapsed="false">
      <c r="A56" s="1" t="s">
        <v>47</v>
      </c>
      <c r="B56" s="3"/>
      <c r="C56" s="3"/>
      <c r="D56" s="3"/>
      <c r="E56" s="3"/>
      <c r="F56" s="3"/>
      <c r="G56" s="3"/>
      <c r="H56" s="3"/>
      <c r="I56" s="1" t="n">
        <f aca="false">SUM(B56:H56)</f>
        <v>0</v>
      </c>
      <c r="J56" s="5" t="e">
        <f aca="false">AVERAGE(B56, F56)</f>
        <v>#DIV/0!</v>
      </c>
      <c r="K56" s="6" t="e">
        <f aca="false">J56/$J$29</f>
        <v>#DIV/0!</v>
      </c>
    </row>
    <row r="57" customFormat="false" ht="14.65" hidden="false" customHeight="true" outlineLevel="0" collapsed="false">
      <c r="A57" s="1" t="s">
        <v>48</v>
      </c>
      <c r="B57" s="3"/>
      <c r="C57" s="3"/>
      <c r="D57" s="3"/>
      <c r="E57" s="3"/>
      <c r="F57" s="3"/>
      <c r="G57" s="3"/>
      <c r="H57" s="3"/>
      <c r="I57" s="1" t="n">
        <f aca="false">SUM(B57:H57)</f>
        <v>0</v>
      </c>
      <c r="J57" s="5" t="e">
        <f aca="false">AVERAGE(B57, F57)</f>
        <v>#DIV/0!</v>
      </c>
      <c r="K57" s="6" t="e">
        <f aca="false">J57/$J$29</f>
        <v>#DIV/0!</v>
      </c>
    </row>
    <row r="58" customFormat="false" ht="14.65" hidden="false" customHeight="true" outlineLevel="0" collapsed="false">
      <c r="A58" s="1" t="s">
        <v>49</v>
      </c>
      <c r="B58" s="3"/>
      <c r="C58" s="3"/>
      <c r="D58" s="3"/>
      <c r="E58" s="3"/>
      <c r="F58" s="3"/>
      <c r="G58" s="3"/>
      <c r="H58" s="3"/>
      <c r="I58" s="1" t="n">
        <f aca="false">SUM(B58:H58)</f>
        <v>0</v>
      </c>
      <c r="J58" s="5" t="e">
        <f aca="false">AVERAGE(B58, F58)</f>
        <v>#DIV/0!</v>
      </c>
      <c r="K58" s="6" t="e">
        <f aca="false">J58/$J$29</f>
        <v>#DIV/0!</v>
      </c>
    </row>
    <row r="59" customFormat="false" ht="14.65" hidden="false" customHeight="true" outlineLevel="0" collapsed="false">
      <c r="A59" s="1" t="s">
        <v>22</v>
      </c>
      <c r="B59" s="1" t="n">
        <f aca="false">SUM(B35:B58)</f>
        <v>0</v>
      </c>
      <c r="C59" s="1" t="n">
        <f aca="false">SUM(C35:C58)</f>
        <v>0</v>
      </c>
      <c r="D59" s="1" t="n">
        <f aca="false">SUM(D35:D58)</f>
        <v>0</v>
      </c>
      <c r="E59" s="1" t="n">
        <f aca="false">SUM(E35:E58)</f>
        <v>0</v>
      </c>
      <c r="F59" s="1" t="n">
        <f aca="false">SUM(F35:F58)</f>
        <v>0</v>
      </c>
      <c r="G59" s="1" t="n">
        <f aca="false">SUM(G35:G58)</f>
        <v>0</v>
      </c>
      <c r="H59" s="1" t="n">
        <f aca="false">SUM(H35:H58)</f>
        <v>0</v>
      </c>
      <c r="I59" s="1" t="n">
        <f aca="false">SUM(B59:H59)</f>
        <v>0</v>
      </c>
      <c r="J59" s="5" t="n">
        <f aca="false">AVERAGE(B59, F59)</f>
        <v>0</v>
      </c>
      <c r="K59" s="6" t="e">
        <f aca="false">J59/$J$29</f>
        <v>#DIV/0!</v>
      </c>
    </row>
    <row r="60" customFormat="false" ht="14.65" hidden="false" customHeight="true" outlineLevel="0" collapsed="false"/>
    <row r="61" customFormat="false" ht="14.65" hidden="false" customHeight="true" outlineLevel="0" collapsed="false">
      <c r="A61" s="1" t="s">
        <v>51</v>
      </c>
      <c r="B61" s="3"/>
      <c r="C61" s="3"/>
      <c r="D61" s="3"/>
      <c r="E61" s="3"/>
      <c r="F61" s="3"/>
      <c r="G61" s="3"/>
      <c r="H61" s="3"/>
    </row>
    <row r="62" customFormat="false" ht="14.65" hidden="false" customHeight="true" outlineLevel="0" collapsed="false">
      <c r="A62" s="1" t="s">
        <v>52</v>
      </c>
      <c r="B62" s="3"/>
      <c r="C62" s="3"/>
      <c r="D62" s="3"/>
      <c r="E62" s="3"/>
      <c r="F62" s="3"/>
      <c r="G62" s="3"/>
      <c r="H62" s="3"/>
    </row>
    <row r="63" customFormat="false" ht="14.65" hidden="false" customHeight="true" outlineLevel="0" collapsed="false"/>
    <row r="64" customFormat="false" ht="14.65" hidden="false" customHeight="true" outlineLevel="0" collapsed="false">
      <c r="A64" s="4" t="s">
        <v>12</v>
      </c>
    </row>
    <row r="65" customFormat="false" ht="12.8" hidden="false" customHeight="true" outlineLevel="0" collapsed="false">
      <c r="B65" s="1" t="s">
        <v>15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24</v>
      </c>
    </row>
    <row r="66" customFormat="false" ht="14.65" hidden="false" customHeight="true" outlineLevel="0" collapsed="false">
      <c r="A66" s="1" t="s">
        <v>26</v>
      </c>
      <c r="B66" s="3"/>
      <c r="C66" s="3"/>
      <c r="D66" s="3"/>
      <c r="E66" s="3"/>
      <c r="F66" s="3"/>
      <c r="G66" s="3"/>
      <c r="H66" s="3"/>
      <c r="I66" s="1" t="n">
        <f aca="false">SUM(B66:H66)</f>
        <v>0</v>
      </c>
      <c r="J66" s="5" t="e">
        <f aca="false">AVERAGE(B66, F66)</f>
        <v>#DIV/0!</v>
      </c>
      <c r="K66" s="6" t="e">
        <f aca="false">J66/$J$29</f>
        <v>#DIV/0!</v>
      </c>
      <c r="M66" s="6"/>
    </row>
    <row r="67" customFormat="false" ht="14.65" hidden="false" customHeight="true" outlineLevel="0" collapsed="false">
      <c r="A67" s="1" t="s">
        <v>27</v>
      </c>
      <c r="B67" s="3"/>
      <c r="C67" s="3"/>
      <c r="D67" s="3"/>
      <c r="E67" s="3"/>
      <c r="F67" s="3"/>
      <c r="G67" s="3"/>
      <c r="H67" s="3"/>
      <c r="I67" s="1" t="n">
        <f aca="false">SUM(B67:H67)</f>
        <v>0</v>
      </c>
      <c r="J67" s="5" t="e">
        <f aca="false">AVERAGE(B67, F67)</f>
        <v>#DIV/0!</v>
      </c>
      <c r="K67" s="6" t="e">
        <f aca="false">J67/$J$29</f>
        <v>#DIV/0!</v>
      </c>
    </row>
    <row r="68" customFormat="false" ht="14.65" hidden="false" customHeight="true" outlineLevel="0" collapsed="false">
      <c r="A68" s="1" t="s">
        <v>28</v>
      </c>
      <c r="B68" s="3"/>
      <c r="C68" s="3"/>
      <c r="D68" s="3"/>
      <c r="E68" s="3"/>
      <c r="F68" s="3"/>
      <c r="G68" s="3"/>
      <c r="H68" s="3"/>
      <c r="I68" s="1" t="n">
        <f aca="false">SUM(B68:H68)</f>
        <v>0</v>
      </c>
      <c r="J68" s="5" t="e">
        <f aca="false">AVERAGE(B68, F68)</f>
        <v>#DIV/0!</v>
      </c>
      <c r="K68" s="6" t="e">
        <f aca="false">J68/$J$29</f>
        <v>#DIV/0!</v>
      </c>
    </row>
    <row r="69" customFormat="false" ht="14.65" hidden="false" customHeight="true" outlineLevel="0" collapsed="false">
      <c r="A69" s="1" t="s">
        <v>29</v>
      </c>
      <c r="B69" s="3"/>
      <c r="C69" s="3"/>
      <c r="D69" s="3"/>
      <c r="E69" s="3"/>
      <c r="F69" s="3"/>
      <c r="G69" s="3"/>
      <c r="H69" s="3"/>
      <c r="I69" s="1" t="n">
        <f aca="false">SUM(B69:H69)</f>
        <v>0</v>
      </c>
      <c r="J69" s="5" t="e">
        <f aca="false">AVERAGE(B69, F69)</f>
        <v>#DIV/0!</v>
      </c>
      <c r="K69" s="6" t="e">
        <f aca="false">J69/$J$29</f>
        <v>#DIV/0!</v>
      </c>
    </row>
    <row r="70" customFormat="false" ht="14.65" hidden="false" customHeight="true" outlineLevel="0" collapsed="false">
      <c r="A70" s="1" t="s">
        <v>30</v>
      </c>
      <c r="B70" s="3"/>
      <c r="C70" s="3"/>
      <c r="D70" s="3"/>
      <c r="E70" s="3"/>
      <c r="F70" s="3"/>
      <c r="G70" s="3"/>
      <c r="H70" s="3"/>
      <c r="I70" s="1" t="n">
        <f aca="false">SUM(B70:H70)</f>
        <v>0</v>
      </c>
      <c r="J70" s="5" t="e">
        <f aca="false">AVERAGE(B70, F70)</f>
        <v>#DIV/0!</v>
      </c>
      <c r="K70" s="6" t="e">
        <f aca="false">J70/$J$29</f>
        <v>#DIV/0!</v>
      </c>
    </row>
    <row r="71" customFormat="false" ht="14.65" hidden="false" customHeight="true" outlineLevel="0" collapsed="false">
      <c r="A71" s="1" t="s">
        <v>31</v>
      </c>
      <c r="B71" s="3"/>
      <c r="C71" s="3"/>
      <c r="D71" s="3"/>
      <c r="E71" s="3"/>
      <c r="F71" s="3"/>
      <c r="G71" s="3"/>
      <c r="H71" s="3"/>
      <c r="I71" s="1" t="n">
        <f aca="false">SUM(B71:H71)</f>
        <v>0</v>
      </c>
      <c r="J71" s="5" t="e">
        <f aca="false">AVERAGE(B71, F71)</f>
        <v>#DIV/0!</v>
      </c>
      <c r="K71" s="6" t="e">
        <f aca="false">J71/$J$29</f>
        <v>#DIV/0!</v>
      </c>
    </row>
    <row r="72" customFormat="false" ht="14.65" hidden="false" customHeight="true" outlineLevel="0" collapsed="false">
      <c r="A72" s="1" t="s">
        <v>32</v>
      </c>
      <c r="B72" s="3"/>
      <c r="C72" s="3"/>
      <c r="D72" s="3"/>
      <c r="E72" s="3"/>
      <c r="F72" s="3"/>
      <c r="G72" s="3"/>
      <c r="H72" s="3"/>
      <c r="I72" s="1" t="n">
        <f aca="false">SUM(B72:H72)</f>
        <v>0</v>
      </c>
      <c r="J72" s="5" t="e">
        <f aca="false">AVERAGE(B72, F72)</f>
        <v>#DIV/0!</v>
      </c>
      <c r="K72" s="6" t="e">
        <f aca="false">J72/$J$29</f>
        <v>#DIV/0!</v>
      </c>
    </row>
    <row r="73" customFormat="false" ht="14.65" hidden="false" customHeight="true" outlineLevel="0" collapsed="false">
      <c r="A73" s="1" t="s">
        <v>33</v>
      </c>
      <c r="B73" s="3"/>
      <c r="C73" s="3"/>
      <c r="D73" s="3"/>
      <c r="E73" s="3"/>
      <c r="F73" s="3"/>
      <c r="G73" s="3"/>
      <c r="H73" s="3"/>
      <c r="I73" s="1" t="n">
        <f aca="false">SUM(B73:H73)</f>
        <v>0</v>
      </c>
      <c r="J73" s="5" t="e">
        <f aca="false">AVERAGE(B73, F73)</f>
        <v>#DIV/0!</v>
      </c>
      <c r="K73" s="6" t="e">
        <f aca="false">J73/$J$29</f>
        <v>#DIV/0!</v>
      </c>
    </row>
    <row r="74" customFormat="false" ht="14.65" hidden="false" customHeight="true" outlineLevel="0" collapsed="false">
      <c r="A74" s="1" t="s">
        <v>34</v>
      </c>
      <c r="B74" s="3"/>
      <c r="C74" s="3"/>
      <c r="D74" s="3"/>
      <c r="E74" s="3"/>
      <c r="F74" s="3"/>
      <c r="G74" s="3"/>
      <c r="H74" s="3"/>
      <c r="I74" s="1" t="n">
        <f aca="false">SUM(B74:H74)</f>
        <v>0</v>
      </c>
      <c r="J74" s="5" t="e">
        <f aca="false">AVERAGE(B74, F74)</f>
        <v>#DIV/0!</v>
      </c>
      <c r="K74" s="6" t="e">
        <f aca="false">J74/$J$29</f>
        <v>#DIV/0!</v>
      </c>
    </row>
    <row r="75" customFormat="false" ht="14.65" hidden="false" customHeight="true" outlineLevel="0" collapsed="false">
      <c r="A75" s="1" t="s">
        <v>35</v>
      </c>
      <c r="B75" s="3"/>
      <c r="C75" s="3"/>
      <c r="D75" s="3"/>
      <c r="E75" s="3"/>
      <c r="F75" s="3"/>
      <c r="G75" s="3"/>
      <c r="H75" s="3"/>
      <c r="I75" s="1" t="n">
        <f aca="false">SUM(B75:H75)</f>
        <v>0</v>
      </c>
      <c r="J75" s="5" t="e">
        <f aca="false">AVERAGE(B75, F75)</f>
        <v>#DIV/0!</v>
      </c>
      <c r="K75" s="6" t="e">
        <f aca="false">J75/$J$29</f>
        <v>#DIV/0!</v>
      </c>
    </row>
    <row r="76" customFormat="false" ht="14.65" hidden="false" customHeight="true" outlineLevel="0" collapsed="false">
      <c r="A76" s="1" t="s">
        <v>36</v>
      </c>
      <c r="B76" s="3"/>
      <c r="C76" s="3"/>
      <c r="D76" s="3"/>
      <c r="E76" s="3"/>
      <c r="F76" s="3"/>
      <c r="G76" s="3"/>
      <c r="H76" s="3"/>
      <c r="I76" s="1" t="n">
        <f aca="false">SUM(B76:H76)</f>
        <v>0</v>
      </c>
      <c r="J76" s="5" t="e">
        <f aca="false">AVERAGE(B76, F76)</f>
        <v>#DIV/0!</v>
      </c>
      <c r="K76" s="6" t="e">
        <f aca="false">J76/$J$29</f>
        <v>#DIV/0!</v>
      </c>
    </row>
    <row r="77" customFormat="false" ht="14.65" hidden="false" customHeight="true" outlineLevel="0" collapsed="false">
      <c r="A77" s="1" t="s">
        <v>37</v>
      </c>
      <c r="B77" s="3"/>
      <c r="C77" s="3"/>
      <c r="D77" s="3"/>
      <c r="E77" s="3"/>
      <c r="F77" s="3"/>
      <c r="G77" s="3"/>
      <c r="H77" s="3"/>
      <c r="I77" s="1" t="n">
        <f aca="false">SUM(B77:H77)</f>
        <v>0</v>
      </c>
      <c r="J77" s="5" t="e">
        <f aca="false">AVERAGE(B77, F77)</f>
        <v>#DIV/0!</v>
      </c>
      <c r="K77" s="6" t="e">
        <f aca="false">J77/$J$29</f>
        <v>#DIV/0!</v>
      </c>
    </row>
    <row r="78" customFormat="false" ht="14.65" hidden="false" customHeight="true" outlineLevel="0" collapsed="false">
      <c r="A78" s="1" t="s">
        <v>38</v>
      </c>
      <c r="B78" s="3"/>
      <c r="C78" s="3"/>
      <c r="D78" s="3"/>
      <c r="E78" s="3"/>
      <c r="F78" s="3"/>
      <c r="G78" s="3"/>
      <c r="H78" s="3"/>
      <c r="I78" s="1" t="n">
        <f aca="false">SUM(B78:H78)</f>
        <v>0</v>
      </c>
      <c r="J78" s="5" t="e">
        <f aca="false">AVERAGE(B78, F78)</f>
        <v>#DIV/0!</v>
      </c>
      <c r="K78" s="6" t="e">
        <f aca="false">J78/$J$29</f>
        <v>#DIV/0!</v>
      </c>
    </row>
    <row r="79" customFormat="false" ht="14.65" hidden="false" customHeight="true" outlineLevel="0" collapsed="false">
      <c r="A79" s="1" t="s">
        <v>39</v>
      </c>
      <c r="B79" s="3"/>
      <c r="C79" s="3"/>
      <c r="D79" s="3"/>
      <c r="E79" s="3"/>
      <c r="F79" s="3"/>
      <c r="G79" s="3"/>
      <c r="H79" s="3"/>
      <c r="I79" s="1" t="n">
        <f aca="false">SUM(B79:H79)</f>
        <v>0</v>
      </c>
      <c r="J79" s="5" t="e">
        <f aca="false">AVERAGE(B79, F79)</f>
        <v>#DIV/0!</v>
      </c>
      <c r="K79" s="6" t="e">
        <f aca="false">J79/$J$29</f>
        <v>#DIV/0!</v>
      </c>
    </row>
    <row r="80" customFormat="false" ht="14.65" hidden="false" customHeight="true" outlineLevel="0" collapsed="false">
      <c r="A80" s="1" t="s">
        <v>40</v>
      </c>
      <c r="B80" s="3"/>
      <c r="C80" s="3"/>
      <c r="D80" s="3"/>
      <c r="E80" s="3"/>
      <c r="F80" s="3"/>
      <c r="G80" s="3"/>
      <c r="H80" s="3"/>
      <c r="I80" s="1" t="n">
        <f aca="false">SUM(B80:H80)</f>
        <v>0</v>
      </c>
      <c r="J80" s="5" t="e">
        <f aca="false">AVERAGE(B80, F80)</f>
        <v>#DIV/0!</v>
      </c>
      <c r="K80" s="6" t="e">
        <f aca="false">J80/$J$29</f>
        <v>#DIV/0!</v>
      </c>
    </row>
    <row r="81" customFormat="false" ht="14.65" hidden="false" customHeight="true" outlineLevel="0" collapsed="false">
      <c r="A81" s="1" t="s">
        <v>41</v>
      </c>
      <c r="B81" s="3"/>
      <c r="C81" s="3"/>
      <c r="D81" s="3"/>
      <c r="E81" s="3"/>
      <c r="F81" s="3"/>
      <c r="G81" s="3"/>
      <c r="H81" s="3"/>
      <c r="I81" s="1" t="n">
        <f aca="false">SUM(B81:H81)</f>
        <v>0</v>
      </c>
      <c r="J81" s="5" t="e">
        <f aca="false">AVERAGE(B81, F81)</f>
        <v>#DIV/0!</v>
      </c>
      <c r="K81" s="6" t="e">
        <f aca="false">J81/$J$29</f>
        <v>#DIV/0!</v>
      </c>
    </row>
    <row r="82" customFormat="false" ht="14.65" hidden="false" customHeight="true" outlineLevel="0" collapsed="false">
      <c r="A82" s="1" t="s">
        <v>42</v>
      </c>
      <c r="B82" s="3"/>
      <c r="C82" s="3"/>
      <c r="D82" s="3"/>
      <c r="E82" s="3"/>
      <c r="F82" s="3"/>
      <c r="G82" s="3"/>
      <c r="H82" s="3"/>
      <c r="I82" s="1" t="n">
        <f aca="false">SUM(B82:H82)</f>
        <v>0</v>
      </c>
      <c r="J82" s="5" t="e">
        <f aca="false">AVERAGE(B82, F82)</f>
        <v>#DIV/0!</v>
      </c>
      <c r="K82" s="6" t="e">
        <f aca="false">J82/$J$29</f>
        <v>#DIV/0!</v>
      </c>
    </row>
    <row r="83" customFormat="false" ht="14.65" hidden="false" customHeight="true" outlineLevel="0" collapsed="false">
      <c r="A83" s="1" t="s">
        <v>43</v>
      </c>
      <c r="B83" s="3"/>
      <c r="C83" s="3"/>
      <c r="D83" s="3"/>
      <c r="E83" s="3"/>
      <c r="F83" s="3"/>
      <c r="G83" s="3"/>
      <c r="H83" s="3"/>
      <c r="I83" s="1" t="n">
        <f aca="false">SUM(B83:H83)</f>
        <v>0</v>
      </c>
      <c r="J83" s="5" t="e">
        <f aca="false">AVERAGE(B83, F83)</f>
        <v>#DIV/0!</v>
      </c>
      <c r="K83" s="6" t="e">
        <f aca="false">J83/$J$29</f>
        <v>#DIV/0!</v>
      </c>
    </row>
    <row r="84" customFormat="false" ht="14.65" hidden="false" customHeight="true" outlineLevel="0" collapsed="false">
      <c r="A84" s="1" t="s">
        <v>44</v>
      </c>
      <c r="B84" s="3"/>
      <c r="C84" s="3"/>
      <c r="D84" s="3"/>
      <c r="E84" s="3"/>
      <c r="F84" s="3"/>
      <c r="G84" s="3"/>
      <c r="H84" s="3"/>
      <c r="I84" s="1" t="n">
        <f aca="false">SUM(B84:H84)</f>
        <v>0</v>
      </c>
      <c r="J84" s="5" t="e">
        <f aca="false">AVERAGE(B84, F84)</f>
        <v>#DIV/0!</v>
      </c>
      <c r="K84" s="6" t="e">
        <f aca="false">J84/$J$29</f>
        <v>#DIV/0!</v>
      </c>
    </row>
    <row r="85" customFormat="false" ht="14.65" hidden="false" customHeight="true" outlineLevel="0" collapsed="false">
      <c r="A85" s="1" t="s">
        <v>45</v>
      </c>
      <c r="B85" s="3"/>
      <c r="C85" s="3"/>
      <c r="D85" s="3"/>
      <c r="E85" s="3"/>
      <c r="F85" s="3"/>
      <c r="G85" s="3"/>
      <c r="H85" s="3"/>
      <c r="I85" s="1" t="n">
        <f aca="false">SUM(B85:H85)</f>
        <v>0</v>
      </c>
      <c r="J85" s="5" t="e">
        <f aca="false">AVERAGE(B85, F85)</f>
        <v>#DIV/0!</v>
      </c>
      <c r="K85" s="6" t="e">
        <f aca="false">J85/$J$29</f>
        <v>#DIV/0!</v>
      </c>
    </row>
    <row r="86" customFormat="false" ht="14.65" hidden="false" customHeight="true" outlineLevel="0" collapsed="false">
      <c r="A86" s="1" t="s">
        <v>46</v>
      </c>
      <c r="B86" s="3"/>
      <c r="C86" s="3"/>
      <c r="D86" s="3"/>
      <c r="E86" s="3"/>
      <c r="F86" s="3"/>
      <c r="G86" s="3"/>
      <c r="H86" s="3"/>
      <c r="I86" s="1" t="n">
        <f aca="false">SUM(B86:H86)</f>
        <v>0</v>
      </c>
      <c r="J86" s="5" t="e">
        <f aca="false">AVERAGE(B86, F86)</f>
        <v>#DIV/0!</v>
      </c>
      <c r="K86" s="6" t="e">
        <f aca="false">J86/$J$29</f>
        <v>#DIV/0!</v>
      </c>
    </row>
    <row r="87" customFormat="false" ht="14.65" hidden="false" customHeight="true" outlineLevel="0" collapsed="false">
      <c r="A87" s="1" t="s">
        <v>47</v>
      </c>
      <c r="B87" s="3"/>
      <c r="C87" s="3"/>
      <c r="D87" s="3"/>
      <c r="E87" s="3"/>
      <c r="F87" s="3"/>
      <c r="G87" s="3"/>
      <c r="H87" s="3"/>
      <c r="I87" s="1" t="n">
        <f aca="false">SUM(B87:H87)</f>
        <v>0</v>
      </c>
      <c r="J87" s="5" t="e">
        <f aca="false">AVERAGE(B87, F87)</f>
        <v>#DIV/0!</v>
      </c>
      <c r="K87" s="6" t="e">
        <f aca="false">J87/$J$29</f>
        <v>#DIV/0!</v>
      </c>
    </row>
    <row r="88" customFormat="false" ht="14.65" hidden="false" customHeight="true" outlineLevel="0" collapsed="false">
      <c r="A88" s="1" t="s">
        <v>48</v>
      </c>
      <c r="B88" s="3"/>
      <c r="C88" s="3"/>
      <c r="D88" s="3"/>
      <c r="E88" s="3"/>
      <c r="F88" s="3"/>
      <c r="G88" s="3"/>
      <c r="H88" s="3"/>
      <c r="I88" s="1" t="n">
        <f aca="false">SUM(B88:H88)</f>
        <v>0</v>
      </c>
      <c r="J88" s="5" t="e">
        <f aca="false">AVERAGE(B88, F88)</f>
        <v>#DIV/0!</v>
      </c>
      <c r="K88" s="6" t="e">
        <f aca="false">J88/$J$29</f>
        <v>#DIV/0!</v>
      </c>
    </row>
    <row r="89" customFormat="false" ht="14.65" hidden="false" customHeight="true" outlineLevel="0" collapsed="false">
      <c r="A89" s="1" t="s">
        <v>49</v>
      </c>
      <c r="B89" s="3"/>
      <c r="C89" s="3"/>
      <c r="D89" s="3"/>
      <c r="E89" s="3"/>
      <c r="F89" s="3"/>
      <c r="G89" s="3"/>
      <c r="H89" s="3"/>
      <c r="I89" s="1" t="n">
        <f aca="false">SUM(B89:H89)</f>
        <v>0</v>
      </c>
      <c r="J89" s="5" t="e">
        <f aca="false">AVERAGE(B89, F89)</f>
        <v>#DIV/0!</v>
      </c>
      <c r="K89" s="6" t="e">
        <f aca="false">J89/$J$29</f>
        <v>#DIV/0!</v>
      </c>
    </row>
    <row r="90" customFormat="false" ht="12.8" hidden="false" customHeight="true" outlineLevel="0" collapsed="false">
      <c r="A90" s="1" t="s">
        <v>22</v>
      </c>
      <c r="B90" s="1" t="n">
        <f aca="false">SUM(B66:B89)</f>
        <v>0</v>
      </c>
      <c r="C90" s="1" t="n">
        <f aca="false">SUM(C66:C89)</f>
        <v>0</v>
      </c>
      <c r="D90" s="1" t="n">
        <f aca="false">SUM(D66:D89)</f>
        <v>0</v>
      </c>
      <c r="E90" s="1" t="n">
        <f aca="false">SUM(E66:E89)</f>
        <v>0</v>
      </c>
      <c r="F90" s="1" t="n">
        <f aca="false">SUM(F66:F89)</f>
        <v>0</v>
      </c>
      <c r="G90" s="1" t="n">
        <f aca="false">SUM(G66:G89)</f>
        <v>0</v>
      </c>
      <c r="H90" s="1" t="n">
        <f aca="false">SUM(H66:H89)</f>
        <v>0</v>
      </c>
      <c r="I90" s="1" t="n">
        <f aca="false">SUM(B90:H90)</f>
        <v>0</v>
      </c>
      <c r="J90" s="5" t="n">
        <f aca="false">AVERAGE(B90, F90)</f>
        <v>0</v>
      </c>
      <c r="K90" s="6" t="e">
        <f aca="false">J90/$J$29</f>
        <v>#DIV/0!</v>
      </c>
    </row>
    <row r="92" customFormat="false" ht="12.8" hidden="false" customHeight="true" outlineLevel="0" collapsed="false">
      <c r="A92" s="1" t="s">
        <v>51</v>
      </c>
      <c r="B92" s="3"/>
      <c r="C92" s="3"/>
      <c r="D92" s="3"/>
      <c r="E92" s="3"/>
      <c r="F92" s="3"/>
      <c r="G92" s="3"/>
      <c r="H92" s="3"/>
    </row>
    <row r="93" customFormat="false" ht="12.8" hidden="false" customHeight="true" outlineLevel="0" collapsed="false">
      <c r="A93" s="1" t="s">
        <v>52</v>
      </c>
      <c r="B93" s="3"/>
      <c r="C93" s="3"/>
      <c r="D93" s="3"/>
      <c r="E93" s="3"/>
      <c r="F93" s="3"/>
      <c r="G93" s="3"/>
      <c r="H9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P33" activeCellId="0" sqref="P3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2" t="s">
        <v>53</v>
      </c>
    </row>
    <row r="3" customFormat="false" ht="12.8" hidden="false" customHeight="true" outlineLevel="0" collapsed="false">
      <c r="A3" s="4" t="s">
        <v>11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  <c r="O4" s="1" t="s">
        <v>22</v>
      </c>
      <c r="P4" s="1" t="s">
        <v>54</v>
      </c>
      <c r="Q4" s="1" t="s">
        <v>55</v>
      </c>
      <c r="R4" s="1" t="s">
        <v>56</v>
      </c>
      <c r="S4" s="1" t="s">
        <v>57</v>
      </c>
    </row>
    <row r="5" customFormat="false" ht="14.65" hidden="false" customHeight="true" outlineLevel="0" collapsed="false">
      <c r="A5" s="1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" t="n">
        <f aca="false">SUM(B5:N5)</f>
        <v>0</v>
      </c>
      <c r="P5" s="8"/>
      <c r="Q5" s="8"/>
      <c r="R5" s="8"/>
      <c r="S5" s="9"/>
    </row>
    <row r="6" customFormat="false" ht="14.65" hidden="false" customHeight="true" outlineLevel="0" collapsed="false">
      <c r="A6" s="1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" t="n">
        <f aca="false">SUM(B6:N6)</f>
        <v>0</v>
      </c>
      <c r="P6" s="8"/>
      <c r="Q6" s="8"/>
      <c r="R6" s="8"/>
      <c r="S6" s="9"/>
    </row>
    <row r="7" customFormat="false" ht="14.65" hidden="false" customHeight="true" outlineLevel="0" collapsed="false">
      <c r="A7" s="1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 t="n">
        <f aca="false">SUM(B7:N7)</f>
        <v>0</v>
      </c>
      <c r="P7" s="8"/>
      <c r="Q7" s="8"/>
      <c r="R7" s="8"/>
      <c r="S7" s="9"/>
    </row>
    <row r="8" customFormat="false" ht="14.65" hidden="false" customHeight="true" outlineLevel="0" collapsed="false">
      <c r="A8" s="1" t="s">
        <v>29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 t="n">
        <f aca="false">SUM(B8:N8)</f>
        <v>0</v>
      </c>
      <c r="P8" s="8"/>
      <c r="Q8" s="8"/>
      <c r="R8" s="8"/>
      <c r="S8" s="9"/>
    </row>
    <row r="9" customFormat="false" ht="14.65" hidden="false" customHeight="true" outlineLevel="0" collapsed="false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" t="n">
        <f aca="false">SUM(B9:N9)</f>
        <v>0</v>
      </c>
      <c r="P9" s="8"/>
      <c r="Q9" s="8"/>
      <c r="R9" s="8"/>
      <c r="S9" s="9"/>
    </row>
    <row r="10" customFormat="false" ht="14.65" hidden="false" customHeight="true" outlineLevel="0" collapsed="false">
      <c r="A10" s="1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" t="n">
        <f aca="false">SUM(B10:N10)</f>
        <v>0</v>
      </c>
      <c r="P10" s="8"/>
      <c r="Q10" s="8"/>
      <c r="R10" s="8"/>
      <c r="S10" s="9"/>
    </row>
    <row r="11" customFormat="false" ht="14.65" hidden="false" customHeight="true" outlineLevel="0" collapsed="false">
      <c r="A11" s="1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" t="n">
        <f aca="false">SUM(B11:N11)</f>
        <v>0</v>
      </c>
      <c r="P11" s="8"/>
      <c r="Q11" s="8"/>
      <c r="R11" s="8"/>
      <c r="S11" s="9"/>
    </row>
    <row r="12" customFormat="false" ht="14.65" hidden="false" customHeight="true" outlineLevel="0" collapsed="false">
      <c r="A12" s="1" t="s">
        <v>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" t="n">
        <f aca="false">SUM(B12:N12)</f>
        <v>0</v>
      </c>
      <c r="P12" s="8"/>
      <c r="Q12" s="8"/>
      <c r="R12" s="8"/>
      <c r="S12" s="9"/>
    </row>
    <row r="13" customFormat="false" ht="14.65" hidden="false" customHeight="true" outlineLevel="0" collapsed="false">
      <c r="A13" s="1" t="s">
        <v>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" t="n">
        <f aca="false">SUM(B13:N13)</f>
        <v>0</v>
      </c>
      <c r="P13" s="8"/>
      <c r="Q13" s="8"/>
      <c r="R13" s="8"/>
      <c r="S13" s="9"/>
    </row>
    <row r="14" customFormat="false" ht="14.65" hidden="false" customHeight="true" outlineLevel="0" collapsed="false">
      <c r="A14" s="1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 t="n">
        <f aca="false">SUM(B14:N14)</f>
        <v>0</v>
      </c>
      <c r="P14" s="8"/>
      <c r="Q14" s="8"/>
      <c r="R14" s="8"/>
      <c r="S14" s="9"/>
    </row>
    <row r="15" customFormat="false" ht="14.65" hidden="false" customHeight="true" outlineLevel="0" collapsed="false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" t="n">
        <f aca="false">SUM(B15:N15)</f>
        <v>0</v>
      </c>
      <c r="P15" s="8"/>
      <c r="Q15" s="8"/>
      <c r="R15" s="8"/>
      <c r="S15" s="9"/>
    </row>
    <row r="16" customFormat="false" ht="14.65" hidden="false" customHeight="true" outlineLevel="0" collapsed="false">
      <c r="A16" s="1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 t="n">
        <f aca="false">SUM(B16:N16)</f>
        <v>0</v>
      </c>
      <c r="P16" s="8"/>
      <c r="Q16" s="8"/>
      <c r="R16" s="8"/>
      <c r="S16" s="9"/>
    </row>
    <row r="17" customFormat="false" ht="14.65" hidden="false" customHeight="true" outlineLevel="0" collapsed="false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 t="n">
        <f aca="false">SUM(B17:N17)</f>
        <v>0</v>
      </c>
      <c r="P17" s="8"/>
      <c r="Q17" s="8"/>
      <c r="R17" s="8"/>
      <c r="S17" s="9"/>
    </row>
    <row r="18" customFormat="false" ht="14.65" hidden="false" customHeight="true" outlineLevel="0" collapsed="false">
      <c r="A18" s="1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 t="n">
        <f aca="false">SUM(B18:N18)</f>
        <v>0</v>
      </c>
      <c r="P18" s="8"/>
      <c r="Q18" s="8"/>
      <c r="R18" s="8"/>
      <c r="S18" s="9"/>
    </row>
    <row r="19" customFormat="false" ht="14.65" hidden="false" customHeight="true" outlineLevel="0" collapsed="false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" t="n">
        <f aca="false">SUM(B19:N19)</f>
        <v>0</v>
      </c>
      <c r="P19" s="8"/>
      <c r="Q19" s="8"/>
      <c r="R19" s="8"/>
      <c r="S19" s="9"/>
    </row>
    <row r="20" customFormat="false" ht="14.65" hidden="false" customHeight="true" outlineLevel="0" collapsed="false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 t="n">
        <f aca="false">SUM(B20:N20)</f>
        <v>0</v>
      </c>
      <c r="P20" s="8"/>
      <c r="Q20" s="8"/>
      <c r="R20" s="8"/>
      <c r="S20" s="9"/>
    </row>
    <row r="21" customFormat="false" ht="14.65" hidden="false" customHeight="true" outlineLevel="0" collapsed="false">
      <c r="A21" s="1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 t="n">
        <f aca="false">SUM(B21:N21)</f>
        <v>0</v>
      </c>
      <c r="P21" s="8"/>
      <c r="Q21" s="8"/>
      <c r="R21" s="8"/>
      <c r="S21" s="9"/>
    </row>
    <row r="22" customFormat="false" ht="14.65" hidden="false" customHeight="true" outlineLevel="0" collapsed="false">
      <c r="A22" s="1" t="s">
        <v>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 t="n">
        <f aca="false">SUM(B22:N22)</f>
        <v>0</v>
      </c>
      <c r="P22" s="8"/>
      <c r="Q22" s="8"/>
      <c r="R22" s="8"/>
      <c r="S22" s="9"/>
    </row>
    <row r="23" customFormat="false" ht="14.65" hidden="false" customHeight="true" outlineLevel="0" collapsed="false">
      <c r="A23" s="1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 t="n">
        <f aca="false">SUM(B23:N23)</f>
        <v>0</v>
      </c>
      <c r="P23" s="8"/>
      <c r="Q23" s="8"/>
      <c r="R23" s="8"/>
      <c r="S23" s="9"/>
    </row>
    <row r="24" customFormat="false" ht="14.65" hidden="false" customHeight="true" outlineLevel="0" collapsed="false">
      <c r="A24" s="1" t="s">
        <v>45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 t="n">
        <f aca="false">SUM(B24:N24)</f>
        <v>0</v>
      </c>
      <c r="P24" s="8"/>
      <c r="Q24" s="8"/>
      <c r="R24" s="8"/>
      <c r="S24" s="9"/>
    </row>
    <row r="25" customFormat="false" ht="14.65" hidden="false" customHeight="true" outlineLevel="0" collapsed="false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 t="n">
        <f aca="false">SUM(B25:N25)</f>
        <v>0</v>
      </c>
      <c r="P25" s="8"/>
      <c r="Q25" s="8"/>
      <c r="R25" s="8"/>
      <c r="S25" s="9"/>
    </row>
    <row r="26" customFormat="false" ht="14.65" hidden="false" customHeight="true" outlineLevel="0" collapsed="false">
      <c r="A26" s="1" t="s">
        <v>47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 t="n">
        <f aca="false">SUM(B26:N26)</f>
        <v>0</v>
      </c>
      <c r="P26" s="8"/>
      <c r="Q26" s="8"/>
      <c r="R26" s="8"/>
      <c r="S26" s="9"/>
    </row>
    <row r="27" customFormat="false" ht="14.65" hidden="false" customHeight="true" outlineLevel="0" collapsed="false">
      <c r="A27" s="1" t="s">
        <v>48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 t="n">
        <f aca="false">SUM(B27:N27)</f>
        <v>0</v>
      </c>
      <c r="P27" s="8"/>
      <c r="Q27" s="8"/>
      <c r="R27" s="8"/>
      <c r="S27" s="9"/>
    </row>
    <row r="28" customFormat="false" ht="14.65" hidden="false" customHeight="true" outlineLevel="0" collapsed="false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 t="n">
        <f aca="false">SUM(B28:N28)</f>
        <v>0</v>
      </c>
      <c r="P28" s="8"/>
      <c r="Q28" s="8"/>
      <c r="R28" s="8"/>
      <c r="S28" s="9"/>
    </row>
    <row r="29" customFormat="false" ht="14.65" hidden="false" customHeight="true" outlineLevel="0" collapsed="false">
      <c r="A29" s="1" t="s">
        <v>22</v>
      </c>
      <c r="B29" s="1" t="n">
        <f aca="false">SUM(B5:B28)</f>
        <v>0</v>
      </c>
      <c r="C29" s="1" t="n">
        <f aca="false">SUM(C5:C28)</f>
        <v>0</v>
      </c>
      <c r="D29" s="1" t="n">
        <f aca="false">SUM(D5:D28)</f>
        <v>0</v>
      </c>
      <c r="E29" s="1" t="n">
        <f aca="false">SUM(E5:E28)</f>
        <v>0</v>
      </c>
      <c r="F29" s="1" t="n">
        <f aca="false">SUM(F5:F28)</f>
        <v>0</v>
      </c>
      <c r="G29" s="1" t="n">
        <f aca="false">SUM(G5:G28)</f>
        <v>0</v>
      </c>
      <c r="H29" s="1" t="n">
        <f aca="false">SUM(H5:H28)</f>
        <v>0</v>
      </c>
      <c r="I29" s="1" t="n">
        <f aca="false">SUM(I5:I28)</f>
        <v>0</v>
      </c>
      <c r="J29" s="1" t="n">
        <f aca="false">SUM(J5:J28)</f>
        <v>0</v>
      </c>
      <c r="K29" s="1" t="n">
        <f aca="false">SUM(K5:K28)</f>
        <v>0</v>
      </c>
      <c r="L29" s="1" t="n">
        <f aca="false">SUM(L5:L28)</f>
        <v>0</v>
      </c>
      <c r="M29" s="1" t="n">
        <f aca="false">SUM(M5:M28)</f>
        <v>0</v>
      </c>
      <c r="N29" s="1" t="n">
        <f aca="false">SUM(N5:N28)</f>
        <v>0</v>
      </c>
      <c r="O29" s="1" t="n">
        <f aca="false">SUM(B29:N29)</f>
        <v>0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4" t="s">
        <v>12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  <c r="O32" s="1" t="s">
        <v>22</v>
      </c>
      <c r="P32" s="1" t="s">
        <v>54</v>
      </c>
      <c r="Q32" s="1" t="s">
        <v>55</v>
      </c>
      <c r="R32" s="1" t="s">
        <v>56</v>
      </c>
      <c r="S32" s="1" t="s">
        <v>57</v>
      </c>
    </row>
    <row r="33" customFormat="false" ht="14.65" hidden="false" customHeight="true" outlineLevel="0" collapsed="false">
      <c r="A33" s="1" t="s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 t="n">
        <f aca="false">SUM(B33:N33)</f>
        <v>0</v>
      </c>
      <c r="P33" s="8"/>
      <c r="Q33" s="8"/>
      <c r="R33" s="8"/>
      <c r="S33" s="9"/>
    </row>
    <row r="34" customFormat="false" ht="14.65" hidden="false" customHeight="true" outlineLevel="0" collapsed="false">
      <c r="A34" s="1" t="s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 t="n">
        <f aca="false">SUM(B34:N34)</f>
        <v>0</v>
      </c>
      <c r="P34" s="8"/>
      <c r="Q34" s="8"/>
      <c r="R34" s="8"/>
      <c r="S34" s="9"/>
    </row>
    <row r="35" customFormat="false" ht="14.65" hidden="false" customHeight="true" outlineLevel="0" collapsed="false">
      <c r="A35" s="1" t="s">
        <v>28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" t="n">
        <f aca="false">SUM(B35:N35)</f>
        <v>0</v>
      </c>
      <c r="P35" s="8"/>
      <c r="Q35" s="8"/>
      <c r="R35" s="8"/>
      <c r="S35" s="9"/>
    </row>
    <row r="36" customFormat="false" ht="14.65" hidden="false" customHeight="true" outlineLevel="0" collapsed="false">
      <c r="A36" s="1" t="s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" t="n">
        <f aca="false">SUM(B36:N36)</f>
        <v>0</v>
      </c>
      <c r="P36" s="8"/>
      <c r="Q36" s="8"/>
      <c r="R36" s="8"/>
      <c r="S36" s="9"/>
    </row>
    <row r="37" customFormat="false" ht="14.65" hidden="false" customHeight="true" outlineLevel="0" collapsed="false">
      <c r="A37" s="1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" t="n">
        <f aca="false">SUM(B37:N37)</f>
        <v>0</v>
      </c>
      <c r="P37" s="8"/>
      <c r="Q37" s="8"/>
      <c r="R37" s="8"/>
      <c r="S37" s="9"/>
    </row>
    <row r="38" customFormat="false" ht="14.65" hidden="false" customHeight="true" outlineLevel="0" collapsed="false">
      <c r="A38" s="1" t="s">
        <v>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" t="n">
        <f aca="false">SUM(B38:N38)</f>
        <v>0</v>
      </c>
      <c r="P38" s="8"/>
      <c r="Q38" s="8"/>
      <c r="R38" s="8"/>
      <c r="S38" s="9"/>
    </row>
    <row r="39" customFormat="false" ht="14.65" hidden="false" customHeight="true" outlineLevel="0" collapsed="false">
      <c r="A39" s="1" t="s">
        <v>32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" t="n">
        <f aca="false">SUM(B39:N39)</f>
        <v>0</v>
      </c>
      <c r="P39" s="8"/>
      <c r="Q39" s="8"/>
      <c r="R39" s="8"/>
      <c r="S39" s="9"/>
    </row>
    <row r="40" customFormat="false" ht="14.65" hidden="false" customHeight="true" outlineLevel="0" collapsed="false">
      <c r="A40" s="1" t="s">
        <v>33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" t="n">
        <f aca="false">SUM(B40:N40)</f>
        <v>0</v>
      </c>
      <c r="P40" s="8"/>
      <c r="Q40" s="8"/>
      <c r="R40" s="8"/>
      <c r="S40" s="9"/>
    </row>
    <row r="41" customFormat="false" ht="14.65" hidden="false" customHeight="true" outlineLevel="0" collapsed="false">
      <c r="A41" s="1" t="s">
        <v>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" t="n">
        <f aca="false">SUM(B41:N41)</f>
        <v>0</v>
      </c>
      <c r="P41" s="8"/>
      <c r="Q41" s="8"/>
      <c r="R41" s="8"/>
      <c r="S41" s="9"/>
    </row>
    <row r="42" customFormat="false" ht="14.65" hidden="false" customHeight="true" outlineLevel="0" collapsed="false">
      <c r="A42" s="1" t="s">
        <v>35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" t="n">
        <f aca="false">SUM(B42:N42)</f>
        <v>0</v>
      </c>
      <c r="P42" s="8"/>
      <c r="Q42" s="8"/>
      <c r="R42" s="8"/>
      <c r="S42" s="9"/>
    </row>
    <row r="43" customFormat="false" ht="14.65" hidden="false" customHeight="true" outlineLevel="0" collapsed="false">
      <c r="A43" s="1" t="s">
        <v>36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" t="n">
        <f aca="false">SUM(B43:N43)</f>
        <v>0</v>
      </c>
      <c r="P43" s="8"/>
      <c r="Q43" s="8"/>
      <c r="R43" s="8"/>
      <c r="S43" s="9"/>
    </row>
    <row r="44" customFormat="false" ht="14.65" hidden="false" customHeight="true" outlineLevel="0" collapsed="false">
      <c r="A44" s="1" t="s">
        <v>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" t="n">
        <f aca="false">SUM(B44:N44)</f>
        <v>0</v>
      </c>
      <c r="P44" s="8"/>
      <c r="Q44" s="8"/>
      <c r="R44" s="8"/>
      <c r="S44" s="9"/>
    </row>
    <row r="45" customFormat="false" ht="14.65" hidden="false" customHeight="true" outlineLevel="0" collapsed="false">
      <c r="A45" s="1" t="s">
        <v>38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" t="n">
        <f aca="false">SUM(B45:N45)</f>
        <v>0</v>
      </c>
      <c r="P45" s="8"/>
      <c r="Q45" s="8"/>
      <c r="R45" s="8"/>
      <c r="S45" s="9"/>
    </row>
    <row r="46" customFormat="false" ht="14.65" hidden="false" customHeight="true" outlineLevel="0" collapsed="false">
      <c r="A46" s="1" t="s">
        <v>39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" t="n">
        <f aca="false">SUM(B46:N46)</f>
        <v>0</v>
      </c>
      <c r="P46" s="8"/>
      <c r="Q46" s="8"/>
      <c r="R46" s="8"/>
      <c r="S46" s="9"/>
    </row>
    <row r="47" customFormat="false" ht="14.65" hidden="false" customHeight="true" outlineLevel="0" collapsed="false">
      <c r="A47" s="1" t="s">
        <v>40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" t="n">
        <f aca="false">SUM(B47:N47)</f>
        <v>0</v>
      </c>
      <c r="P47" s="8"/>
      <c r="Q47" s="8"/>
      <c r="R47" s="8"/>
      <c r="S47" s="9"/>
    </row>
    <row r="48" customFormat="false" ht="14.65" hidden="false" customHeight="true" outlineLevel="0" collapsed="false">
      <c r="A48" s="1" t="s">
        <v>41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" t="n">
        <f aca="false">SUM(B48:N48)</f>
        <v>0</v>
      </c>
      <c r="P48" s="8"/>
      <c r="Q48" s="8"/>
      <c r="R48" s="8"/>
      <c r="S48" s="9"/>
    </row>
    <row r="49" customFormat="false" ht="14.65" hidden="false" customHeight="true" outlineLevel="0" collapsed="false">
      <c r="A49" s="1" t="s">
        <v>42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" t="n">
        <f aca="false">SUM(B49:N49)</f>
        <v>0</v>
      </c>
      <c r="P49" s="8"/>
      <c r="Q49" s="8"/>
      <c r="R49" s="8"/>
      <c r="S49" s="9"/>
    </row>
    <row r="50" customFormat="false" ht="14.65" hidden="false" customHeight="true" outlineLevel="0" collapsed="false">
      <c r="A50" s="1" t="s">
        <v>43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" t="n">
        <f aca="false">SUM(B50:N50)</f>
        <v>0</v>
      </c>
      <c r="P50" s="8"/>
      <c r="Q50" s="8"/>
      <c r="R50" s="8"/>
      <c r="S50" s="9"/>
    </row>
    <row r="51" customFormat="false" ht="14.65" hidden="false" customHeight="true" outlineLevel="0" collapsed="false">
      <c r="A51" s="1" t="s">
        <v>44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" t="n">
        <f aca="false">SUM(B51:N51)</f>
        <v>0</v>
      </c>
      <c r="P51" s="8"/>
      <c r="Q51" s="8"/>
      <c r="R51" s="8"/>
      <c r="S51" s="9"/>
    </row>
    <row r="52" customFormat="false" ht="14.65" hidden="false" customHeight="true" outlineLevel="0" collapsed="false">
      <c r="A52" s="1" t="s">
        <v>45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" t="n">
        <f aca="false">SUM(B52:N52)</f>
        <v>0</v>
      </c>
      <c r="P52" s="8"/>
      <c r="Q52" s="8"/>
      <c r="R52" s="8"/>
      <c r="S52" s="9"/>
    </row>
    <row r="53" customFormat="false" ht="14.65" hidden="false" customHeight="true" outlineLevel="0" collapsed="false">
      <c r="A53" s="1" t="s">
        <v>46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" t="n">
        <f aca="false">SUM(B53:N53)</f>
        <v>0</v>
      </c>
      <c r="P53" s="8"/>
      <c r="Q53" s="8"/>
      <c r="R53" s="8"/>
      <c r="S53" s="9"/>
    </row>
    <row r="54" customFormat="false" ht="14.65" hidden="false" customHeight="true" outlineLevel="0" collapsed="false">
      <c r="A54" s="1" t="s">
        <v>47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" t="n">
        <f aca="false">SUM(B54:N54)</f>
        <v>0</v>
      </c>
      <c r="P54" s="8"/>
      <c r="Q54" s="8"/>
      <c r="R54" s="8"/>
      <c r="S54" s="9"/>
    </row>
    <row r="55" customFormat="false" ht="14.65" hidden="false" customHeight="true" outlineLevel="0" collapsed="false">
      <c r="A55" s="1" t="s">
        <v>48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" t="n">
        <f aca="false">SUM(B55:N55)</f>
        <v>0</v>
      </c>
      <c r="P55" s="8"/>
      <c r="Q55" s="8"/>
      <c r="R55" s="8"/>
      <c r="S55" s="9"/>
    </row>
    <row r="56" customFormat="false" ht="14.65" hidden="false" customHeight="true" outlineLevel="0" collapsed="false">
      <c r="A56" s="1" t="s">
        <v>49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" t="n">
        <f aca="false">SUM(B56:N56)</f>
        <v>0</v>
      </c>
      <c r="P56" s="8"/>
      <c r="Q56" s="8"/>
      <c r="R56" s="8"/>
      <c r="S56" s="9"/>
    </row>
    <row r="57" customFormat="false" ht="12.8" hidden="false" customHeight="true" outlineLevel="0" collapsed="false">
      <c r="A57" s="1" t="s">
        <v>22</v>
      </c>
      <c r="B57" s="1" t="n">
        <f aca="false">SUM(B33:B56)</f>
        <v>0</v>
      </c>
      <c r="C57" s="1" t="n">
        <f aca="false">SUM(C33:C56)</f>
        <v>0</v>
      </c>
      <c r="D57" s="1" t="n">
        <f aca="false">SUM(D33:D56)</f>
        <v>0</v>
      </c>
      <c r="E57" s="1" t="n">
        <f aca="false">SUM(E33:E56)</f>
        <v>0</v>
      </c>
      <c r="F57" s="1" t="n">
        <f aca="false">SUM(F33:F56)</f>
        <v>0</v>
      </c>
      <c r="G57" s="1" t="n">
        <f aca="false">SUM(G33:G56)</f>
        <v>0</v>
      </c>
      <c r="H57" s="1" t="n">
        <f aca="false">SUM(H33:H56)</f>
        <v>0</v>
      </c>
      <c r="I57" s="1" t="n">
        <f aca="false">SUM(I33:I56)</f>
        <v>0</v>
      </c>
      <c r="J57" s="1" t="n">
        <f aca="false">SUM(J33:J56)</f>
        <v>0</v>
      </c>
      <c r="K57" s="1" t="n">
        <f aca="false">SUM(K33:K56)</f>
        <v>0</v>
      </c>
      <c r="L57" s="1" t="n">
        <f aca="false">SUM(L33:L56)</f>
        <v>0</v>
      </c>
      <c r="M57" s="1" t="n">
        <f aca="false">SUM(M33:M56)</f>
        <v>0</v>
      </c>
      <c r="N57" s="1" t="n">
        <f aca="false">SUM(N33:N56)</f>
        <v>0</v>
      </c>
      <c r="O57" s="1" t="n">
        <f aca="false">SUM(B57:N57)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2" t="s">
        <v>58</v>
      </c>
    </row>
    <row r="3" customFormat="false" ht="12.8" hidden="false" customHeight="true" outlineLevel="0" collapsed="false">
      <c r="A3" s="4" t="s">
        <v>11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s">
        <v>59</v>
      </c>
      <c r="M4" s="1" t="s">
        <v>60</v>
      </c>
    </row>
    <row r="5" customFormat="false" ht="14.65" hidden="false" customHeight="true" outlineLevel="0" collapsed="false">
      <c r="A5" s="1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1" t="n">
        <f aca="false">SUM(B5:K5)</f>
        <v>0</v>
      </c>
      <c r="M5" s="10" t="e">
        <f aca="false">L5/$L$29</f>
        <v>#DIV/0!</v>
      </c>
    </row>
    <row r="6" customFormat="false" ht="14.65" hidden="false" customHeight="true" outlineLevel="0" collapsed="false">
      <c r="A6" s="1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1" t="n">
        <f aca="false">SUM(B6:K6)</f>
        <v>0</v>
      </c>
      <c r="M6" s="10" t="e">
        <f aca="false">L6/$L$29</f>
        <v>#DIV/0!</v>
      </c>
    </row>
    <row r="7" customFormat="false" ht="14.65" hidden="false" customHeight="true" outlineLevel="0" collapsed="false">
      <c r="A7" s="1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1" t="n">
        <f aca="false">SUM(B7:K7)</f>
        <v>0</v>
      </c>
      <c r="M7" s="10" t="e">
        <f aca="false">L7/$L$29</f>
        <v>#DIV/0!</v>
      </c>
    </row>
    <row r="8" customFormat="false" ht="14.65" hidden="false" customHeight="true" outlineLevel="0" collapsed="false">
      <c r="A8" s="1" t="s">
        <v>29</v>
      </c>
      <c r="B8" s="3"/>
      <c r="C8" s="3"/>
      <c r="D8" s="3"/>
      <c r="E8" s="3"/>
      <c r="F8" s="3"/>
      <c r="G8" s="3"/>
      <c r="H8" s="3"/>
      <c r="I8" s="3"/>
      <c r="J8" s="3"/>
      <c r="K8" s="3"/>
      <c r="L8" s="1" t="n">
        <f aca="false">SUM(B8:K8)</f>
        <v>0</v>
      </c>
      <c r="M8" s="10" t="e">
        <f aca="false">L8/$L$29</f>
        <v>#DIV/0!</v>
      </c>
    </row>
    <row r="9" customFormat="false" ht="14.65" hidden="false" customHeight="true" outlineLevel="0" collapsed="false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1" t="n">
        <f aca="false">SUM(B9:K9)</f>
        <v>0</v>
      </c>
      <c r="M9" s="10" t="e">
        <f aca="false">L9/$L$29</f>
        <v>#DIV/0!</v>
      </c>
    </row>
    <row r="10" customFormat="false" ht="14.65" hidden="false" customHeight="true" outlineLevel="0" collapsed="false">
      <c r="A10" s="1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" t="n">
        <f aca="false">SUM(B10:K10)</f>
        <v>0</v>
      </c>
      <c r="M10" s="10" t="e">
        <f aca="false">L10/$L$29</f>
        <v>#DIV/0!</v>
      </c>
    </row>
    <row r="11" customFormat="false" ht="14.65" hidden="false" customHeight="true" outlineLevel="0" collapsed="false">
      <c r="A11" s="1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" t="n">
        <f aca="false">SUM(B11:K11)</f>
        <v>0</v>
      </c>
      <c r="M11" s="10" t="e">
        <f aca="false">L11/$L$29</f>
        <v>#DIV/0!</v>
      </c>
    </row>
    <row r="12" customFormat="false" ht="14.65" hidden="false" customHeight="true" outlineLevel="0" collapsed="false">
      <c r="A12" s="1" t="s">
        <v>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1" t="n">
        <f aca="false">SUM(B12:K12)</f>
        <v>0</v>
      </c>
      <c r="M12" s="10" t="e">
        <f aca="false">L12/$L$29</f>
        <v>#DIV/0!</v>
      </c>
    </row>
    <row r="13" customFormat="false" ht="14.65" hidden="false" customHeight="true" outlineLevel="0" collapsed="false">
      <c r="A13" s="1" t="s">
        <v>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" t="n">
        <f aca="false">SUM(B13:K13)</f>
        <v>0</v>
      </c>
      <c r="M13" s="10" t="e">
        <f aca="false">L13/$L$29</f>
        <v>#DIV/0!</v>
      </c>
    </row>
    <row r="14" customFormat="false" ht="14.65" hidden="false" customHeight="true" outlineLevel="0" collapsed="false">
      <c r="A14" s="1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1" t="n">
        <f aca="false">SUM(B14:K14)</f>
        <v>0</v>
      </c>
      <c r="M14" s="10" t="e">
        <f aca="false">L14/$L$29</f>
        <v>#DIV/0!</v>
      </c>
    </row>
    <row r="15" customFormat="false" ht="14.65" hidden="false" customHeight="true" outlineLevel="0" collapsed="false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" t="n">
        <f aca="false">SUM(B15:K15)</f>
        <v>0</v>
      </c>
      <c r="M15" s="10" t="e">
        <f aca="false">L15/$L$29</f>
        <v>#DIV/0!</v>
      </c>
    </row>
    <row r="16" customFormat="false" ht="14.65" hidden="false" customHeight="true" outlineLevel="0" collapsed="false">
      <c r="A16" s="1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" t="n">
        <f aca="false">SUM(B16:K16)</f>
        <v>0</v>
      </c>
      <c r="M16" s="10" t="e">
        <f aca="false">L16/$L$29</f>
        <v>#DIV/0!</v>
      </c>
    </row>
    <row r="17" customFormat="false" ht="14.65" hidden="false" customHeight="true" outlineLevel="0" collapsed="false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" t="n">
        <f aca="false">SUM(B17:K17)</f>
        <v>0</v>
      </c>
      <c r="M17" s="10" t="e">
        <f aca="false">L17/$L$29</f>
        <v>#DIV/0!</v>
      </c>
    </row>
    <row r="18" customFormat="false" ht="14.65" hidden="false" customHeight="true" outlineLevel="0" collapsed="false">
      <c r="A18" s="1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" t="n">
        <f aca="false">SUM(B18:K18)</f>
        <v>0</v>
      </c>
      <c r="M18" s="10" t="e">
        <f aca="false">L18/$L$29</f>
        <v>#DIV/0!</v>
      </c>
    </row>
    <row r="19" customFormat="false" ht="14.65" hidden="false" customHeight="true" outlineLevel="0" collapsed="false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" t="n">
        <f aca="false">SUM(B19:K19)</f>
        <v>0</v>
      </c>
      <c r="M19" s="10" t="e">
        <f aca="false">L19/$L$29</f>
        <v>#DIV/0!</v>
      </c>
    </row>
    <row r="20" customFormat="false" ht="14.65" hidden="false" customHeight="true" outlineLevel="0" collapsed="false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" t="n">
        <f aca="false">SUM(B20:K20)</f>
        <v>0</v>
      </c>
      <c r="M20" s="10" t="e">
        <f aca="false">L20/$L$29</f>
        <v>#DIV/0!</v>
      </c>
    </row>
    <row r="21" customFormat="false" ht="14.65" hidden="false" customHeight="true" outlineLevel="0" collapsed="false">
      <c r="A21" s="1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" t="n">
        <f aca="false">SUM(B21:K21)</f>
        <v>0</v>
      </c>
      <c r="M21" s="10" t="e">
        <f aca="false">L21/$L$29</f>
        <v>#DIV/0!</v>
      </c>
    </row>
    <row r="22" customFormat="false" ht="14.65" hidden="false" customHeight="true" outlineLevel="0" collapsed="false">
      <c r="A22" s="1" t="s">
        <v>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1" t="n">
        <f aca="false">SUM(B22:K22)</f>
        <v>0</v>
      </c>
      <c r="M22" s="10" t="e">
        <f aca="false">L22/$L$29</f>
        <v>#DIV/0!</v>
      </c>
    </row>
    <row r="23" customFormat="false" ht="14.65" hidden="false" customHeight="true" outlineLevel="0" collapsed="false">
      <c r="A23" s="1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" t="n">
        <f aca="false">SUM(B23:K23)</f>
        <v>0</v>
      </c>
      <c r="M23" s="10" t="e">
        <f aca="false">L23/$L$29</f>
        <v>#DIV/0!</v>
      </c>
    </row>
    <row r="24" customFormat="false" ht="14.65" hidden="false" customHeight="true" outlineLevel="0" collapsed="false">
      <c r="A24" s="1" t="s">
        <v>45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1" t="n">
        <f aca="false">SUM(B24:K24)</f>
        <v>0</v>
      </c>
      <c r="M24" s="10" t="e">
        <f aca="false">L24/$L$29</f>
        <v>#DIV/0!</v>
      </c>
    </row>
    <row r="25" customFormat="false" ht="14.65" hidden="false" customHeight="true" outlineLevel="0" collapsed="false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" t="n">
        <f aca="false">SUM(B25:K25)</f>
        <v>0</v>
      </c>
      <c r="M25" s="10" t="e">
        <f aca="false">L25/$L$29</f>
        <v>#DIV/0!</v>
      </c>
    </row>
    <row r="26" customFormat="false" ht="14.65" hidden="false" customHeight="true" outlineLevel="0" collapsed="false">
      <c r="A26" s="1" t="s">
        <v>47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1" t="n">
        <f aca="false">SUM(B26:K26)</f>
        <v>0</v>
      </c>
      <c r="M26" s="10" t="e">
        <f aca="false">L26/$L$29</f>
        <v>#DIV/0!</v>
      </c>
    </row>
    <row r="27" customFormat="false" ht="14.65" hidden="false" customHeight="true" outlineLevel="0" collapsed="false">
      <c r="A27" s="1" t="s">
        <v>48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1" t="n">
        <f aca="false">SUM(B27:K27)</f>
        <v>0</v>
      </c>
      <c r="M27" s="10" t="e">
        <f aca="false">L27/$L$29</f>
        <v>#DIV/0!</v>
      </c>
    </row>
    <row r="28" customFormat="false" ht="14.65" hidden="false" customHeight="true" outlineLevel="0" collapsed="false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1" t="n">
        <f aca="false">SUM(B28:K28)</f>
        <v>0</v>
      </c>
      <c r="M28" s="10" t="e">
        <f aca="false">L28/$L$29</f>
        <v>#DIV/0!</v>
      </c>
    </row>
    <row r="29" customFormat="false" ht="14.65" hidden="false" customHeight="true" outlineLevel="0" collapsed="false">
      <c r="A29" s="1" t="s">
        <v>22</v>
      </c>
      <c r="B29" s="1" t="n">
        <f aca="false">SUM(B5:B28)</f>
        <v>0</v>
      </c>
      <c r="C29" s="1" t="n">
        <f aca="false">SUM(C5:C28)</f>
        <v>0</v>
      </c>
      <c r="D29" s="1" t="n">
        <f aca="false">SUM(D5:D28)</f>
        <v>0</v>
      </c>
      <c r="E29" s="1" t="n">
        <f aca="false">SUM(E5:E28)</f>
        <v>0</v>
      </c>
      <c r="F29" s="1" t="n">
        <f aca="false">SUM(F5:F28)</f>
        <v>0</v>
      </c>
      <c r="G29" s="1" t="n">
        <f aca="false">SUM(G5:G28)</f>
        <v>0</v>
      </c>
      <c r="H29" s="1" t="n">
        <f aca="false">SUM(H5:H28)</f>
        <v>0</v>
      </c>
      <c r="I29" s="1" t="n">
        <f aca="false">SUM(I5:I28)</f>
        <v>0</v>
      </c>
      <c r="J29" s="1" t="n">
        <f aca="false">SUM(J5:J28)</f>
        <v>0</v>
      </c>
      <c r="K29" s="1" t="n">
        <f aca="false">SUM(K5:K28)</f>
        <v>0</v>
      </c>
      <c r="L29" s="1" t="n">
        <f aca="false">SUM(B29:K29)</f>
        <v>0</v>
      </c>
      <c r="M29" s="10" t="e">
        <f aca="false">L29/$L$29</f>
        <v>#DIV/0!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4" t="s">
        <v>12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s">
        <v>59</v>
      </c>
      <c r="M32" s="1" t="s">
        <v>60</v>
      </c>
    </row>
    <row r="33" customFormat="false" ht="14.65" hidden="false" customHeight="true" outlineLevel="0" collapsed="false">
      <c r="A33" s="1" t="s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1" t="n">
        <f aca="false">SUM(B33:K33)</f>
        <v>0</v>
      </c>
      <c r="M33" s="10" t="e">
        <f aca="false">L33/$L$57</f>
        <v>#DIV/0!</v>
      </c>
    </row>
    <row r="34" customFormat="false" ht="14.65" hidden="false" customHeight="true" outlineLevel="0" collapsed="false">
      <c r="A34" s="1" t="s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1" t="n">
        <f aca="false">SUM(B34:K34)</f>
        <v>0</v>
      </c>
      <c r="M34" s="10" t="e">
        <f aca="false">L34/$L$57</f>
        <v>#DIV/0!</v>
      </c>
    </row>
    <row r="35" customFormat="false" ht="14.65" hidden="false" customHeight="true" outlineLevel="0" collapsed="false">
      <c r="A35" s="1" t="s">
        <v>28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1" t="n">
        <f aca="false">SUM(B35:K35)</f>
        <v>0</v>
      </c>
      <c r="M35" s="10" t="e">
        <f aca="false">L35/$L$57</f>
        <v>#DIV/0!</v>
      </c>
    </row>
    <row r="36" customFormat="false" ht="14.65" hidden="false" customHeight="true" outlineLevel="0" collapsed="false">
      <c r="A36" s="1" t="s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1" t="n">
        <f aca="false">SUM(B36:K36)</f>
        <v>0</v>
      </c>
      <c r="M36" s="10" t="e">
        <f aca="false">L36/$L$57</f>
        <v>#DIV/0!</v>
      </c>
    </row>
    <row r="37" customFormat="false" ht="14.65" hidden="false" customHeight="true" outlineLevel="0" collapsed="false">
      <c r="A37" s="1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1" t="n">
        <f aca="false">SUM(B37:K37)</f>
        <v>0</v>
      </c>
      <c r="M37" s="10" t="e">
        <f aca="false">L37/$L$57</f>
        <v>#DIV/0!</v>
      </c>
    </row>
    <row r="38" customFormat="false" ht="14.65" hidden="false" customHeight="true" outlineLevel="0" collapsed="false">
      <c r="A38" s="1" t="s">
        <v>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1" t="n">
        <f aca="false">SUM(B38:K38)</f>
        <v>0</v>
      </c>
      <c r="M38" s="10" t="e">
        <f aca="false">L38/$L$57</f>
        <v>#DIV/0!</v>
      </c>
    </row>
    <row r="39" customFormat="false" ht="14.65" hidden="false" customHeight="true" outlineLevel="0" collapsed="false">
      <c r="A39" s="1" t="s">
        <v>32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1" t="n">
        <f aca="false">SUM(B39:K39)</f>
        <v>0</v>
      </c>
      <c r="M39" s="10" t="e">
        <f aca="false">L39/$L$57</f>
        <v>#DIV/0!</v>
      </c>
    </row>
    <row r="40" customFormat="false" ht="14.65" hidden="false" customHeight="true" outlineLevel="0" collapsed="false">
      <c r="A40" s="1" t="s">
        <v>33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1" t="n">
        <f aca="false">SUM(B40:K40)</f>
        <v>0</v>
      </c>
      <c r="M40" s="10" t="e">
        <f aca="false">L40/$L$57</f>
        <v>#DIV/0!</v>
      </c>
    </row>
    <row r="41" customFormat="false" ht="14.65" hidden="false" customHeight="true" outlineLevel="0" collapsed="false">
      <c r="A41" s="1" t="s">
        <v>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1" t="n">
        <f aca="false">SUM(B41:K41)</f>
        <v>0</v>
      </c>
      <c r="M41" s="10" t="e">
        <f aca="false">L41/$L$57</f>
        <v>#DIV/0!</v>
      </c>
    </row>
    <row r="42" customFormat="false" ht="14.65" hidden="false" customHeight="true" outlineLevel="0" collapsed="false">
      <c r="A42" s="1" t="s">
        <v>35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1" t="n">
        <f aca="false">SUM(B42:K42)</f>
        <v>0</v>
      </c>
      <c r="M42" s="10" t="e">
        <f aca="false">L42/$L$57</f>
        <v>#DIV/0!</v>
      </c>
    </row>
    <row r="43" customFormat="false" ht="14.65" hidden="false" customHeight="true" outlineLevel="0" collapsed="false">
      <c r="A43" s="1" t="s">
        <v>36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1" t="n">
        <f aca="false">SUM(B43:K43)</f>
        <v>0</v>
      </c>
      <c r="M43" s="10" t="e">
        <f aca="false">L43/$L$57</f>
        <v>#DIV/0!</v>
      </c>
    </row>
    <row r="44" customFormat="false" ht="14.65" hidden="false" customHeight="true" outlineLevel="0" collapsed="false">
      <c r="A44" s="1" t="s">
        <v>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1" t="n">
        <f aca="false">SUM(B44:K44)</f>
        <v>0</v>
      </c>
      <c r="M44" s="10" t="e">
        <f aca="false">L44/$L$57</f>
        <v>#DIV/0!</v>
      </c>
    </row>
    <row r="45" customFormat="false" ht="14.65" hidden="false" customHeight="true" outlineLevel="0" collapsed="false">
      <c r="A45" s="1" t="s">
        <v>38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1" t="n">
        <f aca="false">SUM(B45:K45)</f>
        <v>0</v>
      </c>
      <c r="M45" s="10" t="e">
        <f aca="false">L45/$L$57</f>
        <v>#DIV/0!</v>
      </c>
    </row>
    <row r="46" customFormat="false" ht="14.65" hidden="false" customHeight="true" outlineLevel="0" collapsed="false">
      <c r="A46" s="1" t="s">
        <v>39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1" t="n">
        <f aca="false">SUM(B46:K46)</f>
        <v>0</v>
      </c>
      <c r="M46" s="10" t="e">
        <f aca="false">L46/$L$57</f>
        <v>#DIV/0!</v>
      </c>
    </row>
    <row r="47" customFormat="false" ht="14.65" hidden="false" customHeight="true" outlineLevel="0" collapsed="false">
      <c r="A47" s="1" t="s">
        <v>40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1" t="n">
        <f aca="false">SUM(B47:K47)</f>
        <v>0</v>
      </c>
      <c r="M47" s="10" t="e">
        <f aca="false">L47/$L$57</f>
        <v>#DIV/0!</v>
      </c>
    </row>
    <row r="48" customFormat="false" ht="14.65" hidden="false" customHeight="true" outlineLevel="0" collapsed="false">
      <c r="A48" s="1" t="s">
        <v>41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1" t="n">
        <f aca="false">SUM(B48:K48)</f>
        <v>0</v>
      </c>
      <c r="M48" s="10" t="e">
        <f aca="false">L48/$L$57</f>
        <v>#DIV/0!</v>
      </c>
    </row>
    <row r="49" customFormat="false" ht="14.65" hidden="false" customHeight="true" outlineLevel="0" collapsed="false">
      <c r="A49" s="1" t="s">
        <v>42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1" t="n">
        <f aca="false">SUM(B49:K49)</f>
        <v>0</v>
      </c>
      <c r="M49" s="10" t="e">
        <f aca="false">L49/$L$57</f>
        <v>#DIV/0!</v>
      </c>
    </row>
    <row r="50" customFormat="false" ht="14.65" hidden="false" customHeight="true" outlineLevel="0" collapsed="false">
      <c r="A50" s="1" t="s">
        <v>43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1" t="n">
        <f aca="false">SUM(B50:K50)</f>
        <v>0</v>
      </c>
      <c r="M50" s="10" t="e">
        <f aca="false">L50/$L$57</f>
        <v>#DIV/0!</v>
      </c>
    </row>
    <row r="51" customFormat="false" ht="14.65" hidden="false" customHeight="true" outlineLevel="0" collapsed="false">
      <c r="A51" s="1" t="s">
        <v>44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1" t="n">
        <f aca="false">SUM(B51:K51)</f>
        <v>0</v>
      </c>
      <c r="M51" s="10" t="e">
        <f aca="false">L51/$L$57</f>
        <v>#DIV/0!</v>
      </c>
    </row>
    <row r="52" customFormat="false" ht="14.65" hidden="false" customHeight="true" outlineLevel="0" collapsed="false">
      <c r="A52" s="1" t="s">
        <v>45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1" t="n">
        <f aca="false">SUM(B52:K52)</f>
        <v>0</v>
      </c>
      <c r="M52" s="10" t="e">
        <f aca="false">L52/$L$57</f>
        <v>#DIV/0!</v>
      </c>
    </row>
    <row r="53" customFormat="false" ht="14.65" hidden="false" customHeight="true" outlineLevel="0" collapsed="false">
      <c r="A53" s="1" t="s">
        <v>46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1" t="n">
        <f aca="false">SUM(B53:K53)</f>
        <v>0</v>
      </c>
      <c r="M53" s="10" t="e">
        <f aca="false">L53/$L$57</f>
        <v>#DIV/0!</v>
      </c>
    </row>
    <row r="54" customFormat="false" ht="14.65" hidden="false" customHeight="true" outlineLevel="0" collapsed="false">
      <c r="A54" s="1" t="s">
        <v>47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1" t="n">
        <f aca="false">SUM(B54:K54)</f>
        <v>0</v>
      </c>
      <c r="M54" s="10" t="e">
        <f aca="false">L54/$L$57</f>
        <v>#DIV/0!</v>
      </c>
    </row>
    <row r="55" customFormat="false" ht="14.65" hidden="false" customHeight="true" outlineLevel="0" collapsed="false">
      <c r="A55" s="1" t="s">
        <v>48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1" t="n">
        <f aca="false">SUM(B55:K55)</f>
        <v>0</v>
      </c>
      <c r="M55" s="10" t="e">
        <f aca="false">L55/$L$57</f>
        <v>#DIV/0!</v>
      </c>
    </row>
    <row r="56" customFormat="false" ht="14.65" hidden="false" customHeight="true" outlineLevel="0" collapsed="false">
      <c r="A56" s="1" t="s">
        <v>49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1" t="n">
        <f aca="false">SUM(B56:K56)</f>
        <v>0</v>
      </c>
      <c r="M56" s="10" t="e">
        <f aca="false">L56/$L$57</f>
        <v>#DIV/0!</v>
      </c>
    </row>
    <row r="57" customFormat="false" ht="12.8" hidden="false" customHeight="true" outlineLevel="0" collapsed="false">
      <c r="A57" s="1" t="s">
        <v>22</v>
      </c>
      <c r="B57" s="1" t="n">
        <f aca="false">SUM(B33:B56)</f>
        <v>0</v>
      </c>
      <c r="C57" s="1" t="n">
        <f aca="false">SUM(C33:C56)</f>
        <v>0</v>
      </c>
      <c r="D57" s="1" t="n">
        <f aca="false">SUM(D33:D56)</f>
        <v>0</v>
      </c>
      <c r="E57" s="1" t="n">
        <f aca="false">SUM(E33:E56)</f>
        <v>0</v>
      </c>
      <c r="F57" s="1" t="n">
        <f aca="false">SUM(F33:F56)</f>
        <v>0</v>
      </c>
      <c r="G57" s="1" t="n">
        <f aca="false">SUM(G33:G56)</f>
        <v>0</v>
      </c>
      <c r="H57" s="1" t="n">
        <f aca="false">SUM(H33:H56)</f>
        <v>0</v>
      </c>
      <c r="I57" s="1" t="n">
        <f aca="false">SUM(I33:I56)</f>
        <v>0</v>
      </c>
      <c r="J57" s="1" t="n">
        <f aca="false">SUM(J33:J56)</f>
        <v>0</v>
      </c>
      <c r="K57" s="1" t="n">
        <f aca="false">SUM(K33:K56)</f>
        <v>0</v>
      </c>
      <c r="L57" s="1" t="n">
        <f aca="false">SUM(B57:K57)</f>
        <v>0</v>
      </c>
      <c r="M57" s="10" t="e">
        <f aca="false">L57/$L$57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7"/>
    <col collapsed="false" customWidth="true" hidden="false" outlineLevel="0" max="11" min="10" style="1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12" t="n">
        <f aca="false">Data_count!B3</f>
        <v>0</v>
      </c>
      <c r="K1" s="13"/>
    </row>
    <row r="2" customFormat="false" ht="19.5" hidden="false" customHeight="true" outlineLevel="0" collapsed="false">
      <c r="A2" s="14" t="n">
        <f aca="false">Data_count!B4</f>
        <v>0</v>
      </c>
      <c r="G2" s="15" t="n">
        <f aca="false">Data_count!B5</f>
        <v>0</v>
      </c>
      <c r="K2" s="13" t="n">
        <f aca="false">Data_count!B6</f>
        <v>0</v>
      </c>
    </row>
    <row r="3" customFormat="false" ht="19.5" hidden="false" customHeight="true" outlineLevel="0" collapsed="false">
      <c r="A3" s="14" t="n">
        <f aca="false">Data_count!B10</f>
        <v>0</v>
      </c>
      <c r="G3" s="15"/>
      <c r="K3" s="16" t="n">
        <f aca="false">Data_count!B7</f>
        <v>0</v>
      </c>
    </row>
    <row r="4" customFormat="false" ht="13.95" hidden="false" customHeight="true" outlineLevel="0" collapsed="false">
      <c r="A4" s="14" t="s">
        <v>61</v>
      </c>
      <c r="B4" s="17" t="n">
        <f aca="false">Data_count!B13</f>
        <v>0</v>
      </c>
      <c r="K4" s="16" t="n">
        <f aca="false">Data_count!B8</f>
        <v>0</v>
      </c>
    </row>
    <row r="5" customFormat="false" ht="12.75" hidden="false" customHeight="true" outlineLevel="0" collapsed="false">
      <c r="A5" s="14" t="s">
        <v>62</v>
      </c>
      <c r="B5" s="4" t="n">
        <f aca="false">Data_count!B14</f>
        <v>0</v>
      </c>
      <c r="K5" s="16" t="n">
        <f aca="false">Data_count!B9</f>
        <v>0</v>
      </c>
    </row>
    <row r="6" customFormat="false" ht="10.9" hidden="false" customHeight="true" outlineLevel="0" collapsed="false">
      <c r="A6" s="14"/>
      <c r="C6" s="18"/>
      <c r="K6" s="1"/>
    </row>
    <row r="7" customFormat="false" ht="15.75" hidden="false" customHeight="true" outlineLevel="0" collapsed="false">
      <c r="A7" s="14"/>
      <c r="C7" s="18"/>
      <c r="F7" s="19" t="n">
        <f aca="false">Data_count!B11</f>
        <v>0</v>
      </c>
      <c r="G7" s="20"/>
    </row>
    <row r="8" customFormat="false" ht="13.5" hidden="false" customHeight="true" outlineLevel="0" collapsed="false">
      <c r="B8" s="14"/>
      <c r="C8" s="18"/>
    </row>
    <row r="9" customFormat="false" ht="21.75" hidden="false" customHeight="true" outlineLevel="0" collapsed="false">
      <c r="C9" s="21" t="s">
        <v>63</v>
      </c>
      <c r="D9" s="21"/>
      <c r="E9" s="21"/>
      <c r="F9" s="21"/>
      <c r="G9" s="21"/>
      <c r="H9" s="21"/>
      <c r="I9" s="21"/>
      <c r="J9" s="21"/>
      <c r="K9" s="21"/>
    </row>
    <row r="10" customFormat="false" ht="12.75" hidden="false" customHeight="true" outlineLevel="0" collapsed="false">
      <c r="C10" s="22" t="s">
        <v>64</v>
      </c>
      <c r="D10" s="22"/>
      <c r="E10" s="22"/>
      <c r="F10" s="22" t="s">
        <v>65</v>
      </c>
      <c r="G10" s="22"/>
      <c r="H10" s="22" t="s">
        <v>66</v>
      </c>
      <c r="I10" s="22"/>
      <c r="J10" s="23" t="s">
        <v>67</v>
      </c>
      <c r="K10" s="23"/>
    </row>
    <row r="11" customFormat="false" ht="13.15" hidden="false" customHeight="true" outlineLevel="0" collapsed="false">
      <c r="C11" s="24" t="s">
        <v>14</v>
      </c>
      <c r="D11" s="25" t="s">
        <v>68</v>
      </c>
      <c r="E11" s="26" t="s">
        <v>69</v>
      </c>
      <c r="F11" s="25" t="s">
        <v>68</v>
      </c>
      <c r="G11" s="26" t="s">
        <v>69</v>
      </c>
      <c r="H11" s="25" t="s">
        <v>68</v>
      </c>
      <c r="I11" s="26" t="s">
        <v>69</v>
      </c>
      <c r="J11" s="27" t="s">
        <v>68</v>
      </c>
      <c r="K11" s="28" t="s">
        <v>69</v>
      </c>
    </row>
    <row r="12" customFormat="false" ht="13.15" hidden="false" customHeight="true" outlineLevel="0" collapsed="false">
      <c r="B12" s="29" t="s">
        <v>70</v>
      </c>
      <c r="C12" s="30" t="n">
        <f aca="false">Data_day!B29</f>
        <v>0</v>
      </c>
      <c r="D12" s="31" t="n">
        <f aca="false">Data_day!B59</f>
        <v>0</v>
      </c>
      <c r="E12" s="32" t="n">
        <f aca="false">Data_day!B90</f>
        <v>0</v>
      </c>
      <c r="F12" s="33" t="n">
        <f aca="false">D12-H12</f>
        <v>0</v>
      </c>
      <c r="G12" s="32" t="n">
        <f aca="false">E12-I12</f>
        <v>0</v>
      </c>
      <c r="H12" s="33" t="n">
        <f aca="false">Data_day!B62</f>
        <v>0</v>
      </c>
      <c r="I12" s="32" t="n">
        <f aca="false">Data_day!B93</f>
        <v>0</v>
      </c>
      <c r="J12" s="34" t="e">
        <f aca="false">100/D12*H12%</f>
        <v>#DIV/0!</v>
      </c>
      <c r="K12" s="35" t="e">
        <f aca="false">100/E12*I12%</f>
        <v>#DIV/0!</v>
      </c>
    </row>
    <row r="13" customFormat="false" ht="13.15" hidden="false" customHeight="true" outlineLevel="0" collapsed="false">
      <c r="B13" s="36" t="s">
        <v>71</v>
      </c>
      <c r="C13" s="30" t="n">
        <f aca="false">Data_day!C29</f>
        <v>0</v>
      </c>
      <c r="D13" s="31" t="n">
        <f aca="false">Data_day!C59</f>
        <v>0</v>
      </c>
      <c r="E13" s="32" t="n">
        <f aca="false">Data_day!C90</f>
        <v>0</v>
      </c>
      <c r="F13" s="37" t="n">
        <f aca="false">D13-H13</f>
        <v>0</v>
      </c>
      <c r="G13" s="38" t="n">
        <f aca="false">E13-I13</f>
        <v>0</v>
      </c>
      <c r="H13" s="33" t="n">
        <f aca="false">Data_day!C62</f>
        <v>0</v>
      </c>
      <c r="I13" s="32" t="n">
        <f aca="false">Data_day!C93</f>
        <v>0</v>
      </c>
      <c r="J13" s="34" t="e">
        <f aca="false">100/D13*H13%</f>
        <v>#DIV/0!</v>
      </c>
      <c r="K13" s="35" t="e">
        <f aca="false">100/E13*I13%</f>
        <v>#DIV/0!</v>
      </c>
    </row>
    <row r="14" customFormat="false" ht="13.15" hidden="false" customHeight="true" outlineLevel="0" collapsed="false">
      <c r="B14" s="36" t="s">
        <v>72</v>
      </c>
      <c r="C14" s="30" t="n">
        <f aca="false">Data_day!D29</f>
        <v>0</v>
      </c>
      <c r="D14" s="31" t="n">
        <f aca="false">Data_day!D59</f>
        <v>0</v>
      </c>
      <c r="E14" s="32" t="n">
        <f aca="false">Data_day!D90</f>
        <v>0</v>
      </c>
      <c r="F14" s="37" t="n">
        <f aca="false">D14-H14</f>
        <v>0</v>
      </c>
      <c r="G14" s="38" t="n">
        <f aca="false">E14-I14</f>
        <v>0</v>
      </c>
      <c r="H14" s="33" t="n">
        <f aca="false">Data_day!D62</f>
        <v>0</v>
      </c>
      <c r="I14" s="32" t="n">
        <f aca="false">Data_day!D93</f>
        <v>0</v>
      </c>
      <c r="J14" s="34" t="e">
        <f aca="false">100/D14*H14%</f>
        <v>#DIV/0!</v>
      </c>
      <c r="K14" s="35" t="e">
        <f aca="false">100/E14*I14%</f>
        <v>#DIV/0!</v>
      </c>
    </row>
    <row r="15" customFormat="false" ht="13.15" hidden="false" customHeight="true" outlineLevel="0" collapsed="false">
      <c r="B15" s="36" t="s">
        <v>73</v>
      </c>
      <c r="C15" s="30" t="n">
        <f aca="false">Data_day!E29</f>
        <v>0</v>
      </c>
      <c r="D15" s="31" t="n">
        <f aca="false">Data_day!E59</f>
        <v>0</v>
      </c>
      <c r="E15" s="32" t="n">
        <f aca="false">Data_day!E90</f>
        <v>0</v>
      </c>
      <c r="F15" s="37" t="n">
        <f aca="false">D15-H15</f>
        <v>0</v>
      </c>
      <c r="G15" s="38" t="n">
        <f aca="false">E15-I15</f>
        <v>0</v>
      </c>
      <c r="H15" s="33" t="n">
        <f aca="false">Data_day!E62</f>
        <v>0</v>
      </c>
      <c r="I15" s="32" t="n">
        <f aca="false">Data_day!E93</f>
        <v>0</v>
      </c>
      <c r="J15" s="34" t="e">
        <f aca="false">100/D15*H15%</f>
        <v>#DIV/0!</v>
      </c>
      <c r="K15" s="35" t="e">
        <f aca="false">100/E15*I15%</f>
        <v>#DIV/0!</v>
      </c>
    </row>
    <row r="16" customFormat="false" ht="13.15" hidden="false" customHeight="true" outlineLevel="0" collapsed="false">
      <c r="B16" s="39" t="s">
        <v>74</v>
      </c>
      <c r="C16" s="30" t="n">
        <f aca="false">Data_day!F29</f>
        <v>0</v>
      </c>
      <c r="D16" s="31" t="n">
        <f aca="false">Data_day!F59</f>
        <v>0</v>
      </c>
      <c r="E16" s="32" t="n">
        <f aca="false">Data_day!F90</f>
        <v>0</v>
      </c>
      <c r="F16" s="40" t="n">
        <f aca="false">D16-H16</f>
        <v>0</v>
      </c>
      <c r="G16" s="41" t="n">
        <f aca="false">E16-I16</f>
        <v>0</v>
      </c>
      <c r="H16" s="33" t="n">
        <f aca="false">Data_day!F62</f>
        <v>0</v>
      </c>
      <c r="I16" s="32" t="n">
        <f aca="false">Data_day!F93</f>
        <v>0</v>
      </c>
      <c r="J16" s="34" t="e">
        <f aca="false">100/D16*H16%</f>
        <v>#DIV/0!</v>
      </c>
      <c r="K16" s="35" t="e">
        <f aca="false">100/E16*I16%</f>
        <v>#DIV/0!</v>
      </c>
    </row>
    <row r="17" customFormat="false" ht="13.15" hidden="false" customHeight="true" outlineLevel="0" collapsed="false">
      <c r="B17" s="42"/>
    </row>
    <row r="18" customFormat="false" ht="13.15" hidden="false" customHeight="true" outlineLevel="0" collapsed="false">
      <c r="B18" s="43" t="s">
        <v>75</v>
      </c>
      <c r="C18" s="44" t="n">
        <f aca="false">Data_day!G29</f>
        <v>0</v>
      </c>
      <c r="D18" s="45" t="n">
        <f aca="false">Data_day!G59</f>
        <v>0</v>
      </c>
      <c r="E18" s="46" t="n">
        <f aca="false">Data_day!G90</f>
        <v>0</v>
      </c>
      <c r="F18" s="47" t="n">
        <f aca="false">D18-H18</f>
        <v>0</v>
      </c>
      <c r="G18" s="46" t="n">
        <f aca="false">E18-I18</f>
        <v>0</v>
      </c>
      <c r="H18" s="47" t="n">
        <f aca="false">Data_day!G62</f>
        <v>0</v>
      </c>
      <c r="I18" s="46" t="n">
        <f aca="false">Data_day!G93</f>
        <v>0</v>
      </c>
      <c r="J18" s="48" t="e">
        <f aca="false">100/D18*H18%</f>
        <v>#DIV/0!</v>
      </c>
      <c r="K18" s="49" t="e">
        <f aca="false">100/E18*I18%</f>
        <v>#DIV/0!</v>
      </c>
    </row>
    <row r="19" customFormat="false" ht="13.15" hidden="false" customHeight="true" outlineLevel="0" collapsed="false">
      <c r="B19" s="50" t="s">
        <v>76</v>
      </c>
      <c r="C19" s="44" t="n">
        <f aca="false">Data_day!H29</f>
        <v>0</v>
      </c>
      <c r="D19" s="51" t="n">
        <f aca="false">Data_day!H59</f>
        <v>0</v>
      </c>
      <c r="E19" s="52" t="n">
        <f aca="false">Data_day!H90</f>
        <v>0</v>
      </c>
      <c r="F19" s="53" t="n">
        <f aca="false">D19-H19</f>
        <v>0</v>
      </c>
      <c r="G19" s="52" t="n">
        <f aca="false">E19-I19</f>
        <v>0</v>
      </c>
      <c r="H19" s="53" t="n">
        <f aca="false">Data_day!H62</f>
        <v>0</v>
      </c>
      <c r="I19" s="52" t="n">
        <f aca="false">Data_day!H93</f>
        <v>0</v>
      </c>
      <c r="J19" s="48" t="e">
        <f aca="false">100/D19*H19%</f>
        <v>#DIV/0!</v>
      </c>
      <c r="K19" s="49" t="e">
        <f aca="false">100/E19*I19%</f>
        <v>#DIV/0!</v>
      </c>
    </row>
    <row r="20" customFormat="false" ht="13.15" hidden="false" customHeight="true" outlineLevel="0" collapsed="false">
      <c r="B20" s="42"/>
    </row>
    <row r="21" customFormat="false" ht="15.6" hidden="false" customHeight="true" outlineLevel="0" collapsed="false">
      <c r="A21" s="54" t="s">
        <v>77</v>
      </c>
      <c r="B21" s="55"/>
      <c r="C21" s="56" t="n">
        <f aca="false">AVERAGE(C12:C16)</f>
        <v>0</v>
      </c>
      <c r="D21" s="56" t="n">
        <f aca="false">AVERAGE(D12:D16)</f>
        <v>0</v>
      </c>
      <c r="E21" s="56" t="n">
        <f aca="false">AVERAGE(E12:E16)</f>
        <v>0</v>
      </c>
      <c r="F21" s="56" t="n">
        <f aca="false">AVERAGE(F12:F16)</f>
        <v>0</v>
      </c>
      <c r="G21" s="56" t="n">
        <f aca="false">AVERAGE(G12:G16)</f>
        <v>0</v>
      </c>
      <c r="H21" s="56" t="n">
        <f aca="false">AVERAGE(H12:H16)</f>
        <v>0</v>
      </c>
      <c r="I21" s="56" t="n">
        <f aca="false">AVERAGE(I12:I16)</f>
        <v>0</v>
      </c>
      <c r="J21" s="57" t="e">
        <f aca="false">AVERAGE(J12:J16)</f>
        <v>#DIV/0!</v>
      </c>
      <c r="K21" s="57" t="e">
        <f aca="false">AVERAGE(K12:K16)</f>
        <v>#DIV/0!</v>
      </c>
    </row>
    <row r="22" customFormat="false" ht="15" hidden="false" customHeight="true" outlineLevel="0" collapsed="false">
      <c r="A22" s="58" t="s">
        <v>78</v>
      </c>
      <c r="B22" s="59"/>
      <c r="C22" s="60" t="n">
        <f aca="false">AVERAGE(C12:C19)</f>
        <v>0</v>
      </c>
      <c r="D22" s="60" t="n">
        <f aca="false">AVERAGE(D12:D19)</f>
        <v>0</v>
      </c>
      <c r="E22" s="60" t="n">
        <f aca="false">AVERAGE(E12:E19)</f>
        <v>0</v>
      </c>
      <c r="F22" s="60" t="n">
        <f aca="false">AVERAGE(F12:F19)</f>
        <v>0</v>
      </c>
      <c r="G22" s="60" t="n">
        <f aca="false">AVERAGE(G12:G19)</f>
        <v>0</v>
      </c>
      <c r="H22" s="60" t="n">
        <f aca="false">AVERAGE(H12:H19)</f>
        <v>0</v>
      </c>
      <c r="I22" s="60" t="n">
        <f aca="false">AVERAGE(I12:I19)</f>
        <v>0</v>
      </c>
      <c r="J22" s="61" t="e">
        <f aca="false">AVERAGE(J12:J19)</f>
        <v>#DIV/0!</v>
      </c>
      <c r="K22" s="61" t="e">
        <f aca="false">AVERAGE(K12:K19)</f>
        <v>#DIV/0!</v>
      </c>
    </row>
    <row r="23" customFormat="false" ht="21" hidden="false" customHeight="true" outlineLevel="0" collapsed="false">
      <c r="A23" s="1" t="n">
        <f aca="false">Data_count!B12</f>
        <v>0</v>
      </c>
      <c r="C23" s="62"/>
    </row>
    <row r="24" customFormat="false" ht="9" hidden="false" customHeight="true" outlineLevel="0" collapsed="false">
      <c r="I24" s="11"/>
      <c r="K24" s="1"/>
    </row>
    <row r="25" s="1" customFormat="true" ht="9" hidden="false" customHeight="true" outlineLevel="0" collapsed="false">
      <c r="B25" s="63"/>
      <c r="C25" s="64"/>
      <c r="D25" s="64"/>
      <c r="E25" s="64"/>
      <c r="F25" s="64"/>
      <c r="G25" s="65"/>
      <c r="H25" s="66"/>
      <c r="I25" s="11"/>
    </row>
    <row r="26" s="1" customFormat="true" ht="9" hidden="false" customHeight="true" outlineLevel="0" collapsed="false">
      <c r="B26" s="63"/>
      <c r="C26" s="64"/>
      <c r="D26" s="64"/>
      <c r="E26" s="64"/>
      <c r="F26" s="64"/>
      <c r="G26" s="65"/>
      <c r="H26" s="66"/>
      <c r="I26" s="11"/>
    </row>
    <row r="27" s="1" customFormat="true" ht="19.15" hidden="false" customHeight="true" outlineLevel="0" collapsed="false">
      <c r="C27" s="67" t="s">
        <v>79</v>
      </c>
      <c r="D27" s="67"/>
      <c r="E27" s="67"/>
      <c r="F27" s="67"/>
      <c r="H27" s="11"/>
      <c r="I27" s="11"/>
    </row>
    <row r="28" s="1" customFormat="true" ht="23.25" hidden="false" customHeight="true" outlineLevel="0" collapsed="false">
      <c r="C28" s="68" t="s">
        <v>80</v>
      </c>
      <c r="D28" s="68"/>
      <c r="E28" s="69" t="s">
        <v>81</v>
      </c>
      <c r="F28" s="69"/>
      <c r="H28" s="11"/>
      <c r="I28" s="11"/>
    </row>
    <row r="29" s="1" customFormat="true" ht="12.6" hidden="false" customHeight="true" outlineLevel="0" collapsed="false">
      <c r="A29" s="70" t="s">
        <v>82</v>
      </c>
      <c r="B29" s="71"/>
      <c r="C29" s="72" t="n">
        <v>1</v>
      </c>
      <c r="D29" s="72"/>
      <c r="E29" s="73" t="n">
        <f aca="false">Data_day!B31</f>
        <v>0</v>
      </c>
      <c r="F29" s="73"/>
      <c r="H29" s="11"/>
      <c r="I29" s="11"/>
    </row>
    <row r="30" s="1" customFormat="true" ht="12.6" hidden="false" customHeight="true" outlineLevel="0" collapsed="false">
      <c r="A30" s="74" t="s">
        <v>83</v>
      </c>
      <c r="B30" s="75"/>
      <c r="C30" s="76" t="n">
        <v>1</v>
      </c>
      <c r="D30" s="76"/>
      <c r="E30" s="77" t="n">
        <f aca="false">Data_day!C31</f>
        <v>0</v>
      </c>
      <c r="F30" s="77"/>
      <c r="H30" s="11"/>
      <c r="I30" s="11"/>
    </row>
    <row r="31" s="1" customFormat="true" ht="12.6" hidden="false" customHeight="true" outlineLevel="0" collapsed="false">
      <c r="A31" s="74" t="s">
        <v>84</v>
      </c>
      <c r="B31" s="75"/>
      <c r="C31" s="76" t="n">
        <v>1</v>
      </c>
      <c r="D31" s="76"/>
      <c r="E31" s="77" t="n">
        <f aca="false">Data_day!D31</f>
        <v>0</v>
      </c>
      <c r="F31" s="77"/>
      <c r="H31" s="11"/>
      <c r="I31" s="11"/>
    </row>
    <row r="32" s="1" customFormat="true" ht="12.6" hidden="false" customHeight="true" outlineLevel="0" collapsed="false">
      <c r="A32" s="74" t="s">
        <v>85</v>
      </c>
      <c r="B32" s="75"/>
      <c r="C32" s="76" t="n">
        <v>1</v>
      </c>
      <c r="D32" s="76"/>
      <c r="E32" s="77" t="n">
        <f aca="false">Data_day!E31</f>
        <v>0</v>
      </c>
      <c r="F32" s="77"/>
      <c r="H32" s="11"/>
      <c r="I32" s="11"/>
    </row>
    <row r="33" s="1" customFormat="true" ht="12.6" hidden="false" customHeight="true" outlineLevel="0" collapsed="false">
      <c r="A33" s="78" t="s">
        <v>86</v>
      </c>
      <c r="B33" s="79"/>
      <c r="C33" s="80" t="n">
        <v>1</v>
      </c>
      <c r="D33" s="80"/>
      <c r="E33" s="81" t="n">
        <f aca="false">Data_day!F31</f>
        <v>0</v>
      </c>
      <c r="F33" s="81"/>
      <c r="H33" s="11"/>
      <c r="I33" s="11"/>
    </row>
    <row r="34" s="1" customFormat="true" ht="12.6" hidden="false" customHeight="true" outlineLevel="0" collapsed="false">
      <c r="A34" s="82"/>
      <c r="B34" s="82"/>
      <c r="C34" s="83"/>
      <c r="D34" s="83"/>
      <c r="E34" s="83"/>
      <c r="F34" s="83"/>
      <c r="H34" s="11"/>
      <c r="I34" s="11"/>
    </row>
    <row r="35" customFormat="false" ht="12.6" hidden="false" customHeight="true" outlineLevel="0" collapsed="false">
      <c r="A35" s="70" t="s">
        <v>87</v>
      </c>
      <c r="B35" s="84"/>
      <c r="C35" s="72" t="n">
        <v>1</v>
      </c>
      <c r="D35" s="72"/>
      <c r="E35" s="73" t="n">
        <f aca="false">Data_day!G31</f>
        <v>0</v>
      </c>
      <c r="F35" s="73"/>
      <c r="H35" s="85" t="s">
        <v>88</v>
      </c>
      <c r="I35" s="85"/>
      <c r="J35" s="85"/>
      <c r="K35" s="85"/>
    </row>
    <row r="36" customFormat="false" ht="12.6" hidden="false" customHeight="true" outlineLevel="0" collapsed="false">
      <c r="A36" s="78" t="s">
        <v>89</v>
      </c>
      <c r="B36" s="86"/>
      <c r="C36" s="80" t="n">
        <v>1</v>
      </c>
      <c r="D36" s="80"/>
      <c r="E36" s="81" t="n">
        <f aca="false">Data_day!H31</f>
        <v>0</v>
      </c>
      <c r="F36" s="81"/>
      <c r="H36" s="85"/>
      <c r="I36" s="85"/>
      <c r="J36" s="85"/>
      <c r="K36" s="85"/>
    </row>
    <row r="37" s="1" customFormat="true" ht="12.6" hidden="false" customHeight="true" outlineLevel="0" collapsed="false">
      <c r="C37" s="64"/>
      <c r="D37" s="64"/>
      <c r="E37" s="64"/>
      <c r="H37" s="11"/>
      <c r="I37" s="11"/>
    </row>
    <row r="38" customFormat="false" ht="9.6" hidden="false" customHeight="true" outlineLevel="0" collapsed="false">
      <c r="B38" s="64"/>
      <c r="C38" s="87"/>
      <c r="D38" s="87"/>
      <c r="F38" s="88"/>
      <c r="G38" s="42"/>
      <c r="H38" s="87"/>
      <c r="I38" s="66"/>
      <c r="K38" s="1"/>
    </row>
    <row r="39" customFormat="false" ht="9.6" hidden="false" customHeight="true" outlineLevel="0" collapsed="false">
      <c r="B39" s="64"/>
      <c r="C39" s="87"/>
      <c r="D39" s="87"/>
      <c r="F39" s="89"/>
      <c r="G39" s="42"/>
      <c r="H39" s="87"/>
      <c r="I39" s="66"/>
      <c r="K39" s="1"/>
    </row>
    <row r="40" customFormat="false" ht="9.6" hidden="false" customHeight="true" outlineLevel="0" collapsed="false">
      <c r="B40" s="64"/>
      <c r="C40" s="87"/>
      <c r="D40" s="87"/>
      <c r="G40" s="88"/>
      <c r="H40" s="42"/>
      <c r="I40" s="87"/>
      <c r="J40" s="66"/>
    </row>
    <row r="41" customFormat="false" ht="9.6" hidden="false" customHeight="true" outlineLevel="0" collapsed="false">
      <c r="B41" s="64"/>
      <c r="C41" s="87"/>
      <c r="D41" s="87"/>
      <c r="G41" s="42"/>
      <c r="H41" s="42"/>
      <c r="I41" s="87"/>
      <c r="J41" s="66"/>
    </row>
    <row r="42" customFormat="false" ht="18.6" hidden="false" customHeight="true" outlineLevel="0" collapsed="false">
      <c r="C42" s="67" t="s">
        <v>90</v>
      </c>
      <c r="D42" s="67"/>
      <c r="E42" s="67"/>
      <c r="F42" s="67"/>
      <c r="G42" s="67"/>
      <c r="H42" s="67"/>
      <c r="I42" s="67"/>
      <c r="J42" s="67"/>
      <c r="K42" s="67"/>
    </row>
    <row r="43" customFormat="false" ht="12.6" hidden="false" customHeight="true" outlineLevel="0" collapsed="false">
      <c r="C43" s="90" t="str">
        <f aca="false">C10</f>
        <v>Tous Véhicules</v>
      </c>
      <c r="D43" s="90"/>
      <c r="E43" s="90"/>
      <c r="F43" s="90" t="str">
        <f aca="false">F10</f>
        <v>Véhicules légers</v>
      </c>
      <c r="G43" s="90"/>
      <c r="H43" s="90" t="str">
        <f aca="false">H10</f>
        <v>Poids lourds</v>
      </c>
      <c r="I43" s="90"/>
      <c r="J43" s="91" t="str">
        <f aca="false">J10</f>
        <v>% Poids lourds</v>
      </c>
      <c r="K43" s="91"/>
    </row>
    <row r="44" customFormat="false" ht="12.6" hidden="false" customHeight="true" outlineLevel="0" collapsed="false">
      <c r="C44" s="92" t="str">
        <f aca="false">C11</f>
        <v>Section</v>
      </c>
      <c r="D44" s="93" t="str">
        <f aca="false">D11</f>
        <v>Dir1</v>
      </c>
      <c r="E44" s="94" t="str">
        <f aca="false">E11</f>
        <v>Dir 2</v>
      </c>
      <c r="F44" s="93" t="str">
        <f aca="false">F11</f>
        <v>Dir1</v>
      </c>
      <c r="G44" s="94" t="str">
        <f aca="false">G11</f>
        <v>Dir 2</v>
      </c>
      <c r="H44" s="93" t="str">
        <f aca="false">H11</f>
        <v>Dir1</v>
      </c>
      <c r="I44" s="94" t="str">
        <f aca="false">I11</f>
        <v>Dir 2</v>
      </c>
      <c r="J44" s="95" t="str">
        <f aca="false">J11</f>
        <v>Dir1</v>
      </c>
      <c r="K44" s="96" t="str">
        <f aca="false">K11</f>
        <v>Dir 2</v>
      </c>
    </row>
    <row r="45" customFormat="false" ht="12.6" hidden="false" customHeight="true" outlineLevel="0" collapsed="false">
      <c r="A45" s="97" t="s">
        <v>82</v>
      </c>
      <c r="B45" s="98"/>
      <c r="C45" s="33" t="e">
        <f aca="false">INT((C12*$C29/$E29)+0.5)</f>
        <v>#DIV/0!</v>
      </c>
      <c r="D45" s="31" t="e">
        <f aca="false">INT((D12*$C29/$E29)+0.5)</f>
        <v>#DIV/0!</v>
      </c>
      <c r="E45" s="99" t="e">
        <f aca="false">INT((E12*$C29/$E29)+0.5)</f>
        <v>#DIV/0!</v>
      </c>
      <c r="F45" s="33" t="e">
        <f aca="false">D45-H45</f>
        <v>#DIV/0!</v>
      </c>
      <c r="G45" s="32" t="e">
        <f aca="false">E45-I45</f>
        <v>#DIV/0!</v>
      </c>
      <c r="H45" s="100" t="e">
        <f aca="false">INT((H12*$C29/$E29)+0.5)</f>
        <v>#DIV/0!</v>
      </c>
      <c r="I45" s="32" t="e">
        <f aca="false">INT((I12*$C29/$E29)+0.5)</f>
        <v>#DIV/0!</v>
      </c>
      <c r="J45" s="34" t="e">
        <f aca="false">J12</f>
        <v>#DIV/0!</v>
      </c>
      <c r="K45" s="35" t="e">
        <f aca="false">K12</f>
        <v>#DIV/0!</v>
      </c>
    </row>
    <row r="46" customFormat="false" ht="12.6" hidden="false" customHeight="true" outlineLevel="0" collapsed="false">
      <c r="A46" s="101" t="s">
        <v>83</v>
      </c>
      <c r="B46" s="102"/>
      <c r="C46" s="37" t="e">
        <f aca="false">INT((C13*$C30/$E30)+0.5)</f>
        <v>#DIV/0!</v>
      </c>
      <c r="D46" s="103" t="e">
        <f aca="false">INT((D13*$C30/$E30)+0.5)</f>
        <v>#DIV/0!</v>
      </c>
      <c r="E46" s="104" t="e">
        <f aca="false">INT((E13*$C30/$E30)+0.5)</f>
        <v>#DIV/0!</v>
      </c>
      <c r="F46" s="37" t="e">
        <f aca="false">D46-H46</f>
        <v>#DIV/0!</v>
      </c>
      <c r="G46" s="38" t="e">
        <f aca="false">E46-I46</f>
        <v>#DIV/0!</v>
      </c>
      <c r="H46" s="105" t="e">
        <f aca="false">INT((H13*$C30/$E30)+0.5)</f>
        <v>#DIV/0!</v>
      </c>
      <c r="I46" s="38" t="e">
        <f aca="false">INT((I13*$C30/$E30)+0.5)</f>
        <v>#DIV/0!</v>
      </c>
      <c r="J46" s="106" t="e">
        <f aca="false">J13</f>
        <v>#DIV/0!</v>
      </c>
      <c r="K46" s="107" t="e">
        <f aca="false">K13</f>
        <v>#DIV/0!</v>
      </c>
    </row>
    <row r="47" customFormat="false" ht="12.6" hidden="false" customHeight="true" outlineLevel="0" collapsed="false">
      <c r="A47" s="101" t="s">
        <v>84</v>
      </c>
      <c r="B47" s="102"/>
      <c r="C47" s="37" t="e">
        <f aca="false">INT((C14*$C31/$E31)+0.5)</f>
        <v>#DIV/0!</v>
      </c>
      <c r="D47" s="103" t="e">
        <f aca="false">INT((D14*$C31/$E31)+0.5)</f>
        <v>#DIV/0!</v>
      </c>
      <c r="E47" s="104" t="e">
        <f aca="false">INT((E14*$C31/$E31)+0.5)</f>
        <v>#DIV/0!</v>
      </c>
      <c r="F47" s="37" t="e">
        <f aca="false">D47-H47</f>
        <v>#DIV/0!</v>
      </c>
      <c r="G47" s="38" t="e">
        <f aca="false">E47-I47</f>
        <v>#DIV/0!</v>
      </c>
      <c r="H47" s="105" t="e">
        <f aca="false">INT((H14*$C31/$E31)+0.5)</f>
        <v>#DIV/0!</v>
      </c>
      <c r="I47" s="38" t="e">
        <f aca="false">INT((I14*$C31/$E31)+0.5)</f>
        <v>#DIV/0!</v>
      </c>
      <c r="J47" s="106" t="e">
        <f aca="false">J14</f>
        <v>#DIV/0!</v>
      </c>
      <c r="K47" s="107" t="e">
        <f aca="false">K14</f>
        <v>#DIV/0!</v>
      </c>
    </row>
    <row r="48" customFormat="false" ht="12.6" hidden="false" customHeight="true" outlineLevel="0" collapsed="false">
      <c r="A48" s="101" t="s">
        <v>85</v>
      </c>
      <c r="B48" s="102"/>
      <c r="C48" s="37" t="e">
        <f aca="false">INT((C15*$C32/$E32)+0.5)</f>
        <v>#DIV/0!</v>
      </c>
      <c r="D48" s="103" t="e">
        <f aca="false">INT((D15*$C32/$E32)+0.5)</f>
        <v>#DIV/0!</v>
      </c>
      <c r="E48" s="104" t="e">
        <f aca="false">INT((E15*$C32/$E32)+0.5)</f>
        <v>#DIV/0!</v>
      </c>
      <c r="F48" s="37" t="e">
        <f aca="false">D48-H48</f>
        <v>#DIV/0!</v>
      </c>
      <c r="G48" s="38" t="e">
        <f aca="false">E48-I48</f>
        <v>#DIV/0!</v>
      </c>
      <c r="H48" s="105" t="e">
        <f aca="false">INT((H15*$C32/$E32)+0.5)</f>
        <v>#DIV/0!</v>
      </c>
      <c r="I48" s="38" t="e">
        <f aca="false">INT((I15*$C32/$E32)+0.5)</f>
        <v>#DIV/0!</v>
      </c>
      <c r="J48" s="106" t="e">
        <f aca="false">J15</f>
        <v>#DIV/0!</v>
      </c>
      <c r="K48" s="107" t="e">
        <f aca="false">K15</f>
        <v>#DIV/0!</v>
      </c>
    </row>
    <row r="49" customFormat="false" ht="12.6" hidden="false" customHeight="true" outlineLevel="0" collapsed="false">
      <c r="A49" s="108" t="s">
        <v>86</v>
      </c>
      <c r="B49" s="109"/>
      <c r="C49" s="40" t="e">
        <f aca="false">INT((C16*$C33/$E33)+0.5)</f>
        <v>#DIV/0!</v>
      </c>
      <c r="D49" s="110" t="e">
        <f aca="false">INT((D16*$C33/$E33)+0.5)</f>
        <v>#DIV/0!</v>
      </c>
      <c r="E49" s="111" t="e">
        <f aca="false">INT((E16*$C33/$E33)+0.5)</f>
        <v>#DIV/0!</v>
      </c>
      <c r="F49" s="40" t="e">
        <f aca="false">D49-H49</f>
        <v>#DIV/0!</v>
      </c>
      <c r="G49" s="41" t="e">
        <f aca="false">E49-I49</f>
        <v>#DIV/0!</v>
      </c>
      <c r="H49" s="112" t="e">
        <f aca="false">INT((H16*$C33/$E33)+0.5)</f>
        <v>#DIV/0!</v>
      </c>
      <c r="I49" s="41" t="e">
        <f aca="false">INT((I16*$C33/$E33)+0.5)</f>
        <v>#DIV/0!</v>
      </c>
      <c r="J49" s="113" t="e">
        <f aca="false">J16</f>
        <v>#DIV/0!</v>
      </c>
      <c r="K49" s="114" t="e">
        <f aca="false">K16</f>
        <v>#DIV/0!</v>
      </c>
    </row>
    <row r="50" customFormat="false" ht="12.6" hidden="false" customHeight="true" outlineLevel="0" collapsed="false">
      <c r="A50" s="82"/>
      <c r="B50" s="82"/>
      <c r="C50" s="64"/>
      <c r="D50" s="64"/>
      <c r="E50" s="64"/>
      <c r="F50" s="64"/>
      <c r="G50" s="64"/>
      <c r="H50" s="64"/>
      <c r="I50" s="64"/>
      <c r="J50" s="115"/>
      <c r="K50" s="115"/>
    </row>
    <row r="51" customFormat="false" ht="12.6" hidden="false" customHeight="true" outlineLevel="0" collapsed="false">
      <c r="A51" s="70" t="s">
        <v>87</v>
      </c>
      <c r="B51" s="84"/>
      <c r="C51" s="47" t="e">
        <f aca="false">INT((C18*$C35/$E35)+0.5)</f>
        <v>#DIV/0!</v>
      </c>
      <c r="D51" s="45" t="e">
        <f aca="false">INT((D18*$C35/$E35)+0.5)</f>
        <v>#DIV/0!</v>
      </c>
      <c r="E51" s="45" t="e">
        <f aca="false">INT((E18*$C35/$E35)+0.5)</f>
        <v>#DIV/0!</v>
      </c>
      <c r="F51" s="47" t="e">
        <f aca="false">D51-H51</f>
        <v>#DIV/0!</v>
      </c>
      <c r="G51" s="46" t="e">
        <f aca="false">E51-I51</f>
        <v>#DIV/0!</v>
      </c>
      <c r="H51" s="45" t="e">
        <f aca="false">INT((H18*$C35/$E35)+0.5)</f>
        <v>#DIV/0!</v>
      </c>
      <c r="I51" s="46" t="e">
        <f aca="false">INT((I18*$C35/$E35)+0.5)</f>
        <v>#DIV/0!</v>
      </c>
      <c r="J51" s="48" t="e">
        <f aca="false">J18</f>
        <v>#DIV/0!</v>
      </c>
      <c r="K51" s="49" t="e">
        <f aca="false">K18</f>
        <v>#DIV/0!</v>
      </c>
    </row>
    <row r="52" customFormat="false" ht="12.6" hidden="false" customHeight="true" outlineLevel="0" collapsed="false">
      <c r="A52" s="78" t="s">
        <v>89</v>
      </c>
      <c r="B52" s="86"/>
      <c r="C52" s="53" t="e">
        <f aca="false">INT((C19*$C36/$E36)+0.5)</f>
        <v>#DIV/0!</v>
      </c>
      <c r="D52" s="51" t="e">
        <f aca="false">INT((D19*$C36/$E36)+0.5)</f>
        <v>#DIV/0!</v>
      </c>
      <c r="E52" s="51" t="e">
        <f aca="false">INT((E19*$C36/$E36)+0.5)</f>
        <v>#DIV/0!</v>
      </c>
      <c r="F52" s="53" t="e">
        <f aca="false">D52-H52</f>
        <v>#DIV/0!</v>
      </c>
      <c r="G52" s="52" t="e">
        <f aca="false">E52-I52</f>
        <v>#DIV/0!</v>
      </c>
      <c r="H52" s="51" t="e">
        <f aca="false">INT((H19*$C36/$E36)+0.5)</f>
        <v>#DIV/0!</v>
      </c>
      <c r="I52" s="52" t="e">
        <f aca="false">INT((I19*$C36/$E36)+0.5)</f>
        <v>#DIV/0!</v>
      </c>
      <c r="J52" s="116" t="e">
        <f aca="false">J19</f>
        <v>#DIV/0!</v>
      </c>
      <c r="K52" s="117" t="e">
        <f aca="false">K19</f>
        <v>#DIV/0!</v>
      </c>
    </row>
    <row r="53" customFormat="false" ht="13.5" hidden="false" customHeight="true" outlineLevel="0" collapsed="false">
      <c r="C53" s="118"/>
      <c r="D53" s="118"/>
      <c r="E53" s="118"/>
      <c r="F53" s="118"/>
      <c r="G53" s="118"/>
      <c r="H53" s="118"/>
      <c r="I53" s="118"/>
      <c r="J53" s="115"/>
      <c r="K53" s="115"/>
    </row>
    <row r="54" customFormat="false" ht="15" hidden="false" customHeight="true" outlineLevel="0" collapsed="false">
      <c r="A54" s="119"/>
      <c r="B54" s="120" t="s">
        <v>91</v>
      </c>
      <c r="C54" s="121" t="e">
        <f aca="false">AVERAGE(C45:C49)</f>
        <v>#DIV/0!</v>
      </c>
      <c r="D54" s="122" t="e">
        <f aca="false">AVERAGE(D45:D49)</f>
        <v>#DIV/0!</v>
      </c>
      <c r="E54" s="123" t="e">
        <f aca="false">AVERAGE(E45:E49)</f>
        <v>#DIV/0!</v>
      </c>
      <c r="F54" s="121" t="e">
        <f aca="false">D54-H54</f>
        <v>#DIV/0!</v>
      </c>
      <c r="G54" s="124" t="e">
        <f aca="false">E54-I54</f>
        <v>#DIV/0!</v>
      </c>
      <c r="H54" s="125" t="e">
        <f aca="false">AVERAGE(H45:H49)</f>
        <v>#DIV/0!</v>
      </c>
      <c r="I54" s="124" t="e">
        <f aca="false">AVERAGE(I45:I49)</f>
        <v>#DIV/0!</v>
      </c>
      <c r="J54" s="57" t="e">
        <f aca="false">J21</f>
        <v>#DIV/0!</v>
      </c>
      <c r="K54" s="126" t="e">
        <f aca="false">K21</f>
        <v>#DIV/0!</v>
      </c>
    </row>
    <row r="55" customFormat="false" ht="15" hidden="false" customHeight="true" outlineLevel="0" collapsed="false">
      <c r="A55" s="127"/>
      <c r="B55" s="128" t="s">
        <v>92</v>
      </c>
      <c r="C55" s="129" t="e">
        <f aca="false">AVERAGE(C45:C49,C51:C52)</f>
        <v>#DIV/0!</v>
      </c>
      <c r="D55" s="130" t="e">
        <f aca="false">AVERAGE(D45:D49,D51:D52)</f>
        <v>#DIV/0!</v>
      </c>
      <c r="E55" s="131" t="e">
        <f aca="false">AVERAGE(E45:E49,E51:E52)</f>
        <v>#DIV/0!</v>
      </c>
      <c r="F55" s="129" t="e">
        <f aca="false">D55-H55</f>
        <v>#DIV/0!</v>
      </c>
      <c r="G55" s="132" t="e">
        <f aca="false">E55-I55</f>
        <v>#DIV/0!</v>
      </c>
      <c r="H55" s="133" t="e">
        <f aca="false">AVERAGE(H45:H49,H51:H52)</f>
        <v>#DIV/0!</v>
      </c>
      <c r="I55" s="132" t="e">
        <f aca="false">AVERAGE(I45:I49,I51:I52)</f>
        <v>#DIV/0!</v>
      </c>
      <c r="J55" s="61" t="e">
        <f aca="false">J22</f>
        <v>#DIV/0!</v>
      </c>
      <c r="K55" s="134" t="e">
        <f aca="false">K22</f>
        <v>#DIV/0!</v>
      </c>
    </row>
  </sheetData>
  <mergeCells count="28">
    <mergeCell ref="C9:K9"/>
    <mergeCell ref="C10:E10"/>
    <mergeCell ref="F10:G10"/>
    <mergeCell ref="H10:I10"/>
    <mergeCell ref="J10:K10"/>
    <mergeCell ref="C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5:D35"/>
    <mergeCell ref="E35:F35"/>
    <mergeCell ref="H35:K36"/>
    <mergeCell ref="C36:D36"/>
    <mergeCell ref="E36:F36"/>
    <mergeCell ref="C42:K42"/>
    <mergeCell ref="C43:E43"/>
    <mergeCell ref="F43:G43"/>
    <mergeCell ref="H43:I43"/>
    <mergeCell ref="J43:K43"/>
  </mergeCells>
  <printOptions headings="false" gridLines="false" gridLinesSet="true" horizontalCentered="true" verticalCentered="false"/>
  <pageMargins left="0.669444444444444" right="0.669444444444444" top="1.95902777777778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42" activeCellId="0" sqref="L42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12" t="n">
        <f aca="false">Data_count!B3</f>
        <v>0</v>
      </c>
      <c r="J1" s="11"/>
      <c r="K1" s="13"/>
    </row>
    <row r="2" customFormat="false" ht="19.5" hidden="false" customHeight="true" outlineLevel="0" collapsed="false">
      <c r="A2" s="14" t="n">
        <f aca="false">Data_count!B4</f>
        <v>0</v>
      </c>
      <c r="G2" s="15" t="n">
        <f aca="false">Data_count!B5</f>
        <v>0</v>
      </c>
      <c r="J2" s="11"/>
      <c r="K2" s="13" t="n">
        <f aca="false">Data_count!B6</f>
        <v>0</v>
      </c>
    </row>
    <row r="3" customFormat="false" ht="18.75" hidden="false" customHeight="true" outlineLevel="0" collapsed="false">
      <c r="A3" s="14" t="n">
        <f aca="false">Data_count!B10</f>
        <v>0</v>
      </c>
      <c r="G3" s="15"/>
      <c r="J3" s="11"/>
      <c r="K3" s="16" t="n">
        <f aca="false">Data_count!B7</f>
        <v>0</v>
      </c>
    </row>
    <row r="4" customFormat="false" ht="12.75" hidden="false" customHeight="true" outlineLevel="0" collapsed="false">
      <c r="A4" s="14" t="s">
        <v>61</v>
      </c>
      <c r="B4" s="17" t="n">
        <f aca="false">Data_count!B13</f>
        <v>0</v>
      </c>
      <c r="J4" s="11"/>
      <c r="K4" s="16" t="n">
        <f aca="false">Data_count!B8</f>
        <v>0</v>
      </c>
    </row>
    <row r="5" customFormat="false" ht="10.5" hidden="false" customHeight="true" outlineLevel="0" collapsed="false">
      <c r="A5" s="14" t="s">
        <v>62</v>
      </c>
      <c r="B5" s="4" t="n">
        <f aca="false">Data_count!B14</f>
        <v>0</v>
      </c>
      <c r="J5" s="11"/>
      <c r="K5" s="16" t="n">
        <f aca="false">Data_count!B9</f>
        <v>0</v>
      </c>
    </row>
    <row r="6" customFormat="false" ht="15.75" hidden="false" customHeight="true" outlineLevel="0" collapsed="false">
      <c r="A6" s="14"/>
      <c r="C6" s="18"/>
      <c r="J6" s="11"/>
    </row>
    <row r="7" customFormat="false" ht="13.5" hidden="false" customHeight="true" outlineLevel="0" collapsed="false">
      <c r="A7" s="14"/>
      <c r="C7" s="18"/>
      <c r="F7" s="19" t="n">
        <f aca="false">Data_count!B11</f>
        <v>0</v>
      </c>
      <c r="G7" s="20"/>
      <c r="J7" s="11"/>
      <c r="K7" s="11"/>
    </row>
    <row r="8" customFormat="false" ht="13.5" hidden="false" customHeight="true" outlineLevel="0" collapsed="false">
      <c r="A8" s="14"/>
      <c r="C8" s="18"/>
      <c r="F8" s="19"/>
      <c r="G8" s="20"/>
      <c r="J8" s="11"/>
      <c r="K8" s="11"/>
    </row>
    <row r="9" customFormat="false" ht="12.75" hidden="false" customHeight="true" outlineLevel="0" collapsed="false">
      <c r="A9" s="42"/>
      <c r="B9" s="42"/>
      <c r="C9" s="22" t="str">
        <f aca="false">CV_H!C10</f>
        <v>Tous Véhicules</v>
      </c>
      <c r="D9" s="22"/>
      <c r="E9" s="22"/>
      <c r="F9" s="22" t="str">
        <f aca="false">CV_H!F10</f>
        <v>Véhicules légers</v>
      </c>
      <c r="G9" s="22"/>
      <c r="H9" s="22" t="str">
        <f aca="false">CV_H!H10</f>
        <v>Poids lourds</v>
      </c>
      <c r="I9" s="22"/>
      <c r="J9" s="22" t="str">
        <f aca="false">CV_H!J10</f>
        <v>% Poids lourds</v>
      </c>
      <c r="K9" s="22"/>
    </row>
    <row r="10" customFormat="false" ht="13.5" hidden="false" customHeight="true" outlineLevel="0" collapsed="false">
      <c r="A10" s="42"/>
      <c r="B10" s="42"/>
      <c r="C10" s="24" t="s">
        <v>14</v>
      </c>
      <c r="D10" s="25" t="s">
        <v>68</v>
      </c>
      <c r="E10" s="26" t="s">
        <v>69</v>
      </c>
      <c r="F10" s="25" t="s">
        <v>68</v>
      </c>
      <c r="G10" s="26" t="s">
        <v>69</v>
      </c>
      <c r="H10" s="25" t="s">
        <v>68</v>
      </c>
      <c r="I10" s="26" t="s">
        <v>69</v>
      </c>
      <c r="J10" s="25" t="s">
        <v>68</v>
      </c>
      <c r="K10" s="26" t="s">
        <v>69</v>
      </c>
    </row>
    <row r="11" customFormat="false" ht="17.25" hidden="false" customHeight="true" outlineLevel="0" collapsed="false">
      <c r="A11" s="135"/>
      <c r="B11" s="136" t="s">
        <v>91</v>
      </c>
      <c r="C11" s="56" t="n">
        <f aca="false">CV_H!C21</f>
        <v>0</v>
      </c>
      <c r="D11" s="137" t="n">
        <f aca="false">CV_H!D21</f>
        <v>0</v>
      </c>
      <c r="E11" s="138" t="n">
        <f aca="false">CV_H!E21</f>
        <v>0</v>
      </c>
      <c r="F11" s="139" t="n">
        <f aca="false">CV_H!F21</f>
        <v>0</v>
      </c>
      <c r="G11" s="138" t="n">
        <f aca="false">CV_H!G21</f>
        <v>0</v>
      </c>
      <c r="H11" s="139" t="n">
        <f aca="false">CV_H!H21</f>
        <v>0</v>
      </c>
      <c r="I11" s="138" t="n">
        <f aca="false">CV_H!I21</f>
        <v>0</v>
      </c>
      <c r="J11" s="140" t="e">
        <f aca="false">CV_H!J21</f>
        <v>#DIV/0!</v>
      </c>
      <c r="K11" s="141" t="e">
        <f aca="false">CV_H!K21</f>
        <v>#DIV/0!</v>
      </c>
    </row>
    <row r="12" customFormat="false" ht="17.25" hidden="false" customHeight="true" outlineLevel="0" collapsed="false">
      <c r="A12" s="142"/>
      <c r="B12" s="143" t="s">
        <v>93</v>
      </c>
      <c r="C12" s="144" t="n">
        <f aca="false">CV_H!C22</f>
        <v>0</v>
      </c>
      <c r="D12" s="145" t="n">
        <f aca="false">CV_H!D22</f>
        <v>0</v>
      </c>
      <c r="E12" s="146" t="n">
        <f aca="false">CV_H!E22</f>
        <v>0</v>
      </c>
      <c r="F12" s="147" t="n">
        <f aca="false">CV_H!F22</f>
        <v>0</v>
      </c>
      <c r="G12" s="146" t="n">
        <f aca="false">CV_H!G22</f>
        <v>0</v>
      </c>
      <c r="H12" s="147" t="n">
        <f aca="false">CV_H!H22</f>
        <v>0</v>
      </c>
      <c r="I12" s="146" t="n">
        <f aca="false">CV_H!I22</f>
        <v>0</v>
      </c>
      <c r="J12" s="148" t="e">
        <f aca="false">CV_H!J22</f>
        <v>#DIV/0!</v>
      </c>
      <c r="K12" s="149" t="e">
        <f aca="false">CV_H!K22</f>
        <v>#DIV/0!</v>
      </c>
    </row>
    <row r="14" customFormat="false" ht="15.75" hidden="false" customHeight="true" outlineLevel="0" collapsed="false">
      <c r="B14" s="12" t="s">
        <v>94</v>
      </c>
    </row>
    <row r="33" customFormat="false" ht="12.75" hidden="false" customHeight="true" outlineLevel="0" collapsed="false">
      <c r="A33" s="150" t="s">
        <v>95</v>
      </c>
      <c r="B33" s="150"/>
      <c r="C33" s="150"/>
      <c r="D33" s="150"/>
      <c r="E33" s="42"/>
      <c r="F33" s="150" t="s">
        <v>96</v>
      </c>
      <c r="G33" s="150"/>
      <c r="H33" s="150"/>
      <c r="I33" s="150"/>
    </row>
    <row r="34" customFormat="false" ht="12" hidden="false" customHeight="true" outlineLevel="0" collapsed="false">
      <c r="A34" s="150" t="s">
        <v>97</v>
      </c>
      <c r="B34" s="150" t="s">
        <v>98</v>
      </c>
      <c r="C34" s="150" t="s">
        <v>99</v>
      </c>
      <c r="D34" s="151" t="s">
        <v>100</v>
      </c>
      <c r="F34" s="150" t="s">
        <v>101</v>
      </c>
      <c r="G34" s="150"/>
      <c r="H34" s="150" t="str">
        <f aca="false">B34</f>
        <v>% de TJMO</v>
      </c>
      <c r="I34" s="151" t="s">
        <v>102</v>
      </c>
    </row>
    <row r="35" customFormat="false" ht="12" hidden="false" customHeight="true" outlineLevel="0" collapsed="false">
      <c r="A35" s="25" t="s">
        <v>26</v>
      </c>
      <c r="B35" s="152" t="e">
        <f aca="false">D35/$C$11</f>
        <v>#DIV/0!</v>
      </c>
      <c r="C35" s="152" t="e">
        <f aca="false">Data_day!M5</f>
        <v>#DIV/0!</v>
      </c>
      <c r="D35" s="153" t="n">
        <f aca="false">CV_C!J14</f>
        <v>0</v>
      </c>
      <c r="F35" s="154"/>
      <c r="G35" s="155"/>
      <c r="H35" s="152"/>
      <c r="I35" s="153"/>
    </row>
    <row r="36" customFormat="false" ht="12" hidden="false" customHeight="true" outlineLevel="0" collapsed="false">
      <c r="A36" s="156" t="s">
        <v>27</v>
      </c>
      <c r="B36" s="157" t="e">
        <f aca="false">D36/$C$11</f>
        <v>#DIV/0!</v>
      </c>
      <c r="C36" s="152" t="e">
        <f aca="false">Data_day!M6</f>
        <v>#DIV/0!</v>
      </c>
      <c r="D36" s="158" t="n">
        <f aca="false">CV_C!J15</f>
        <v>0</v>
      </c>
      <c r="F36" s="156" t="s">
        <v>103</v>
      </c>
      <c r="G36" s="156"/>
      <c r="H36" s="157"/>
      <c r="I36" s="158"/>
    </row>
    <row r="37" customFormat="false" ht="12" hidden="false" customHeight="true" outlineLevel="0" collapsed="false">
      <c r="A37" s="156" t="s">
        <v>28</v>
      </c>
      <c r="B37" s="157" t="e">
        <f aca="false">D37/$C$11</f>
        <v>#DIV/0!</v>
      </c>
      <c r="C37" s="152" t="e">
        <f aca="false">Data_day!M7</f>
        <v>#DIV/0!</v>
      </c>
      <c r="D37" s="158" t="n">
        <f aca="false">CV_C!J16</f>
        <v>0</v>
      </c>
      <c r="F37" s="156" t="s">
        <v>104</v>
      </c>
      <c r="G37" s="156"/>
      <c r="H37" s="157" t="e">
        <f aca="false">I37/$C$11</f>
        <v>#DIV/0!</v>
      </c>
      <c r="I37" s="158" t="n">
        <f aca="false">SUM(D50:D54)</f>
        <v>0</v>
      </c>
    </row>
    <row r="38" customFormat="false" ht="12" hidden="false" customHeight="true" outlineLevel="0" collapsed="false">
      <c r="A38" s="156" t="s">
        <v>29</v>
      </c>
      <c r="B38" s="157" t="e">
        <f aca="false">D38/$C$11</f>
        <v>#DIV/0!</v>
      </c>
      <c r="C38" s="152" t="e">
        <f aca="false">Data_day!M8</f>
        <v>#DIV/0!</v>
      </c>
      <c r="D38" s="158" t="n">
        <f aca="false">CV_C!J17</f>
        <v>0</v>
      </c>
      <c r="F38" s="159"/>
      <c r="G38" s="42"/>
      <c r="H38" s="157"/>
      <c r="I38" s="158"/>
    </row>
    <row r="39" customFormat="false" ht="12" hidden="false" customHeight="true" outlineLevel="0" collapsed="false">
      <c r="A39" s="156" t="s">
        <v>30</v>
      </c>
      <c r="B39" s="157" t="e">
        <f aca="false">D39/$C$11</f>
        <v>#DIV/0!</v>
      </c>
      <c r="C39" s="152" t="e">
        <f aca="false">Data_day!M9</f>
        <v>#DIV/0!</v>
      </c>
      <c r="D39" s="158" t="n">
        <f aca="false">CV_C!J18</f>
        <v>0</v>
      </c>
      <c r="F39" s="156" t="s">
        <v>105</v>
      </c>
      <c r="G39" s="156"/>
      <c r="H39" s="157"/>
      <c r="I39" s="158"/>
    </row>
    <row r="40" customFormat="false" ht="12" hidden="false" customHeight="true" outlineLevel="0" collapsed="false">
      <c r="A40" s="156" t="s">
        <v>31</v>
      </c>
      <c r="B40" s="157" t="e">
        <f aca="false">D40/$C$11</f>
        <v>#DIV/0!</v>
      </c>
      <c r="C40" s="152" t="e">
        <f aca="false">Data_day!M10</f>
        <v>#DIV/0!</v>
      </c>
      <c r="D40" s="158" t="n">
        <f aca="false">CV_C!J19</f>
        <v>0</v>
      </c>
      <c r="F40" s="156" t="s">
        <v>106</v>
      </c>
      <c r="G40" s="156"/>
      <c r="H40" s="157" t="e">
        <f aca="false">I40/$C$11</f>
        <v>#DIV/0!</v>
      </c>
      <c r="I40" s="158" t="n">
        <f aca="false">C11-I46</f>
        <v>0</v>
      </c>
    </row>
    <row r="41" customFormat="false" ht="12" hidden="false" customHeight="true" outlineLevel="0" collapsed="false">
      <c r="A41" s="151" t="s">
        <v>32</v>
      </c>
      <c r="B41" s="160" t="e">
        <f aca="false">D41/$C$11</f>
        <v>#DIV/0!</v>
      </c>
      <c r="C41" s="152" t="e">
        <f aca="false">Data_day!M11</f>
        <v>#DIV/0!</v>
      </c>
      <c r="D41" s="161" t="n">
        <f aca="false">CV_C!J20</f>
        <v>0</v>
      </c>
      <c r="F41" s="159"/>
      <c r="G41" s="42"/>
      <c r="H41" s="157"/>
      <c r="I41" s="158"/>
    </row>
    <row r="42" customFormat="false" ht="12" hidden="false" customHeight="true" outlineLevel="0" collapsed="false">
      <c r="A42" s="25" t="s">
        <v>33</v>
      </c>
      <c r="B42" s="152" t="e">
        <f aca="false">D42/$C$11</f>
        <v>#DIV/0!</v>
      </c>
      <c r="C42" s="152" t="e">
        <f aca="false">Data_day!M12</f>
        <v>#DIV/0!</v>
      </c>
      <c r="D42" s="162" t="n">
        <f aca="false">CV_C!J21</f>
        <v>0</v>
      </c>
      <c r="F42" s="156" t="s">
        <v>107</v>
      </c>
      <c r="G42" s="156"/>
      <c r="H42" s="157"/>
      <c r="I42" s="158"/>
    </row>
    <row r="43" customFormat="false" ht="12" hidden="false" customHeight="true" outlineLevel="0" collapsed="false">
      <c r="A43" s="25" t="s">
        <v>34</v>
      </c>
      <c r="B43" s="152" t="e">
        <f aca="false">D43/$C$11</f>
        <v>#DIV/0!</v>
      </c>
      <c r="C43" s="152" t="e">
        <f aca="false">Data_day!M13</f>
        <v>#DIV/0!</v>
      </c>
      <c r="D43" s="153" t="n">
        <f aca="false">CV_C!J22</f>
        <v>0</v>
      </c>
      <c r="F43" s="156" t="s">
        <v>108</v>
      </c>
      <c r="G43" s="156"/>
      <c r="H43" s="157" t="e">
        <f aca="false">I43/$C$11</f>
        <v>#DIV/0!</v>
      </c>
      <c r="I43" s="158" t="n">
        <f aca="false">SUM(D42:D55)</f>
        <v>0</v>
      </c>
    </row>
    <row r="44" customFormat="false" ht="12" hidden="false" customHeight="true" outlineLevel="0" collapsed="false">
      <c r="A44" s="156" t="s">
        <v>35</v>
      </c>
      <c r="B44" s="157" t="e">
        <f aca="false">D44/$C$11</f>
        <v>#DIV/0!</v>
      </c>
      <c r="C44" s="152" t="e">
        <f aca="false">Data_day!M14</f>
        <v>#DIV/0!</v>
      </c>
      <c r="D44" s="158" t="n">
        <f aca="false">CV_C!J23</f>
        <v>0</v>
      </c>
      <c r="F44" s="159"/>
      <c r="G44" s="42"/>
      <c r="H44" s="157"/>
      <c r="I44" s="158"/>
    </row>
    <row r="45" customFormat="false" ht="12" hidden="false" customHeight="true" outlineLevel="0" collapsed="false">
      <c r="A45" s="156" t="s">
        <v>36</v>
      </c>
      <c r="B45" s="157" t="e">
        <f aca="false">D45/$C$11</f>
        <v>#DIV/0!</v>
      </c>
      <c r="C45" s="152" t="e">
        <f aca="false">Data_day!M15</f>
        <v>#DIV/0!</v>
      </c>
      <c r="D45" s="158" t="n">
        <f aca="false">CV_C!J24</f>
        <v>0</v>
      </c>
      <c r="F45" s="156" t="s">
        <v>109</v>
      </c>
      <c r="G45" s="156"/>
      <c r="H45" s="157"/>
      <c r="I45" s="158"/>
    </row>
    <row r="46" customFormat="false" ht="12" hidden="false" customHeight="true" outlineLevel="0" collapsed="false">
      <c r="A46" s="156" t="s">
        <v>37</v>
      </c>
      <c r="B46" s="157" t="e">
        <f aca="false">D46/$C$11</f>
        <v>#DIV/0!</v>
      </c>
      <c r="C46" s="152" t="e">
        <f aca="false">Data_day!M16</f>
        <v>#DIV/0!</v>
      </c>
      <c r="D46" s="158" t="n">
        <f aca="false">CV_C!J25</f>
        <v>0</v>
      </c>
      <c r="F46" s="156" t="s">
        <v>110</v>
      </c>
      <c r="G46" s="156"/>
      <c r="H46" s="157" t="e">
        <f aca="false">I46/$C$11</f>
        <v>#DIV/0!</v>
      </c>
      <c r="I46" s="158" t="n">
        <f aca="false">SUM(D41:D56)</f>
        <v>0</v>
      </c>
    </row>
    <row r="47" customFormat="false" ht="12" hidden="false" customHeight="true" outlineLevel="0" collapsed="false">
      <c r="A47" s="156" t="s">
        <v>38</v>
      </c>
      <c r="B47" s="157" t="e">
        <f aca="false">D47/$C$11</f>
        <v>#DIV/0!</v>
      </c>
      <c r="C47" s="152" t="e">
        <f aca="false">Data_day!M17</f>
        <v>#DIV/0!</v>
      </c>
      <c r="D47" s="158" t="n">
        <f aca="false">CV_C!J26</f>
        <v>0</v>
      </c>
      <c r="F47" s="159"/>
      <c r="G47" s="42"/>
      <c r="H47" s="157"/>
      <c r="I47" s="158"/>
    </row>
    <row r="48" customFormat="false" ht="12" hidden="false" customHeight="true" outlineLevel="0" collapsed="false">
      <c r="A48" s="156" t="s">
        <v>39</v>
      </c>
      <c r="B48" s="157" t="e">
        <f aca="false">D48/$C$11</f>
        <v>#DIV/0!</v>
      </c>
      <c r="C48" s="152" t="e">
        <f aca="false">Data_day!M18</f>
        <v>#DIV/0!</v>
      </c>
      <c r="D48" s="158" t="n">
        <f aca="false">CV_C!J27</f>
        <v>0</v>
      </c>
      <c r="F48" s="156" t="s">
        <v>111</v>
      </c>
      <c r="G48" s="156"/>
      <c r="H48" s="157"/>
      <c r="I48" s="163"/>
    </row>
    <row r="49" customFormat="false" ht="12" hidden="false" customHeight="true" outlineLevel="0" collapsed="false">
      <c r="A49" s="156" t="s">
        <v>40</v>
      </c>
      <c r="B49" s="157" t="e">
        <f aca="false">D49/$C$11</f>
        <v>#DIV/0!</v>
      </c>
      <c r="C49" s="152" t="e">
        <f aca="false">Data_day!M19</f>
        <v>#DIV/0!</v>
      </c>
      <c r="D49" s="158" t="n">
        <f aca="false">CV_C!J28</f>
        <v>0</v>
      </c>
      <c r="F49" s="156" t="s">
        <v>112</v>
      </c>
      <c r="G49" s="156"/>
      <c r="H49" s="157" t="e">
        <f aca="false">I49/$C$11</f>
        <v>#DIV/0!</v>
      </c>
      <c r="I49" s="158" t="n">
        <f aca="false">SUM(D40:D56)</f>
        <v>0</v>
      </c>
    </row>
    <row r="50" customFormat="false" ht="12" hidden="false" customHeight="true" outlineLevel="0" collapsed="false">
      <c r="A50" s="156" t="s">
        <v>41</v>
      </c>
      <c r="B50" s="157" t="e">
        <f aca="false">D50/$C$11</f>
        <v>#DIV/0!</v>
      </c>
      <c r="C50" s="152" t="e">
        <f aca="false">Data_day!M20</f>
        <v>#DIV/0!</v>
      </c>
      <c r="D50" s="158" t="n">
        <f aca="false">CV_C!J29</f>
        <v>0</v>
      </c>
      <c r="F50" s="164"/>
      <c r="G50" s="165"/>
      <c r="H50" s="160"/>
      <c r="I50" s="166"/>
    </row>
    <row r="51" customFormat="false" ht="12" hidden="false" customHeight="true" outlineLevel="0" collapsed="false">
      <c r="A51" s="151" t="s">
        <v>42</v>
      </c>
      <c r="B51" s="160" t="e">
        <f aca="false">D51/$C$11</f>
        <v>#DIV/0!</v>
      </c>
      <c r="C51" s="152" t="e">
        <f aca="false">Data_day!M21</f>
        <v>#DIV/0!</v>
      </c>
      <c r="D51" s="161" t="n">
        <f aca="false">CV_C!J30</f>
        <v>0</v>
      </c>
      <c r="F51" s="167" t="s">
        <v>113</v>
      </c>
      <c r="G51" s="167"/>
      <c r="H51" s="167"/>
      <c r="I51" s="167"/>
      <c r="J51" s="167"/>
    </row>
    <row r="52" customFormat="false" ht="12" hidden="false" customHeight="true" outlineLevel="0" collapsed="false">
      <c r="A52" s="25" t="s">
        <v>43</v>
      </c>
      <c r="B52" s="152" t="e">
        <f aca="false">D52/$C$11</f>
        <v>#DIV/0!</v>
      </c>
      <c r="C52" s="152" t="e">
        <f aca="false">Data_day!M22</f>
        <v>#DIV/0!</v>
      </c>
      <c r="D52" s="162" t="n">
        <f aca="false">CV_C!J31</f>
        <v>0</v>
      </c>
      <c r="F52" s="168" t="str">
        <f aca="false">F33</f>
        <v>Jours ouvrables (lundi-vendredi)</v>
      </c>
      <c r="G52" s="168"/>
      <c r="H52" s="168"/>
      <c r="I52" s="168"/>
      <c r="J52" s="168"/>
    </row>
    <row r="53" customFormat="false" ht="12" hidden="false" customHeight="true" outlineLevel="0" collapsed="false">
      <c r="A53" s="25" t="s">
        <v>44</v>
      </c>
      <c r="B53" s="152" t="e">
        <f aca="false">D53/$C$11</f>
        <v>#DIV/0!</v>
      </c>
      <c r="C53" s="152" t="e">
        <f aca="false">Data_day!M23</f>
        <v>#DIV/0!</v>
      </c>
      <c r="D53" s="153" t="n">
        <f aca="false">CV_C!J32</f>
        <v>0</v>
      </c>
      <c r="F53" s="150" t="str">
        <f aca="false">F34</f>
        <v>Durée de comptage</v>
      </c>
      <c r="G53" s="150"/>
      <c r="H53" s="150" t="str">
        <f aca="false">H34</f>
        <v>% de TJMO</v>
      </c>
      <c r="I53" s="150" t="s">
        <v>102</v>
      </c>
      <c r="J53" s="150" t="s">
        <v>100</v>
      </c>
    </row>
    <row r="54" customFormat="false" ht="12" hidden="false" customHeight="true" outlineLevel="0" collapsed="false">
      <c r="A54" s="156" t="s">
        <v>45</v>
      </c>
      <c r="B54" s="157" t="e">
        <f aca="false">D54/$C$11</f>
        <v>#DIV/0!</v>
      </c>
      <c r="C54" s="152" t="e">
        <f aca="false">Data_day!M24</f>
        <v>#DIV/0!</v>
      </c>
      <c r="D54" s="158" t="n">
        <f aca="false">CV_C!J33</f>
        <v>0</v>
      </c>
      <c r="F54" s="169"/>
      <c r="G54" s="155"/>
      <c r="H54" s="152"/>
      <c r="I54" s="153"/>
      <c r="J54" s="170"/>
    </row>
    <row r="55" customFormat="false" ht="12" hidden="false" customHeight="true" outlineLevel="0" collapsed="false">
      <c r="A55" s="156" t="s">
        <v>46</v>
      </c>
      <c r="B55" s="157" t="e">
        <f aca="false">D55/$C$11</f>
        <v>#DIV/0!</v>
      </c>
      <c r="C55" s="152" t="e">
        <f aca="false">Data_day!M25</f>
        <v>#DIV/0!</v>
      </c>
      <c r="D55" s="158" t="n">
        <f aca="false">CV_C!J34</f>
        <v>0</v>
      </c>
      <c r="F55" s="156" t="s">
        <v>114</v>
      </c>
      <c r="G55" s="156"/>
      <c r="H55" s="171" t="e">
        <f aca="false">H46</f>
        <v>#DIV/0!</v>
      </c>
      <c r="I55" s="172" t="n">
        <f aca="false">I46</f>
        <v>0</v>
      </c>
      <c r="J55" s="173" t="n">
        <f aca="false">I55/16</f>
        <v>0</v>
      </c>
    </row>
    <row r="56" customFormat="false" ht="12" hidden="false" customHeight="true" outlineLevel="0" collapsed="false">
      <c r="A56" s="156" t="s">
        <v>47</v>
      </c>
      <c r="B56" s="157" t="e">
        <f aca="false">D56/$C$11</f>
        <v>#DIV/0!</v>
      </c>
      <c r="C56" s="152" t="e">
        <f aca="false">Data_day!M26</f>
        <v>#DIV/0!</v>
      </c>
      <c r="D56" s="158" t="n">
        <f aca="false">CV_C!J35</f>
        <v>0</v>
      </c>
      <c r="F56" s="174"/>
      <c r="G56" s="42"/>
      <c r="H56" s="171"/>
      <c r="I56" s="172"/>
      <c r="J56" s="173"/>
    </row>
    <row r="57" customFormat="false" ht="12" hidden="false" customHeight="true" outlineLevel="0" collapsed="false">
      <c r="A57" s="156" t="s">
        <v>48</v>
      </c>
      <c r="B57" s="157" t="e">
        <f aca="false">D57/$C$11</f>
        <v>#DIV/0!</v>
      </c>
      <c r="C57" s="152" t="e">
        <f aca="false">Data_day!M27</f>
        <v>#DIV/0!</v>
      </c>
      <c r="D57" s="158" t="n">
        <f aca="false">CV_C!J36</f>
        <v>0</v>
      </c>
      <c r="F57" s="156" t="s">
        <v>115</v>
      </c>
      <c r="G57" s="156"/>
      <c r="H57" s="171" t="e">
        <f aca="false">H40</f>
        <v>#DIV/0!</v>
      </c>
      <c r="I57" s="172" t="n">
        <f aca="false">I40</f>
        <v>0</v>
      </c>
      <c r="J57" s="173" t="n">
        <f aca="false">I57/8</f>
        <v>0</v>
      </c>
    </row>
    <row r="58" customFormat="false" ht="12" hidden="false" customHeight="true" outlineLevel="0" collapsed="false">
      <c r="A58" s="151" t="s">
        <v>49</v>
      </c>
      <c r="B58" s="160" t="e">
        <f aca="false">D58/$C$11</f>
        <v>#DIV/0!</v>
      </c>
      <c r="C58" s="152" t="e">
        <f aca="false">Data_day!M28</f>
        <v>#DIV/0!</v>
      </c>
      <c r="D58" s="161" t="n">
        <f aca="false">CV_C!J37</f>
        <v>0</v>
      </c>
      <c r="F58" s="164"/>
      <c r="G58" s="165"/>
      <c r="H58" s="175"/>
      <c r="I58" s="176"/>
      <c r="J58" s="176"/>
    </row>
    <row r="59" customFormat="false" ht="12" hidden="false" customHeight="true" outlineLevel="0" collapsed="false">
      <c r="A59" s="64"/>
      <c r="B59" s="87"/>
      <c r="C59" s="87"/>
      <c r="D59" s="177"/>
      <c r="F59" s="42"/>
      <c r="G59" s="42"/>
      <c r="H59" s="178"/>
      <c r="I59" s="179"/>
      <c r="J59" s="179"/>
    </row>
    <row r="60" customFormat="false" ht="12" hidden="false" customHeight="true" outlineLevel="0" collapsed="false">
      <c r="A60" s="64"/>
      <c r="B60" s="87"/>
      <c r="C60" s="87"/>
      <c r="D60" s="177"/>
      <c r="F60" s="42"/>
      <c r="G60" s="42"/>
      <c r="H60" s="178"/>
      <c r="I60" s="179"/>
      <c r="J60" s="179"/>
    </row>
    <row r="61" customFormat="false" ht="12" hidden="false" customHeight="true" outlineLevel="0" collapsed="false">
      <c r="A61" s="64"/>
      <c r="B61" s="87"/>
      <c r="C61" s="87"/>
      <c r="D61" s="177"/>
      <c r="F61" s="42"/>
      <c r="G61" s="42"/>
      <c r="H61" s="178"/>
      <c r="I61" s="179"/>
      <c r="J61" s="179"/>
    </row>
    <row r="62" customFormat="false" ht="12" hidden="false" customHeight="true" outlineLevel="0" collapsed="false">
      <c r="A62" s="64"/>
      <c r="B62" s="87"/>
      <c r="C62" s="87"/>
      <c r="D62" s="177"/>
      <c r="F62" s="42"/>
      <c r="G62" s="42"/>
      <c r="H62" s="178"/>
      <c r="I62" s="179"/>
      <c r="J62" s="179"/>
    </row>
    <row r="63" customFormat="false" ht="12" hidden="false" customHeight="true" outlineLevel="0" collapsed="false">
      <c r="A63" s="64"/>
      <c r="B63" s="87"/>
      <c r="C63" s="87"/>
      <c r="D63" s="177"/>
      <c r="F63" s="42"/>
      <c r="G63" s="42"/>
      <c r="H63" s="178"/>
      <c r="I63" s="179"/>
      <c r="J63" s="179"/>
    </row>
    <row r="64" customFormat="false" ht="12" hidden="false" customHeight="true" outlineLevel="0" collapsed="false">
      <c r="A64" s="64"/>
      <c r="B64" s="87"/>
      <c r="C64" s="87"/>
      <c r="D64" s="177"/>
      <c r="F64" s="42"/>
      <c r="G64" s="42"/>
      <c r="H64" s="178"/>
      <c r="I64" s="179"/>
      <c r="J64" s="179"/>
    </row>
    <row r="65" customFormat="false" ht="12" hidden="false" customHeight="true" outlineLevel="0" collapsed="false">
      <c r="A65" s="64"/>
      <c r="B65" s="87"/>
      <c r="C65" s="87"/>
      <c r="D65" s="177"/>
      <c r="F65" s="42"/>
      <c r="G65" s="42"/>
      <c r="H65" s="178"/>
      <c r="I65" s="179"/>
      <c r="J65" s="179"/>
    </row>
    <row r="66" customFormat="false" ht="12" hidden="false" customHeight="true" outlineLevel="0" collapsed="false">
      <c r="A66" s="64"/>
      <c r="B66" s="87"/>
      <c r="C66" s="87"/>
      <c r="D66" s="177"/>
      <c r="F66" s="42"/>
      <c r="G66" s="42"/>
      <c r="H66" s="178"/>
      <c r="I66" s="179"/>
      <c r="J66" s="179"/>
    </row>
    <row r="67" customFormat="false" ht="12" hidden="false" customHeight="true" outlineLevel="0" collapsed="false">
      <c r="A67" s="64"/>
      <c r="B67" s="87"/>
      <c r="C67" s="87"/>
      <c r="D67" s="177"/>
      <c r="F67" s="42"/>
      <c r="G67" s="42"/>
      <c r="H67" s="178"/>
      <c r="I67" s="179"/>
      <c r="J67" s="179"/>
    </row>
    <row r="68" customFormat="false" ht="12" hidden="false" customHeight="true" outlineLevel="0" collapsed="false">
      <c r="A68" s="64"/>
      <c r="B68" s="87"/>
      <c r="C68" s="87"/>
      <c r="D68" s="177"/>
      <c r="F68" s="42"/>
      <c r="G68" s="42"/>
      <c r="H68" s="178"/>
      <c r="I68" s="179"/>
      <c r="J68" s="179"/>
    </row>
    <row r="69" customFormat="false" ht="12" hidden="false" customHeight="true" outlineLevel="0" collapsed="false">
      <c r="A69" s="64"/>
      <c r="B69" s="87"/>
      <c r="C69" s="87"/>
      <c r="D69" s="177"/>
      <c r="F69" s="42"/>
      <c r="G69" s="42"/>
      <c r="H69" s="178"/>
      <c r="I69" s="179"/>
      <c r="J69" s="179"/>
    </row>
    <row r="70" customFormat="false" ht="12" hidden="false" customHeight="true" outlineLevel="0" collapsed="false">
      <c r="A70" s="64"/>
      <c r="B70" s="87"/>
      <c r="C70" s="87"/>
      <c r="D70" s="177"/>
      <c r="F70" s="42"/>
      <c r="G70" s="42"/>
      <c r="H70" s="178"/>
      <c r="I70" s="179"/>
      <c r="J70" s="179"/>
    </row>
    <row r="71" customFormat="false" ht="12" hidden="false" customHeight="true" outlineLevel="0" collapsed="false">
      <c r="A71" s="64"/>
      <c r="B71" s="87"/>
      <c r="C71" s="87"/>
      <c r="D71" s="177"/>
      <c r="F71" s="42"/>
      <c r="G71" s="42"/>
      <c r="H71" s="178"/>
      <c r="I71" s="179"/>
      <c r="J71" s="179"/>
    </row>
    <row r="72" customFormat="false" ht="12" hidden="false" customHeight="true" outlineLevel="0" collapsed="false">
      <c r="A72" s="64"/>
      <c r="B72" s="87"/>
      <c r="C72" s="87"/>
      <c r="D72" s="177"/>
      <c r="F72" s="42"/>
      <c r="G72" s="42"/>
      <c r="H72" s="178"/>
      <c r="I72" s="179"/>
      <c r="J72" s="179"/>
    </row>
    <row r="73" customFormat="false" ht="12" hidden="false" customHeight="true" outlineLevel="0" collapsed="false">
      <c r="A73" s="64"/>
      <c r="B73" s="87"/>
      <c r="C73" s="87"/>
      <c r="D73" s="177"/>
      <c r="F73" s="42"/>
      <c r="G73" s="42"/>
      <c r="H73" s="178"/>
      <c r="I73" s="179"/>
      <c r="J73" s="179"/>
    </row>
    <row r="74" customFormat="false" ht="12" hidden="false" customHeight="true" outlineLevel="0" collapsed="false">
      <c r="A74" s="64"/>
      <c r="B74" s="87"/>
      <c r="C74" s="87"/>
      <c r="D74" s="177"/>
      <c r="F74" s="42"/>
      <c r="G74" s="42"/>
      <c r="H74" s="178"/>
      <c r="I74" s="179"/>
      <c r="J74" s="179"/>
    </row>
    <row r="75" customFormat="false" ht="12" hidden="false" customHeight="true" outlineLevel="0" collapsed="false">
      <c r="A75" s="64"/>
      <c r="B75" s="87"/>
      <c r="C75" s="87"/>
      <c r="D75" s="177"/>
      <c r="F75" s="42"/>
      <c r="G75" s="42"/>
      <c r="H75" s="178"/>
      <c r="I75" s="179"/>
      <c r="J75" s="179"/>
    </row>
    <row r="76" customFormat="false" ht="12" hidden="false" customHeight="true" outlineLevel="0" collapsed="false">
      <c r="A76" s="64"/>
      <c r="B76" s="87"/>
      <c r="C76" s="87"/>
      <c r="D76" s="177"/>
      <c r="F76" s="42"/>
      <c r="G76" s="42"/>
      <c r="H76" s="178"/>
      <c r="I76" s="179"/>
      <c r="J76" s="179"/>
    </row>
    <row r="77" customFormat="false" ht="12" hidden="false" customHeight="true" outlineLevel="0" collapsed="false">
      <c r="A77" s="64"/>
      <c r="B77" s="87"/>
      <c r="C77" s="87"/>
      <c r="D77" s="177"/>
      <c r="F77" s="42"/>
      <c r="G77" s="42"/>
      <c r="H77" s="178"/>
      <c r="I77" s="179"/>
      <c r="J77" s="179"/>
    </row>
    <row r="78" customFormat="false" ht="12" hidden="false" customHeight="true" outlineLevel="0" collapsed="false">
      <c r="A78" s="64"/>
      <c r="B78" s="87"/>
      <c r="C78" s="87"/>
      <c r="D78" s="177"/>
      <c r="F78" s="42"/>
      <c r="G78" s="42"/>
      <c r="H78" s="178"/>
      <c r="I78" s="179"/>
      <c r="J78" s="179"/>
    </row>
    <row r="79" customFormat="false" ht="12" hidden="false" customHeight="true" outlineLevel="0" collapsed="false">
      <c r="A79" s="64"/>
      <c r="B79" s="87"/>
      <c r="C79" s="87"/>
      <c r="D79" s="177"/>
      <c r="F79" s="42"/>
      <c r="G79" s="42"/>
      <c r="H79" s="178"/>
      <c r="I79" s="179"/>
      <c r="J79" s="179"/>
    </row>
    <row r="80" customFormat="false" ht="12" hidden="false" customHeight="true" outlineLevel="0" collapsed="false">
      <c r="A80" s="64"/>
      <c r="B80" s="87"/>
      <c r="C80" s="87"/>
      <c r="D80" s="177"/>
      <c r="F80" s="42"/>
      <c r="G80" s="42"/>
      <c r="H80" s="178"/>
      <c r="I80" s="179"/>
      <c r="J80" s="179"/>
    </row>
    <row r="81" customFormat="false" ht="12" hidden="false" customHeight="true" outlineLevel="0" collapsed="false">
      <c r="A81" s="64"/>
      <c r="B81" s="87"/>
      <c r="C81" s="87"/>
      <c r="D81" s="177"/>
      <c r="F81" s="42"/>
      <c r="G81" s="42"/>
      <c r="H81" s="178"/>
      <c r="I81" s="179"/>
      <c r="J81" s="179"/>
    </row>
    <row r="82" customFormat="false" ht="12" hidden="false" customHeight="true" outlineLevel="0" collapsed="false">
      <c r="A82" s="64"/>
      <c r="B82" s="87"/>
      <c r="C82" s="87"/>
      <c r="D82" s="177"/>
      <c r="F82" s="42"/>
      <c r="G82" s="42"/>
      <c r="H82" s="178"/>
      <c r="I82" s="179"/>
      <c r="J82" s="179"/>
    </row>
    <row r="83" customFormat="false" ht="12" hidden="false" customHeight="true" outlineLevel="0" collapsed="false">
      <c r="A83" s="64"/>
      <c r="B83" s="87"/>
      <c r="C83" s="87"/>
      <c r="D83" s="177"/>
      <c r="F83" s="42"/>
      <c r="G83" s="42"/>
      <c r="H83" s="178"/>
      <c r="I83" s="179"/>
      <c r="J83" s="179"/>
    </row>
    <row r="84" customFormat="false" ht="12" hidden="false" customHeight="true" outlineLevel="0" collapsed="false">
      <c r="A84" s="64"/>
      <c r="B84" s="87"/>
      <c r="C84" s="87"/>
      <c r="D84" s="177"/>
      <c r="F84" s="42"/>
      <c r="G84" s="42"/>
      <c r="H84" s="178"/>
      <c r="I84" s="179"/>
      <c r="J84" s="179"/>
    </row>
    <row r="85" customFormat="false" ht="12" hidden="false" customHeight="true" outlineLevel="0" collapsed="false">
      <c r="A85" s="64"/>
      <c r="B85" s="87"/>
      <c r="C85" s="87"/>
      <c r="D85" s="177"/>
      <c r="F85" s="42"/>
      <c r="G85" s="42"/>
      <c r="H85" s="178"/>
      <c r="I85" s="179"/>
      <c r="J85" s="179"/>
    </row>
    <row r="86" customFormat="false" ht="12" hidden="false" customHeight="true" outlineLevel="0" collapsed="false">
      <c r="A86" s="64"/>
      <c r="B86" s="87"/>
      <c r="C86" s="87"/>
      <c r="D86" s="177"/>
      <c r="F86" s="42"/>
      <c r="G86" s="42"/>
      <c r="H86" s="178"/>
      <c r="I86" s="179"/>
      <c r="J86" s="179"/>
    </row>
    <row r="87" customFormat="false" ht="12" hidden="false" customHeight="true" outlineLevel="0" collapsed="false">
      <c r="A87" s="64"/>
      <c r="B87" s="87"/>
      <c r="C87" s="87"/>
      <c r="D87" s="177"/>
      <c r="F87" s="42"/>
      <c r="G87" s="42"/>
      <c r="H87" s="178"/>
      <c r="I87" s="179"/>
      <c r="J87" s="179"/>
    </row>
    <row r="88" customFormat="false" ht="12" hidden="false" customHeight="true" outlineLevel="0" collapsed="false">
      <c r="A88" s="64"/>
      <c r="B88" s="87"/>
      <c r="C88" s="87"/>
      <c r="D88" s="177"/>
      <c r="F88" s="42"/>
      <c r="G88" s="42"/>
      <c r="H88" s="178"/>
      <c r="I88" s="179"/>
      <c r="J88" s="179"/>
    </row>
    <row r="89" customFormat="false" ht="12" hidden="false" customHeight="true" outlineLevel="0" collapsed="false">
      <c r="A89" s="64"/>
      <c r="B89" s="87"/>
      <c r="C89" s="87"/>
      <c r="D89" s="177"/>
      <c r="F89" s="42"/>
      <c r="G89" s="42"/>
      <c r="H89" s="178"/>
      <c r="I89" s="179"/>
      <c r="J89" s="179"/>
    </row>
  </sheetData>
  <mergeCells count="22">
    <mergeCell ref="C9:E9"/>
    <mergeCell ref="F9:G9"/>
    <mergeCell ref="H9:I9"/>
    <mergeCell ref="J9:K9"/>
    <mergeCell ref="A33:D33"/>
    <mergeCell ref="F33:I33"/>
    <mergeCell ref="F34:G34"/>
    <mergeCell ref="F36:G36"/>
    <mergeCell ref="F37:G37"/>
    <mergeCell ref="F39:G39"/>
    <mergeCell ref="F40:G40"/>
    <mergeCell ref="F42:G42"/>
    <mergeCell ref="F43:G43"/>
    <mergeCell ref="F45:G45"/>
    <mergeCell ref="F46:G46"/>
    <mergeCell ref="F48:G48"/>
    <mergeCell ref="F49:G49"/>
    <mergeCell ref="F51:J51"/>
    <mergeCell ref="F52:J52"/>
    <mergeCell ref="F53:G53"/>
    <mergeCell ref="F55:G55"/>
    <mergeCell ref="F57:G57"/>
  </mergeCells>
  <conditionalFormatting sqref="A47:D58">
    <cfRule type="expression" priority="2" aboveAverage="0" equalAverage="0" bottom="0" percent="0" rank="0" text="" dxfId="0">
      <formula>$D47&gt;=MAX($D$47:$D$58)</formula>
    </cfRule>
  </conditionalFormatting>
  <conditionalFormatting sqref="A35:D46">
    <cfRule type="expression" priority="3" aboveAverage="0" equalAverage="0" bottom="0" percent="0" rank="0" text="" dxfId="1">
      <formula>$D35&gt;=MAX($D$35:$D$46)</formula>
    </cfRule>
  </conditionalFormatting>
  <printOptions headings="false" gridLines="false" gridLinesSet="true" horizontalCentered="true" verticalCentered="false"/>
  <pageMargins left="0.669444444444444" right="0.669444444444444" top="1.95902777777778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M1" colorId="64" zoomScale="85" zoomScaleNormal="85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12" t="n">
        <f aca="false">Data_count!B3</f>
        <v>0</v>
      </c>
      <c r="J1" s="11"/>
      <c r="K1" s="13"/>
      <c r="N1" s="118"/>
      <c r="AC1" s="180"/>
    </row>
    <row r="2" customFormat="false" ht="19.5" hidden="false" customHeight="true" outlineLevel="0" collapsed="false">
      <c r="A2" s="14" t="n">
        <f aca="false">Data_count!B4</f>
        <v>0</v>
      </c>
      <c r="J2" s="11"/>
      <c r="R2" s="15" t="n">
        <f aca="false">Data_count!B5</f>
        <v>0</v>
      </c>
      <c r="AE2" s="13" t="n">
        <f aca="false">Data_count!B6</f>
        <v>0</v>
      </c>
    </row>
    <row r="3" customFormat="false" ht="18.75" hidden="false" customHeight="true" outlineLevel="0" collapsed="false">
      <c r="A3" s="14" t="n">
        <f aca="false">Data_count!B10</f>
        <v>0</v>
      </c>
      <c r="G3" s="15"/>
      <c r="J3" s="11"/>
      <c r="AE3" s="16" t="n">
        <f aca="false">Data_count!B7</f>
        <v>0</v>
      </c>
    </row>
    <row r="4" customFormat="false" ht="12.75" hidden="false" customHeight="true" outlineLevel="0" collapsed="false">
      <c r="A4" s="14" t="s">
        <v>61</v>
      </c>
      <c r="B4" s="17" t="n">
        <f aca="false">Data_count!B13</f>
        <v>0</v>
      </c>
      <c r="J4" s="11"/>
      <c r="AE4" s="16" t="n">
        <f aca="false">Data_count!B8</f>
        <v>0</v>
      </c>
    </row>
    <row r="5" customFormat="false" ht="15.75" hidden="false" customHeight="true" outlineLevel="0" collapsed="false">
      <c r="A5" s="14" t="s">
        <v>62</v>
      </c>
      <c r="B5" s="4" t="n">
        <f aca="false">Data_count!B14</f>
        <v>0</v>
      </c>
      <c r="J5" s="11"/>
      <c r="R5" s="19" t="n">
        <f aca="false">Data_count!B11</f>
        <v>0</v>
      </c>
      <c r="AE5" s="16" t="n">
        <f aca="false">Data_count!B9</f>
        <v>0</v>
      </c>
    </row>
    <row r="6" customFormat="false" ht="6" hidden="false" customHeight="true" outlineLevel="0" collapsed="false">
      <c r="A6" s="14"/>
      <c r="C6" s="18"/>
      <c r="J6" s="11"/>
      <c r="N6" s="118"/>
    </row>
    <row r="7" customFormat="false" ht="6" hidden="false" customHeight="true" outlineLevel="0" collapsed="false">
      <c r="A7" s="14"/>
      <c r="C7" s="18"/>
      <c r="G7" s="20"/>
      <c r="J7" s="11"/>
      <c r="K7" s="11"/>
      <c r="N7" s="118"/>
    </row>
    <row r="8" customFormat="false" ht="6" hidden="false" customHeight="true" outlineLevel="0" collapsed="false"/>
    <row r="9" customFormat="false" ht="12.75" hidden="false" customHeight="true" outlineLevel="0" collapsed="false">
      <c r="B9" s="1" t="n">
        <f aca="false">Data_count!B12</f>
        <v>0</v>
      </c>
      <c r="D9" s="181"/>
      <c r="M9" s="182" t="s">
        <v>116</v>
      </c>
      <c r="W9" s="183" t="s">
        <v>117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186" customFormat="true" ht="18" hidden="false" customHeight="true" outlineLevel="0" collapsed="false">
      <c r="A12" s="12"/>
      <c r="B12" s="12"/>
      <c r="C12" s="184" t="s">
        <v>118</v>
      </c>
      <c r="D12" s="184"/>
      <c r="E12" s="184"/>
      <c r="F12" s="184"/>
      <c r="G12" s="184"/>
      <c r="H12" s="184"/>
      <c r="I12" s="184"/>
      <c r="J12" s="184"/>
      <c r="K12" s="184"/>
      <c r="L12" s="185"/>
      <c r="M12" s="184" t="s">
        <v>119</v>
      </c>
      <c r="N12" s="184"/>
      <c r="O12" s="184"/>
      <c r="P12" s="184"/>
      <c r="Q12" s="184"/>
      <c r="R12" s="184"/>
      <c r="S12" s="184"/>
      <c r="T12" s="184"/>
      <c r="U12" s="184"/>
      <c r="V12" s="185"/>
      <c r="W12" s="184" t="s">
        <v>120</v>
      </c>
      <c r="X12" s="184"/>
      <c r="Y12" s="184"/>
      <c r="Z12" s="184"/>
      <c r="AA12" s="184"/>
      <c r="AB12" s="184"/>
      <c r="AC12" s="184"/>
      <c r="AD12" s="184"/>
      <c r="AE12" s="184"/>
    </row>
    <row r="13" customFormat="false" ht="18" hidden="false" customHeight="true" outlineLevel="0" collapsed="false">
      <c r="A13" s="187"/>
      <c r="B13" s="188" t="s">
        <v>97</v>
      </c>
      <c r="C13" s="189" t="s">
        <v>70</v>
      </c>
      <c r="D13" s="190" t="s">
        <v>71</v>
      </c>
      <c r="E13" s="190" t="s">
        <v>72</v>
      </c>
      <c r="F13" s="190" t="s">
        <v>73</v>
      </c>
      <c r="G13" s="190" t="s">
        <v>74</v>
      </c>
      <c r="H13" s="191" t="s">
        <v>75</v>
      </c>
      <c r="I13" s="192" t="s">
        <v>76</v>
      </c>
      <c r="J13" s="193" t="s">
        <v>121</v>
      </c>
      <c r="K13" s="194" t="s">
        <v>122</v>
      </c>
      <c r="L13" s="187"/>
      <c r="M13" s="189" t="str">
        <f aca="false">C13</f>
        <v>Lundi</v>
      </c>
      <c r="N13" s="190" t="str">
        <f aca="false">D13</f>
        <v>Mardi</v>
      </c>
      <c r="O13" s="190" t="str">
        <f aca="false">E13</f>
        <v>Mercredi</v>
      </c>
      <c r="P13" s="190" t="str">
        <f aca="false">F13</f>
        <v>Jeudi</v>
      </c>
      <c r="Q13" s="190" t="str">
        <f aca="false">G13</f>
        <v>Vendredi</v>
      </c>
      <c r="R13" s="191" t="str">
        <f aca="false">H13</f>
        <v>Samedi</v>
      </c>
      <c r="S13" s="192" t="str">
        <f aca="false">I13</f>
        <v>Dimanche</v>
      </c>
      <c r="T13" s="193" t="str">
        <f aca="false">J13</f>
        <v>THMO</v>
      </c>
      <c r="U13" s="194" t="str">
        <f aca="false">K13</f>
        <v>THM</v>
      </c>
      <c r="V13" s="187"/>
      <c r="W13" s="189" t="str">
        <f aca="false">M13</f>
        <v>Lundi</v>
      </c>
      <c r="X13" s="190" t="str">
        <f aca="false">N13</f>
        <v>Mardi</v>
      </c>
      <c r="Y13" s="190" t="str">
        <f aca="false">O13</f>
        <v>Mercredi</v>
      </c>
      <c r="Z13" s="190" t="str">
        <f aca="false">P13</f>
        <v>Jeudi</v>
      </c>
      <c r="AA13" s="190" t="str">
        <f aca="false">Q13</f>
        <v>Vendredi</v>
      </c>
      <c r="AB13" s="191" t="str">
        <f aca="false">R13</f>
        <v>Samedi</v>
      </c>
      <c r="AC13" s="192" t="str">
        <f aca="false">S13</f>
        <v>Dimanche</v>
      </c>
      <c r="AD13" s="193" t="str">
        <f aca="false">T13</f>
        <v>THMO</v>
      </c>
      <c r="AE13" s="194" t="str">
        <f aca="false">U13</f>
        <v>THM</v>
      </c>
    </row>
    <row r="14" customFormat="false" ht="18" hidden="false" customHeight="true" outlineLevel="0" collapsed="false">
      <c r="A14" s="195"/>
      <c r="B14" s="196" t="s">
        <v>26</v>
      </c>
      <c r="C14" s="197" t="n">
        <f aca="false">Data_day!B5</f>
        <v>0</v>
      </c>
      <c r="D14" s="197" t="n">
        <f aca="false">Data_day!C5</f>
        <v>0</v>
      </c>
      <c r="E14" s="197" t="n">
        <f aca="false">Data_day!D5</f>
        <v>0</v>
      </c>
      <c r="F14" s="197" t="n">
        <f aca="false">Data_day!E5</f>
        <v>0</v>
      </c>
      <c r="G14" s="197" t="n">
        <f aca="false">Data_day!F5</f>
        <v>0</v>
      </c>
      <c r="H14" s="198" t="n">
        <f aca="false">Data_day!G5</f>
        <v>0</v>
      </c>
      <c r="I14" s="198" t="n">
        <f aca="false">Data_day!H5</f>
        <v>0</v>
      </c>
      <c r="J14" s="199" t="n">
        <f aca="false">SUM(C14:G14)/5</f>
        <v>0</v>
      </c>
      <c r="K14" s="200" t="n">
        <f aca="false">SUM(C14:I14)/7</f>
        <v>0</v>
      </c>
      <c r="L14" s="187"/>
      <c r="M14" s="197" t="n">
        <f aca="false">Data_day!B35</f>
        <v>0</v>
      </c>
      <c r="N14" s="197" t="n">
        <f aca="false">Data_day!C35</f>
        <v>0</v>
      </c>
      <c r="O14" s="197" t="n">
        <f aca="false">Data_day!D35</f>
        <v>0</v>
      </c>
      <c r="P14" s="197" t="n">
        <f aca="false">Data_day!E35</f>
        <v>0</v>
      </c>
      <c r="Q14" s="197" t="n">
        <f aca="false">Data_day!F35</f>
        <v>0</v>
      </c>
      <c r="R14" s="198" t="n">
        <f aca="false">Data_day!G35</f>
        <v>0</v>
      </c>
      <c r="S14" s="198" t="n">
        <f aca="false">Data_day!H35</f>
        <v>0</v>
      </c>
      <c r="T14" s="199" t="n">
        <f aca="false">SUM(M14:Q14)/5</f>
        <v>0</v>
      </c>
      <c r="U14" s="200" t="n">
        <f aca="false">SUM(M14:S14)/7</f>
        <v>0</v>
      </c>
      <c r="V14" s="187"/>
      <c r="W14" s="197" t="n">
        <f aca="false">Data_day!B66</f>
        <v>0</v>
      </c>
      <c r="X14" s="197" t="n">
        <f aca="false">Data_day!C66</f>
        <v>0</v>
      </c>
      <c r="Y14" s="197" t="n">
        <f aca="false">Data_day!D66</f>
        <v>0</v>
      </c>
      <c r="Z14" s="197" t="n">
        <f aca="false">Data_day!E66</f>
        <v>0</v>
      </c>
      <c r="AA14" s="197" t="n">
        <f aca="false">Data_day!F66</f>
        <v>0</v>
      </c>
      <c r="AB14" s="198" t="n">
        <f aca="false">Data_day!G66</f>
        <v>0</v>
      </c>
      <c r="AC14" s="198" t="n">
        <f aca="false">Data_day!H66</f>
        <v>0</v>
      </c>
      <c r="AD14" s="199" t="n">
        <f aca="false">SUM(W14:AA14)/5</f>
        <v>0</v>
      </c>
      <c r="AE14" s="200" t="n">
        <f aca="false">SUM(W14:AC14)/7</f>
        <v>0</v>
      </c>
    </row>
    <row r="15" customFormat="false" ht="18" hidden="false" customHeight="true" outlineLevel="0" collapsed="false">
      <c r="A15" s="195"/>
      <c r="B15" s="201" t="s">
        <v>27</v>
      </c>
      <c r="C15" s="197" t="n">
        <f aca="false">Data_day!B6</f>
        <v>0</v>
      </c>
      <c r="D15" s="197" t="n">
        <f aca="false">Data_day!C6</f>
        <v>0</v>
      </c>
      <c r="E15" s="197" t="n">
        <f aca="false">Data_day!D6</f>
        <v>0</v>
      </c>
      <c r="F15" s="197" t="n">
        <f aca="false">Data_day!E6</f>
        <v>0</v>
      </c>
      <c r="G15" s="197" t="n">
        <f aca="false">Data_day!F6</f>
        <v>0</v>
      </c>
      <c r="H15" s="198" t="n">
        <f aca="false">Data_day!G6</f>
        <v>0</v>
      </c>
      <c r="I15" s="198" t="n">
        <f aca="false">Data_day!H6</f>
        <v>0</v>
      </c>
      <c r="J15" s="199" t="n">
        <f aca="false">SUM(C15:G15)/5</f>
        <v>0</v>
      </c>
      <c r="K15" s="200" t="n">
        <f aca="false">SUM(C15:I15)/7</f>
        <v>0</v>
      </c>
      <c r="L15" s="187"/>
      <c r="M15" s="197" t="n">
        <f aca="false">Data_day!B36</f>
        <v>0</v>
      </c>
      <c r="N15" s="197" t="n">
        <f aca="false">Data_day!C36</f>
        <v>0</v>
      </c>
      <c r="O15" s="197" t="n">
        <f aca="false">Data_day!D36</f>
        <v>0</v>
      </c>
      <c r="P15" s="197" t="n">
        <f aca="false">Data_day!E36</f>
        <v>0</v>
      </c>
      <c r="Q15" s="197" t="n">
        <f aca="false">Data_day!F36</f>
        <v>0</v>
      </c>
      <c r="R15" s="198" t="n">
        <f aca="false">Data_day!G36</f>
        <v>0</v>
      </c>
      <c r="S15" s="198" t="n">
        <f aca="false">Data_day!H36</f>
        <v>0</v>
      </c>
      <c r="T15" s="199" t="n">
        <f aca="false">SUM(M15:Q15)/5</f>
        <v>0</v>
      </c>
      <c r="U15" s="200" t="n">
        <f aca="false">SUM(M15:S15)/7</f>
        <v>0</v>
      </c>
      <c r="V15" s="187"/>
      <c r="W15" s="197" t="n">
        <f aca="false">Data_day!B67</f>
        <v>0</v>
      </c>
      <c r="X15" s="197" t="n">
        <f aca="false">Data_day!C67</f>
        <v>0</v>
      </c>
      <c r="Y15" s="197" t="n">
        <f aca="false">Data_day!D67</f>
        <v>0</v>
      </c>
      <c r="Z15" s="197" t="n">
        <f aca="false">Data_day!E67</f>
        <v>0</v>
      </c>
      <c r="AA15" s="197" t="n">
        <f aca="false">Data_day!F67</f>
        <v>0</v>
      </c>
      <c r="AB15" s="198" t="n">
        <f aca="false">Data_day!G67</f>
        <v>0</v>
      </c>
      <c r="AC15" s="198" t="n">
        <f aca="false">Data_day!H67</f>
        <v>0</v>
      </c>
      <c r="AD15" s="199" t="n">
        <f aca="false">SUM(W15:AA15)/5</f>
        <v>0</v>
      </c>
      <c r="AE15" s="200" t="n">
        <f aca="false">SUM(W15:AC15)/7</f>
        <v>0</v>
      </c>
    </row>
    <row r="16" customFormat="false" ht="18" hidden="false" customHeight="true" outlineLevel="0" collapsed="false">
      <c r="A16" s="195"/>
      <c r="B16" s="201" t="s">
        <v>28</v>
      </c>
      <c r="C16" s="197" t="n">
        <f aca="false">Data_day!B7</f>
        <v>0</v>
      </c>
      <c r="D16" s="197" t="n">
        <f aca="false">Data_day!C7</f>
        <v>0</v>
      </c>
      <c r="E16" s="197" t="n">
        <f aca="false">Data_day!D7</f>
        <v>0</v>
      </c>
      <c r="F16" s="197" t="n">
        <f aca="false">Data_day!E7</f>
        <v>0</v>
      </c>
      <c r="G16" s="197" t="n">
        <f aca="false">Data_day!F7</f>
        <v>0</v>
      </c>
      <c r="H16" s="198" t="n">
        <f aca="false">Data_day!G7</f>
        <v>0</v>
      </c>
      <c r="I16" s="198" t="n">
        <f aca="false">Data_day!H7</f>
        <v>0</v>
      </c>
      <c r="J16" s="199" t="n">
        <f aca="false">SUM(C16:G16)/5</f>
        <v>0</v>
      </c>
      <c r="K16" s="200" t="n">
        <f aca="false">SUM(C16:I16)/7</f>
        <v>0</v>
      </c>
      <c r="L16" s="187"/>
      <c r="M16" s="197" t="n">
        <f aca="false">Data_day!B37</f>
        <v>0</v>
      </c>
      <c r="N16" s="197" t="n">
        <f aca="false">Data_day!C37</f>
        <v>0</v>
      </c>
      <c r="O16" s="197" t="n">
        <f aca="false">Data_day!D37</f>
        <v>0</v>
      </c>
      <c r="P16" s="197" t="n">
        <f aca="false">Data_day!E37</f>
        <v>0</v>
      </c>
      <c r="Q16" s="197" t="n">
        <f aca="false">Data_day!F37</f>
        <v>0</v>
      </c>
      <c r="R16" s="198" t="n">
        <f aca="false">Data_day!G37</f>
        <v>0</v>
      </c>
      <c r="S16" s="198" t="n">
        <f aca="false">Data_day!H37</f>
        <v>0</v>
      </c>
      <c r="T16" s="199" t="n">
        <f aca="false">SUM(M16:Q16)/5</f>
        <v>0</v>
      </c>
      <c r="U16" s="200" t="n">
        <f aca="false">SUM(M16:S16)/7</f>
        <v>0</v>
      </c>
      <c r="V16" s="187"/>
      <c r="W16" s="197" t="n">
        <f aca="false">Data_day!B68</f>
        <v>0</v>
      </c>
      <c r="X16" s="197" t="n">
        <f aca="false">Data_day!C68</f>
        <v>0</v>
      </c>
      <c r="Y16" s="197" t="n">
        <f aca="false">Data_day!D68</f>
        <v>0</v>
      </c>
      <c r="Z16" s="197" t="n">
        <f aca="false">Data_day!E68</f>
        <v>0</v>
      </c>
      <c r="AA16" s="197" t="n">
        <f aca="false">Data_day!F68</f>
        <v>0</v>
      </c>
      <c r="AB16" s="198" t="n">
        <f aca="false">Data_day!G68</f>
        <v>0</v>
      </c>
      <c r="AC16" s="198" t="n">
        <f aca="false">Data_day!H68</f>
        <v>0</v>
      </c>
      <c r="AD16" s="199" t="n">
        <f aca="false">SUM(W16:AA16)/5</f>
        <v>0</v>
      </c>
      <c r="AE16" s="200" t="n">
        <f aca="false">SUM(W16:AC16)/7</f>
        <v>0</v>
      </c>
    </row>
    <row r="17" customFormat="false" ht="18" hidden="false" customHeight="true" outlineLevel="0" collapsed="false">
      <c r="A17" s="195"/>
      <c r="B17" s="201" t="s">
        <v>29</v>
      </c>
      <c r="C17" s="197" t="n">
        <f aca="false">Data_day!B8</f>
        <v>0</v>
      </c>
      <c r="D17" s="197" t="n">
        <f aca="false">Data_day!C8</f>
        <v>0</v>
      </c>
      <c r="E17" s="197" t="n">
        <f aca="false">Data_day!D8</f>
        <v>0</v>
      </c>
      <c r="F17" s="197" t="n">
        <f aca="false">Data_day!E8</f>
        <v>0</v>
      </c>
      <c r="G17" s="197" t="n">
        <f aca="false">Data_day!F8</f>
        <v>0</v>
      </c>
      <c r="H17" s="198" t="n">
        <f aca="false">Data_day!G8</f>
        <v>0</v>
      </c>
      <c r="I17" s="198" t="n">
        <f aca="false">Data_day!H8</f>
        <v>0</v>
      </c>
      <c r="J17" s="199" t="n">
        <f aca="false">SUM(C17:G17)/5</f>
        <v>0</v>
      </c>
      <c r="K17" s="200" t="n">
        <f aca="false">SUM(C17:I17)/7</f>
        <v>0</v>
      </c>
      <c r="L17" s="187"/>
      <c r="M17" s="197" t="n">
        <f aca="false">Data_day!B38</f>
        <v>0</v>
      </c>
      <c r="N17" s="197" t="n">
        <f aca="false">Data_day!C38</f>
        <v>0</v>
      </c>
      <c r="O17" s="197" t="n">
        <f aca="false">Data_day!D38</f>
        <v>0</v>
      </c>
      <c r="P17" s="197" t="n">
        <f aca="false">Data_day!E38</f>
        <v>0</v>
      </c>
      <c r="Q17" s="197" t="n">
        <f aca="false">Data_day!F38</f>
        <v>0</v>
      </c>
      <c r="R17" s="198" t="n">
        <f aca="false">Data_day!G38</f>
        <v>0</v>
      </c>
      <c r="S17" s="198" t="n">
        <f aca="false">Data_day!H38</f>
        <v>0</v>
      </c>
      <c r="T17" s="199" t="n">
        <f aca="false">SUM(M17:Q17)/5</f>
        <v>0</v>
      </c>
      <c r="U17" s="200" t="n">
        <f aca="false">SUM(M17:S17)/7</f>
        <v>0</v>
      </c>
      <c r="V17" s="187"/>
      <c r="W17" s="197" t="n">
        <f aca="false">Data_day!B69</f>
        <v>0</v>
      </c>
      <c r="X17" s="197" t="n">
        <f aca="false">Data_day!C69</f>
        <v>0</v>
      </c>
      <c r="Y17" s="197" t="n">
        <f aca="false">Data_day!D69</f>
        <v>0</v>
      </c>
      <c r="Z17" s="197" t="n">
        <f aca="false">Data_day!E69</f>
        <v>0</v>
      </c>
      <c r="AA17" s="197" t="n">
        <f aca="false">Data_day!F69</f>
        <v>0</v>
      </c>
      <c r="AB17" s="198" t="n">
        <f aca="false">Data_day!G69</f>
        <v>0</v>
      </c>
      <c r="AC17" s="198" t="n">
        <f aca="false">Data_day!H69</f>
        <v>0</v>
      </c>
      <c r="AD17" s="199" t="n">
        <f aca="false">SUM(W17:AA17)/5</f>
        <v>0</v>
      </c>
      <c r="AE17" s="200" t="n">
        <f aca="false">SUM(W17:AC17)/7</f>
        <v>0</v>
      </c>
    </row>
    <row r="18" customFormat="false" ht="18" hidden="false" customHeight="true" outlineLevel="0" collapsed="false">
      <c r="A18" s="195"/>
      <c r="B18" s="201" t="s">
        <v>30</v>
      </c>
      <c r="C18" s="197" t="n">
        <f aca="false">Data_day!B9</f>
        <v>0</v>
      </c>
      <c r="D18" s="197" t="n">
        <f aca="false">Data_day!C9</f>
        <v>0</v>
      </c>
      <c r="E18" s="197" t="n">
        <f aca="false">Data_day!D9</f>
        <v>0</v>
      </c>
      <c r="F18" s="197" t="n">
        <f aca="false">Data_day!E9</f>
        <v>0</v>
      </c>
      <c r="G18" s="197" t="n">
        <f aca="false">Data_day!F9</f>
        <v>0</v>
      </c>
      <c r="H18" s="198" t="n">
        <f aca="false">Data_day!G9</f>
        <v>0</v>
      </c>
      <c r="I18" s="198" t="n">
        <f aca="false">Data_day!H9</f>
        <v>0</v>
      </c>
      <c r="J18" s="199" t="n">
        <f aca="false">SUM(C18:G18)/5</f>
        <v>0</v>
      </c>
      <c r="K18" s="200" t="n">
        <f aca="false">SUM(C18:I18)/7</f>
        <v>0</v>
      </c>
      <c r="L18" s="187"/>
      <c r="M18" s="197" t="n">
        <f aca="false">Data_day!B39</f>
        <v>0</v>
      </c>
      <c r="N18" s="197" t="n">
        <f aca="false">Data_day!C39</f>
        <v>0</v>
      </c>
      <c r="O18" s="197" t="n">
        <f aca="false">Data_day!D39</f>
        <v>0</v>
      </c>
      <c r="P18" s="197" t="n">
        <f aca="false">Data_day!E39</f>
        <v>0</v>
      </c>
      <c r="Q18" s="197" t="n">
        <f aca="false">Data_day!F39</f>
        <v>0</v>
      </c>
      <c r="R18" s="198" t="n">
        <f aca="false">Data_day!G39</f>
        <v>0</v>
      </c>
      <c r="S18" s="198" t="n">
        <f aca="false">Data_day!H39</f>
        <v>0</v>
      </c>
      <c r="T18" s="199" t="n">
        <f aca="false">SUM(M18:Q18)/5</f>
        <v>0</v>
      </c>
      <c r="U18" s="200" t="n">
        <f aca="false">SUM(M18:S18)/7</f>
        <v>0</v>
      </c>
      <c r="V18" s="187"/>
      <c r="W18" s="197" t="n">
        <f aca="false">Data_day!B70</f>
        <v>0</v>
      </c>
      <c r="X18" s="197" t="n">
        <f aca="false">Data_day!C70</f>
        <v>0</v>
      </c>
      <c r="Y18" s="197" t="n">
        <f aca="false">Data_day!D70</f>
        <v>0</v>
      </c>
      <c r="Z18" s="197" t="n">
        <f aca="false">Data_day!E70</f>
        <v>0</v>
      </c>
      <c r="AA18" s="197" t="n">
        <f aca="false">Data_day!F70</f>
        <v>0</v>
      </c>
      <c r="AB18" s="198" t="n">
        <f aca="false">Data_day!G70</f>
        <v>0</v>
      </c>
      <c r="AC18" s="198" t="n">
        <f aca="false">Data_day!H70</f>
        <v>0</v>
      </c>
      <c r="AD18" s="199" t="n">
        <f aca="false">SUM(W18:AA18)/5</f>
        <v>0</v>
      </c>
      <c r="AE18" s="200" t="n">
        <f aca="false">SUM(W18:AC18)/7</f>
        <v>0</v>
      </c>
    </row>
    <row r="19" customFormat="false" ht="18" hidden="false" customHeight="true" outlineLevel="0" collapsed="false">
      <c r="A19" s="195"/>
      <c r="B19" s="201" t="s">
        <v>31</v>
      </c>
      <c r="C19" s="197" t="n">
        <f aca="false">Data_day!B10</f>
        <v>0</v>
      </c>
      <c r="D19" s="197" t="n">
        <f aca="false">Data_day!C10</f>
        <v>0</v>
      </c>
      <c r="E19" s="197" t="n">
        <f aca="false">Data_day!D10</f>
        <v>0</v>
      </c>
      <c r="F19" s="197" t="n">
        <f aca="false">Data_day!E10</f>
        <v>0</v>
      </c>
      <c r="G19" s="197" t="n">
        <f aca="false">Data_day!F10</f>
        <v>0</v>
      </c>
      <c r="H19" s="198" t="n">
        <f aca="false">Data_day!G10</f>
        <v>0</v>
      </c>
      <c r="I19" s="198" t="n">
        <f aca="false">Data_day!H10</f>
        <v>0</v>
      </c>
      <c r="J19" s="199" t="n">
        <f aca="false">SUM(C19:G19)/5</f>
        <v>0</v>
      </c>
      <c r="K19" s="200" t="n">
        <f aca="false">SUM(C19:I19)/7</f>
        <v>0</v>
      </c>
      <c r="L19" s="187"/>
      <c r="M19" s="197" t="n">
        <f aca="false">Data_day!B40</f>
        <v>0</v>
      </c>
      <c r="N19" s="197" t="n">
        <f aca="false">Data_day!C40</f>
        <v>0</v>
      </c>
      <c r="O19" s="197" t="n">
        <f aca="false">Data_day!D40</f>
        <v>0</v>
      </c>
      <c r="P19" s="197" t="n">
        <f aca="false">Data_day!E40</f>
        <v>0</v>
      </c>
      <c r="Q19" s="197" t="n">
        <f aca="false">Data_day!F40</f>
        <v>0</v>
      </c>
      <c r="R19" s="198" t="n">
        <f aca="false">Data_day!G40</f>
        <v>0</v>
      </c>
      <c r="S19" s="198" t="n">
        <f aca="false">Data_day!H40</f>
        <v>0</v>
      </c>
      <c r="T19" s="199" t="n">
        <f aca="false">SUM(M19:Q19)/5</f>
        <v>0</v>
      </c>
      <c r="U19" s="200" t="n">
        <f aca="false">SUM(M19:S19)/7</f>
        <v>0</v>
      </c>
      <c r="V19" s="187"/>
      <c r="W19" s="197" t="n">
        <f aca="false">Data_day!B71</f>
        <v>0</v>
      </c>
      <c r="X19" s="197" t="n">
        <f aca="false">Data_day!C71</f>
        <v>0</v>
      </c>
      <c r="Y19" s="197" t="n">
        <f aca="false">Data_day!D71</f>
        <v>0</v>
      </c>
      <c r="Z19" s="197" t="n">
        <f aca="false">Data_day!E71</f>
        <v>0</v>
      </c>
      <c r="AA19" s="197" t="n">
        <f aca="false">Data_day!F71</f>
        <v>0</v>
      </c>
      <c r="AB19" s="198" t="n">
        <f aca="false">Data_day!G71</f>
        <v>0</v>
      </c>
      <c r="AC19" s="198" t="n">
        <f aca="false">Data_day!H71</f>
        <v>0</v>
      </c>
      <c r="AD19" s="199" t="n">
        <f aca="false">SUM(W19:AA19)/5</f>
        <v>0</v>
      </c>
      <c r="AE19" s="200" t="n">
        <f aca="false">SUM(W19:AC19)/7</f>
        <v>0</v>
      </c>
    </row>
    <row r="20" customFormat="false" ht="18" hidden="false" customHeight="true" outlineLevel="0" collapsed="false">
      <c r="A20" s="195"/>
      <c r="B20" s="202" t="s">
        <v>32</v>
      </c>
      <c r="C20" s="197" t="n">
        <f aca="false">Data_day!B11</f>
        <v>0</v>
      </c>
      <c r="D20" s="197" t="n">
        <f aca="false">Data_day!C11</f>
        <v>0</v>
      </c>
      <c r="E20" s="197" t="n">
        <f aca="false">Data_day!D11</f>
        <v>0</v>
      </c>
      <c r="F20" s="197" t="n">
        <f aca="false">Data_day!E11</f>
        <v>0</v>
      </c>
      <c r="G20" s="197" t="n">
        <f aca="false">Data_day!F11</f>
        <v>0</v>
      </c>
      <c r="H20" s="198" t="n">
        <f aca="false">Data_day!G11</f>
        <v>0</v>
      </c>
      <c r="I20" s="198" t="n">
        <f aca="false">Data_day!H11</f>
        <v>0</v>
      </c>
      <c r="J20" s="199" t="n">
        <f aca="false">SUM(C20:G20)/5</f>
        <v>0</v>
      </c>
      <c r="K20" s="200" t="n">
        <f aca="false">SUM(C20:I20)/7</f>
        <v>0</v>
      </c>
      <c r="L20" s="187"/>
      <c r="M20" s="197" t="n">
        <f aca="false">Data_day!B41</f>
        <v>0</v>
      </c>
      <c r="N20" s="197" t="n">
        <f aca="false">Data_day!C41</f>
        <v>0</v>
      </c>
      <c r="O20" s="197" t="n">
        <f aca="false">Data_day!D41</f>
        <v>0</v>
      </c>
      <c r="P20" s="197" t="n">
        <f aca="false">Data_day!E41</f>
        <v>0</v>
      </c>
      <c r="Q20" s="197" t="n">
        <f aca="false">Data_day!F41</f>
        <v>0</v>
      </c>
      <c r="R20" s="198" t="n">
        <f aca="false">Data_day!G41</f>
        <v>0</v>
      </c>
      <c r="S20" s="198" t="n">
        <f aca="false">Data_day!H41</f>
        <v>0</v>
      </c>
      <c r="T20" s="199" t="n">
        <f aca="false">SUM(M20:Q20)/5</f>
        <v>0</v>
      </c>
      <c r="U20" s="200" t="n">
        <f aca="false">SUM(M20:S20)/7</f>
        <v>0</v>
      </c>
      <c r="V20" s="187"/>
      <c r="W20" s="197" t="n">
        <f aca="false">Data_day!B72</f>
        <v>0</v>
      </c>
      <c r="X20" s="197" t="n">
        <f aca="false">Data_day!C72</f>
        <v>0</v>
      </c>
      <c r="Y20" s="197" t="n">
        <f aca="false">Data_day!D72</f>
        <v>0</v>
      </c>
      <c r="Z20" s="197" t="n">
        <f aca="false">Data_day!E72</f>
        <v>0</v>
      </c>
      <c r="AA20" s="197" t="n">
        <f aca="false">Data_day!F72</f>
        <v>0</v>
      </c>
      <c r="AB20" s="198" t="n">
        <f aca="false">Data_day!G72</f>
        <v>0</v>
      </c>
      <c r="AC20" s="198" t="n">
        <f aca="false">Data_day!H72</f>
        <v>0</v>
      </c>
      <c r="AD20" s="199" t="n">
        <f aca="false">SUM(W20:AA20)/5</f>
        <v>0</v>
      </c>
      <c r="AE20" s="200" t="n">
        <f aca="false">SUM(W20:AC20)/7</f>
        <v>0</v>
      </c>
    </row>
    <row r="21" customFormat="false" ht="18" hidden="false" customHeight="true" outlineLevel="0" collapsed="false">
      <c r="A21" s="195"/>
      <c r="B21" s="196" t="s">
        <v>33</v>
      </c>
      <c r="C21" s="197" t="n">
        <f aca="false">Data_day!B12</f>
        <v>0</v>
      </c>
      <c r="D21" s="197" t="n">
        <f aca="false">Data_day!C12</f>
        <v>0</v>
      </c>
      <c r="E21" s="197" t="n">
        <f aca="false">Data_day!D12</f>
        <v>0</v>
      </c>
      <c r="F21" s="197" t="n">
        <f aca="false">Data_day!E12</f>
        <v>0</v>
      </c>
      <c r="G21" s="197" t="n">
        <f aca="false">Data_day!F12</f>
        <v>0</v>
      </c>
      <c r="H21" s="198" t="n">
        <f aca="false">Data_day!G12</f>
        <v>0</v>
      </c>
      <c r="I21" s="198" t="n">
        <f aca="false">Data_day!H12</f>
        <v>0</v>
      </c>
      <c r="J21" s="203" t="n">
        <f aca="false">SUM(C21:G21)/5</f>
        <v>0</v>
      </c>
      <c r="K21" s="204" t="n">
        <f aca="false">SUM(C21:I21)/7</f>
        <v>0</v>
      </c>
      <c r="L21" s="187"/>
      <c r="M21" s="197" t="n">
        <f aca="false">Data_day!B42</f>
        <v>0</v>
      </c>
      <c r="N21" s="197" t="n">
        <f aca="false">Data_day!C42</f>
        <v>0</v>
      </c>
      <c r="O21" s="197" t="n">
        <f aca="false">Data_day!D42</f>
        <v>0</v>
      </c>
      <c r="P21" s="197" t="n">
        <f aca="false">Data_day!E42</f>
        <v>0</v>
      </c>
      <c r="Q21" s="197" t="n">
        <f aca="false">Data_day!F42</f>
        <v>0</v>
      </c>
      <c r="R21" s="198" t="n">
        <f aca="false">Data_day!G42</f>
        <v>0</v>
      </c>
      <c r="S21" s="198" t="n">
        <f aca="false">Data_day!H42</f>
        <v>0</v>
      </c>
      <c r="T21" s="203" t="n">
        <f aca="false">SUM(M21:Q21)/5</f>
        <v>0</v>
      </c>
      <c r="U21" s="204" t="n">
        <f aca="false">SUM(M21:S21)/7</f>
        <v>0</v>
      </c>
      <c r="V21" s="187"/>
      <c r="W21" s="197" t="n">
        <f aca="false">Data_day!B73</f>
        <v>0</v>
      </c>
      <c r="X21" s="197" t="n">
        <f aca="false">Data_day!C73</f>
        <v>0</v>
      </c>
      <c r="Y21" s="197" t="n">
        <f aca="false">Data_day!D73</f>
        <v>0</v>
      </c>
      <c r="Z21" s="197" t="n">
        <f aca="false">Data_day!E73</f>
        <v>0</v>
      </c>
      <c r="AA21" s="197" t="n">
        <f aca="false">Data_day!F73</f>
        <v>0</v>
      </c>
      <c r="AB21" s="198" t="n">
        <f aca="false">Data_day!G73</f>
        <v>0</v>
      </c>
      <c r="AC21" s="198" t="n">
        <f aca="false">Data_day!H73</f>
        <v>0</v>
      </c>
      <c r="AD21" s="203" t="n">
        <f aca="false">SUM(W21:AA21)/5</f>
        <v>0</v>
      </c>
      <c r="AE21" s="204" t="n">
        <f aca="false">SUM(W21:AC21)/7</f>
        <v>0</v>
      </c>
    </row>
    <row r="22" customFormat="false" ht="18" hidden="false" customHeight="true" outlineLevel="0" collapsed="false">
      <c r="A22" s="195"/>
      <c r="B22" s="196" t="s">
        <v>34</v>
      </c>
      <c r="C22" s="197" t="n">
        <f aca="false">Data_day!B13</f>
        <v>0</v>
      </c>
      <c r="D22" s="197" t="n">
        <f aca="false">Data_day!C13</f>
        <v>0</v>
      </c>
      <c r="E22" s="197" t="n">
        <f aca="false">Data_day!D13</f>
        <v>0</v>
      </c>
      <c r="F22" s="197" t="n">
        <f aca="false">Data_day!E13</f>
        <v>0</v>
      </c>
      <c r="G22" s="197" t="n">
        <f aca="false">Data_day!F13</f>
        <v>0</v>
      </c>
      <c r="H22" s="198" t="n">
        <f aca="false">Data_day!G13</f>
        <v>0</v>
      </c>
      <c r="I22" s="198" t="n">
        <f aca="false">Data_day!H13</f>
        <v>0</v>
      </c>
      <c r="J22" s="199" t="n">
        <f aca="false">SUM(C22:G22)/5</f>
        <v>0</v>
      </c>
      <c r="K22" s="200" t="n">
        <f aca="false">SUM(C22:I22)/7</f>
        <v>0</v>
      </c>
      <c r="L22" s="187"/>
      <c r="M22" s="197" t="n">
        <f aca="false">Data_day!B43</f>
        <v>0</v>
      </c>
      <c r="N22" s="197" t="n">
        <f aca="false">Data_day!C43</f>
        <v>0</v>
      </c>
      <c r="O22" s="197" t="n">
        <f aca="false">Data_day!D43</f>
        <v>0</v>
      </c>
      <c r="P22" s="197" t="n">
        <f aca="false">Data_day!E43</f>
        <v>0</v>
      </c>
      <c r="Q22" s="197" t="n">
        <f aca="false">Data_day!F43</f>
        <v>0</v>
      </c>
      <c r="R22" s="198" t="n">
        <f aca="false">Data_day!G43</f>
        <v>0</v>
      </c>
      <c r="S22" s="198" t="n">
        <f aca="false">Data_day!H43</f>
        <v>0</v>
      </c>
      <c r="T22" s="199" t="n">
        <f aca="false">SUM(M22:Q22)/5</f>
        <v>0</v>
      </c>
      <c r="U22" s="200" t="n">
        <f aca="false">SUM(M22:S22)/7</f>
        <v>0</v>
      </c>
      <c r="V22" s="187"/>
      <c r="W22" s="197" t="n">
        <f aca="false">Data_day!B74</f>
        <v>0</v>
      </c>
      <c r="X22" s="197" t="n">
        <f aca="false">Data_day!C74</f>
        <v>0</v>
      </c>
      <c r="Y22" s="197" t="n">
        <f aca="false">Data_day!D74</f>
        <v>0</v>
      </c>
      <c r="Z22" s="197" t="n">
        <f aca="false">Data_day!E74</f>
        <v>0</v>
      </c>
      <c r="AA22" s="197" t="n">
        <f aca="false">Data_day!F74</f>
        <v>0</v>
      </c>
      <c r="AB22" s="198" t="n">
        <f aca="false">Data_day!G74</f>
        <v>0</v>
      </c>
      <c r="AC22" s="198" t="n">
        <f aca="false">Data_day!H74</f>
        <v>0</v>
      </c>
      <c r="AD22" s="199" t="n">
        <f aca="false">SUM(W22:AA22)/5</f>
        <v>0</v>
      </c>
      <c r="AE22" s="200" t="n">
        <f aca="false">SUM(W22:AC22)/7</f>
        <v>0</v>
      </c>
    </row>
    <row r="23" customFormat="false" ht="18" hidden="false" customHeight="true" outlineLevel="0" collapsed="false">
      <c r="A23" s="195"/>
      <c r="B23" s="201" t="s">
        <v>35</v>
      </c>
      <c r="C23" s="197" t="n">
        <f aca="false">Data_day!B14</f>
        <v>0</v>
      </c>
      <c r="D23" s="197" t="n">
        <f aca="false">Data_day!C14</f>
        <v>0</v>
      </c>
      <c r="E23" s="197" t="n">
        <f aca="false">Data_day!D14</f>
        <v>0</v>
      </c>
      <c r="F23" s="197" t="n">
        <f aca="false">Data_day!E14</f>
        <v>0</v>
      </c>
      <c r="G23" s="197" t="n">
        <f aca="false">Data_day!F14</f>
        <v>0</v>
      </c>
      <c r="H23" s="198" t="n">
        <f aca="false">Data_day!G14</f>
        <v>0</v>
      </c>
      <c r="I23" s="198" t="n">
        <f aca="false">Data_day!H14</f>
        <v>0</v>
      </c>
      <c r="J23" s="199" t="n">
        <f aca="false">SUM(C23:G23)/5</f>
        <v>0</v>
      </c>
      <c r="K23" s="200" t="n">
        <f aca="false">SUM(C23:I23)/7</f>
        <v>0</v>
      </c>
      <c r="L23" s="187"/>
      <c r="M23" s="197" t="n">
        <f aca="false">Data_day!B44</f>
        <v>0</v>
      </c>
      <c r="N23" s="197" t="n">
        <f aca="false">Data_day!C44</f>
        <v>0</v>
      </c>
      <c r="O23" s="197" t="n">
        <f aca="false">Data_day!D44</f>
        <v>0</v>
      </c>
      <c r="P23" s="197" t="n">
        <f aca="false">Data_day!E44</f>
        <v>0</v>
      </c>
      <c r="Q23" s="197" t="n">
        <f aca="false">Data_day!F44</f>
        <v>0</v>
      </c>
      <c r="R23" s="198" t="n">
        <f aca="false">Data_day!G44</f>
        <v>0</v>
      </c>
      <c r="S23" s="198" t="n">
        <f aca="false">Data_day!H44</f>
        <v>0</v>
      </c>
      <c r="T23" s="199" t="n">
        <f aca="false">SUM(M23:Q23)/5</f>
        <v>0</v>
      </c>
      <c r="U23" s="200" t="n">
        <f aca="false">SUM(M23:S23)/7</f>
        <v>0</v>
      </c>
      <c r="V23" s="187"/>
      <c r="W23" s="197" t="n">
        <f aca="false">Data_day!B75</f>
        <v>0</v>
      </c>
      <c r="X23" s="197" t="n">
        <f aca="false">Data_day!C75</f>
        <v>0</v>
      </c>
      <c r="Y23" s="197" t="n">
        <f aca="false">Data_day!D75</f>
        <v>0</v>
      </c>
      <c r="Z23" s="197" t="n">
        <f aca="false">Data_day!E75</f>
        <v>0</v>
      </c>
      <c r="AA23" s="197" t="n">
        <f aca="false">Data_day!F75</f>
        <v>0</v>
      </c>
      <c r="AB23" s="198" t="n">
        <f aca="false">Data_day!G75</f>
        <v>0</v>
      </c>
      <c r="AC23" s="198" t="n">
        <f aca="false">Data_day!H75</f>
        <v>0</v>
      </c>
      <c r="AD23" s="199" t="n">
        <f aca="false">SUM(W23:AA23)/5</f>
        <v>0</v>
      </c>
      <c r="AE23" s="200" t="n">
        <f aca="false">SUM(W23:AC23)/7</f>
        <v>0</v>
      </c>
    </row>
    <row r="24" customFormat="false" ht="18" hidden="false" customHeight="true" outlineLevel="0" collapsed="false">
      <c r="A24" s="195"/>
      <c r="B24" s="201" t="s">
        <v>36</v>
      </c>
      <c r="C24" s="197" t="n">
        <f aca="false">Data_day!B15</f>
        <v>0</v>
      </c>
      <c r="D24" s="197" t="n">
        <f aca="false">Data_day!C15</f>
        <v>0</v>
      </c>
      <c r="E24" s="197" t="n">
        <f aca="false">Data_day!D15</f>
        <v>0</v>
      </c>
      <c r="F24" s="197" t="n">
        <f aca="false">Data_day!E15</f>
        <v>0</v>
      </c>
      <c r="G24" s="197" t="n">
        <f aca="false">Data_day!F15</f>
        <v>0</v>
      </c>
      <c r="H24" s="198" t="n">
        <f aca="false">Data_day!G15</f>
        <v>0</v>
      </c>
      <c r="I24" s="198" t="n">
        <f aca="false">Data_day!H15</f>
        <v>0</v>
      </c>
      <c r="J24" s="199" t="n">
        <f aca="false">SUM(C24:G24)/5</f>
        <v>0</v>
      </c>
      <c r="K24" s="200" t="n">
        <f aca="false">SUM(C24:I24)/7</f>
        <v>0</v>
      </c>
      <c r="L24" s="187"/>
      <c r="M24" s="197" t="n">
        <f aca="false">Data_day!B45</f>
        <v>0</v>
      </c>
      <c r="N24" s="197" t="n">
        <f aca="false">Data_day!C45</f>
        <v>0</v>
      </c>
      <c r="O24" s="197" t="n">
        <f aca="false">Data_day!D45</f>
        <v>0</v>
      </c>
      <c r="P24" s="197" t="n">
        <f aca="false">Data_day!E45</f>
        <v>0</v>
      </c>
      <c r="Q24" s="197" t="n">
        <f aca="false">Data_day!F45</f>
        <v>0</v>
      </c>
      <c r="R24" s="198" t="n">
        <f aca="false">Data_day!G45</f>
        <v>0</v>
      </c>
      <c r="S24" s="198" t="n">
        <f aca="false">Data_day!H45</f>
        <v>0</v>
      </c>
      <c r="T24" s="199" t="n">
        <f aca="false">SUM(M24:Q24)/5</f>
        <v>0</v>
      </c>
      <c r="U24" s="200" t="n">
        <f aca="false">SUM(M24:S24)/7</f>
        <v>0</v>
      </c>
      <c r="V24" s="187"/>
      <c r="W24" s="197" t="n">
        <f aca="false">Data_day!B76</f>
        <v>0</v>
      </c>
      <c r="X24" s="197" t="n">
        <f aca="false">Data_day!C76</f>
        <v>0</v>
      </c>
      <c r="Y24" s="197" t="n">
        <f aca="false">Data_day!D76</f>
        <v>0</v>
      </c>
      <c r="Z24" s="197" t="n">
        <f aca="false">Data_day!E76</f>
        <v>0</v>
      </c>
      <c r="AA24" s="197" t="n">
        <f aca="false">Data_day!F76</f>
        <v>0</v>
      </c>
      <c r="AB24" s="198" t="n">
        <f aca="false">Data_day!G76</f>
        <v>0</v>
      </c>
      <c r="AC24" s="198" t="n">
        <f aca="false">Data_day!H76</f>
        <v>0</v>
      </c>
      <c r="AD24" s="199" t="n">
        <f aca="false">SUM(W24:AA24)/5</f>
        <v>0</v>
      </c>
      <c r="AE24" s="200" t="n">
        <f aca="false">SUM(W24:AC24)/7</f>
        <v>0</v>
      </c>
    </row>
    <row r="25" customFormat="false" ht="18" hidden="false" customHeight="true" outlineLevel="0" collapsed="false">
      <c r="A25" s="195"/>
      <c r="B25" s="201" t="s">
        <v>37</v>
      </c>
      <c r="C25" s="197" t="n">
        <f aca="false">Data_day!B16</f>
        <v>0</v>
      </c>
      <c r="D25" s="197" t="n">
        <f aca="false">Data_day!C16</f>
        <v>0</v>
      </c>
      <c r="E25" s="197" t="n">
        <f aca="false">Data_day!D16</f>
        <v>0</v>
      </c>
      <c r="F25" s="197" t="n">
        <f aca="false">Data_day!E16</f>
        <v>0</v>
      </c>
      <c r="G25" s="197" t="n">
        <f aca="false">Data_day!F16</f>
        <v>0</v>
      </c>
      <c r="H25" s="198" t="n">
        <f aca="false">Data_day!G16</f>
        <v>0</v>
      </c>
      <c r="I25" s="198" t="n">
        <f aca="false">Data_day!H16</f>
        <v>0</v>
      </c>
      <c r="J25" s="199" t="n">
        <f aca="false">SUM(C25:G25)/5</f>
        <v>0</v>
      </c>
      <c r="K25" s="200" t="n">
        <f aca="false">SUM(C25:I25)/7</f>
        <v>0</v>
      </c>
      <c r="L25" s="187"/>
      <c r="M25" s="197" t="n">
        <f aca="false">Data_day!B46</f>
        <v>0</v>
      </c>
      <c r="N25" s="197" t="n">
        <f aca="false">Data_day!C46</f>
        <v>0</v>
      </c>
      <c r="O25" s="197" t="n">
        <f aca="false">Data_day!D46</f>
        <v>0</v>
      </c>
      <c r="P25" s="197" t="n">
        <f aca="false">Data_day!E46</f>
        <v>0</v>
      </c>
      <c r="Q25" s="197" t="n">
        <f aca="false">Data_day!F46</f>
        <v>0</v>
      </c>
      <c r="R25" s="198" t="n">
        <f aca="false">Data_day!G46</f>
        <v>0</v>
      </c>
      <c r="S25" s="198" t="n">
        <f aca="false">Data_day!H46</f>
        <v>0</v>
      </c>
      <c r="T25" s="199" t="n">
        <f aca="false">SUM(M25:Q25)/5</f>
        <v>0</v>
      </c>
      <c r="U25" s="200" t="n">
        <f aca="false">SUM(M25:S25)/7</f>
        <v>0</v>
      </c>
      <c r="V25" s="187"/>
      <c r="W25" s="197" t="n">
        <f aca="false">Data_day!B77</f>
        <v>0</v>
      </c>
      <c r="X25" s="197" t="n">
        <f aca="false">Data_day!C77</f>
        <v>0</v>
      </c>
      <c r="Y25" s="197" t="n">
        <f aca="false">Data_day!D77</f>
        <v>0</v>
      </c>
      <c r="Z25" s="197" t="n">
        <f aca="false">Data_day!E77</f>
        <v>0</v>
      </c>
      <c r="AA25" s="197" t="n">
        <f aca="false">Data_day!F77</f>
        <v>0</v>
      </c>
      <c r="AB25" s="198" t="n">
        <f aca="false">Data_day!G77</f>
        <v>0</v>
      </c>
      <c r="AC25" s="198" t="n">
        <f aca="false">Data_day!H77</f>
        <v>0</v>
      </c>
      <c r="AD25" s="199" t="n">
        <f aca="false">SUM(W25:AA25)/5</f>
        <v>0</v>
      </c>
      <c r="AE25" s="200" t="n">
        <f aca="false">SUM(W25:AC25)/7</f>
        <v>0</v>
      </c>
    </row>
    <row r="26" customFormat="false" ht="18" hidden="false" customHeight="true" outlineLevel="0" collapsed="false">
      <c r="A26" s="195"/>
      <c r="B26" s="201" t="s">
        <v>38</v>
      </c>
      <c r="C26" s="197" t="n">
        <f aca="false">Data_day!B17</f>
        <v>0</v>
      </c>
      <c r="D26" s="197" t="n">
        <f aca="false">Data_day!C17</f>
        <v>0</v>
      </c>
      <c r="E26" s="197" t="n">
        <f aca="false">Data_day!D17</f>
        <v>0</v>
      </c>
      <c r="F26" s="197" t="n">
        <f aca="false">Data_day!E17</f>
        <v>0</v>
      </c>
      <c r="G26" s="197" t="n">
        <f aca="false">Data_day!F17</f>
        <v>0</v>
      </c>
      <c r="H26" s="198" t="n">
        <f aca="false">Data_day!G17</f>
        <v>0</v>
      </c>
      <c r="I26" s="198" t="n">
        <f aca="false">Data_day!H17</f>
        <v>0</v>
      </c>
      <c r="J26" s="199" t="n">
        <f aca="false">SUM(C26:G26)/5</f>
        <v>0</v>
      </c>
      <c r="K26" s="200" t="n">
        <f aca="false">SUM(C26:I26)/7</f>
        <v>0</v>
      </c>
      <c r="L26" s="187"/>
      <c r="M26" s="197" t="n">
        <f aca="false">Data_day!B47</f>
        <v>0</v>
      </c>
      <c r="N26" s="197" t="n">
        <f aca="false">Data_day!C47</f>
        <v>0</v>
      </c>
      <c r="O26" s="197" t="n">
        <f aca="false">Data_day!D47</f>
        <v>0</v>
      </c>
      <c r="P26" s="197" t="n">
        <f aca="false">Data_day!E47</f>
        <v>0</v>
      </c>
      <c r="Q26" s="197" t="n">
        <f aca="false">Data_day!F47</f>
        <v>0</v>
      </c>
      <c r="R26" s="198" t="n">
        <f aca="false">Data_day!G47</f>
        <v>0</v>
      </c>
      <c r="S26" s="198" t="n">
        <f aca="false">Data_day!H47</f>
        <v>0</v>
      </c>
      <c r="T26" s="199" t="n">
        <f aca="false">SUM(M26:Q26)/5</f>
        <v>0</v>
      </c>
      <c r="U26" s="200" t="n">
        <f aca="false">SUM(M26:S26)/7</f>
        <v>0</v>
      </c>
      <c r="V26" s="187"/>
      <c r="W26" s="197" t="n">
        <f aca="false">Data_day!B78</f>
        <v>0</v>
      </c>
      <c r="X26" s="197" t="n">
        <f aca="false">Data_day!C78</f>
        <v>0</v>
      </c>
      <c r="Y26" s="197" t="n">
        <f aca="false">Data_day!D78</f>
        <v>0</v>
      </c>
      <c r="Z26" s="197" t="n">
        <f aca="false">Data_day!E78</f>
        <v>0</v>
      </c>
      <c r="AA26" s="197" t="n">
        <f aca="false">Data_day!F78</f>
        <v>0</v>
      </c>
      <c r="AB26" s="198" t="n">
        <f aca="false">Data_day!G78</f>
        <v>0</v>
      </c>
      <c r="AC26" s="198" t="n">
        <f aca="false">Data_day!H78</f>
        <v>0</v>
      </c>
      <c r="AD26" s="199" t="n">
        <f aca="false">SUM(W26:AA26)/5</f>
        <v>0</v>
      </c>
      <c r="AE26" s="200" t="n">
        <f aca="false">SUM(W26:AC26)/7</f>
        <v>0</v>
      </c>
    </row>
    <row r="27" customFormat="false" ht="18" hidden="false" customHeight="true" outlineLevel="0" collapsed="false">
      <c r="A27" s="195"/>
      <c r="B27" s="201" t="s">
        <v>39</v>
      </c>
      <c r="C27" s="197" t="n">
        <f aca="false">Data_day!B18</f>
        <v>0</v>
      </c>
      <c r="D27" s="197" t="n">
        <f aca="false">Data_day!C18</f>
        <v>0</v>
      </c>
      <c r="E27" s="197" t="n">
        <f aca="false">Data_day!D18</f>
        <v>0</v>
      </c>
      <c r="F27" s="197" t="n">
        <f aca="false">Data_day!E18</f>
        <v>0</v>
      </c>
      <c r="G27" s="197" t="n">
        <f aca="false">Data_day!F18</f>
        <v>0</v>
      </c>
      <c r="H27" s="198" t="n">
        <f aca="false">Data_day!G18</f>
        <v>0</v>
      </c>
      <c r="I27" s="198" t="n">
        <f aca="false">Data_day!H18</f>
        <v>0</v>
      </c>
      <c r="J27" s="199" t="n">
        <f aca="false">SUM(C27:G27)/5</f>
        <v>0</v>
      </c>
      <c r="K27" s="200" t="n">
        <f aca="false">SUM(C27:I27)/7</f>
        <v>0</v>
      </c>
      <c r="L27" s="187"/>
      <c r="M27" s="197" t="n">
        <f aca="false">Data_day!B48</f>
        <v>0</v>
      </c>
      <c r="N27" s="197" t="n">
        <f aca="false">Data_day!C48</f>
        <v>0</v>
      </c>
      <c r="O27" s="197" t="n">
        <f aca="false">Data_day!D48</f>
        <v>0</v>
      </c>
      <c r="P27" s="197" t="n">
        <f aca="false">Data_day!E48</f>
        <v>0</v>
      </c>
      <c r="Q27" s="197" t="n">
        <f aca="false">Data_day!F48</f>
        <v>0</v>
      </c>
      <c r="R27" s="198" t="n">
        <f aca="false">Data_day!G48</f>
        <v>0</v>
      </c>
      <c r="S27" s="198" t="n">
        <f aca="false">Data_day!H48</f>
        <v>0</v>
      </c>
      <c r="T27" s="199" t="n">
        <f aca="false">SUM(M27:Q27)/5</f>
        <v>0</v>
      </c>
      <c r="U27" s="200" t="n">
        <f aca="false">SUM(M27:S27)/7</f>
        <v>0</v>
      </c>
      <c r="V27" s="187"/>
      <c r="W27" s="197" t="n">
        <f aca="false">Data_day!B79</f>
        <v>0</v>
      </c>
      <c r="X27" s="197" t="n">
        <f aca="false">Data_day!C79</f>
        <v>0</v>
      </c>
      <c r="Y27" s="197" t="n">
        <f aca="false">Data_day!D79</f>
        <v>0</v>
      </c>
      <c r="Z27" s="197" t="n">
        <f aca="false">Data_day!E79</f>
        <v>0</v>
      </c>
      <c r="AA27" s="197" t="n">
        <f aca="false">Data_day!F79</f>
        <v>0</v>
      </c>
      <c r="AB27" s="198" t="n">
        <f aca="false">Data_day!G79</f>
        <v>0</v>
      </c>
      <c r="AC27" s="198" t="n">
        <f aca="false">Data_day!H79</f>
        <v>0</v>
      </c>
      <c r="AD27" s="199" t="n">
        <f aca="false">SUM(W27:AA27)/5</f>
        <v>0</v>
      </c>
      <c r="AE27" s="200" t="n">
        <f aca="false">SUM(W27:AC27)/7</f>
        <v>0</v>
      </c>
    </row>
    <row r="28" customFormat="false" ht="18" hidden="false" customHeight="true" outlineLevel="0" collapsed="false">
      <c r="A28" s="195"/>
      <c r="B28" s="201" t="s">
        <v>40</v>
      </c>
      <c r="C28" s="197" t="n">
        <f aca="false">Data_day!B19</f>
        <v>0</v>
      </c>
      <c r="D28" s="197" t="n">
        <f aca="false">Data_day!C19</f>
        <v>0</v>
      </c>
      <c r="E28" s="197" t="n">
        <f aca="false">Data_day!D19</f>
        <v>0</v>
      </c>
      <c r="F28" s="197" t="n">
        <f aca="false">Data_day!E19</f>
        <v>0</v>
      </c>
      <c r="G28" s="197" t="n">
        <f aca="false">Data_day!F19</f>
        <v>0</v>
      </c>
      <c r="H28" s="198" t="n">
        <f aca="false">Data_day!G19</f>
        <v>0</v>
      </c>
      <c r="I28" s="198" t="n">
        <f aca="false">Data_day!H19</f>
        <v>0</v>
      </c>
      <c r="J28" s="199" t="n">
        <f aca="false">SUM(C28:G28)/5</f>
        <v>0</v>
      </c>
      <c r="K28" s="200" t="n">
        <f aca="false">SUM(C28:I28)/7</f>
        <v>0</v>
      </c>
      <c r="L28" s="187"/>
      <c r="M28" s="197" t="n">
        <f aca="false">Data_day!B49</f>
        <v>0</v>
      </c>
      <c r="N28" s="197" t="n">
        <f aca="false">Data_day!C49</f>
        <v>0</v>
      </c>
      <c r="O28" s="197" t="n">
        <f aca="false">Data_day!D49</f>
        <v>0</v>
      </c>
      <c r="P28" s="197" t="n">
        <f aca="false">Data_day!E49</f>
        <v>0</v>
      </c>
      <c r="Q28" s="197" t="n">
        <f aca="false">Data_day!F49</f>
        <v>0</v>
      </c>
      <c r="R28" s="198" t="n">
        <f aca="false">Data_day!G49</f>
        <v>0</v>
      </c>
      <c r="S28" s="198" t="n">
        <f aca="false">Data_day!H49</f>
        <v>0</v>
      </c>
      <c r="T28" s="199" t="n">
        <f aca="false">SUM(M28:Q28)/5</f>
        <v>0</v>
      </c>
      <c r="U28" s="200" t="n">
        <f aca="false">SUM(M28:S28)/7</f>
        <v>0</v>
      </c>
      <c r="V28" s="187"/>
      <c r="W28" s="197" t="n">
        <f aca="false">Data_day!B80</f>
        <v>0</v>
      </c>
      <c r="X28" s="197" t="n">
        <f aca="false">Data_day!C80</f>
        <v>0</v>
      </c>
      <c r="Y28" s="197" t="n">
        <f aca="false">Data_day!D80</f>
        <v>0</v>
      </c>
      <c r="Z28" s="197" t="n">
        <f aca="false">Data_day!E80</f>
        <v>0</v>
      </c>
      <c r="AA28" s="197" t="n">
        <f aca="false">Data_day!F80</f>
        <v>0</v>
      </c>
      <c r="AB28" s="198" t="n">
        <f aca="false">Data_day!G80</f>
        <v>0</v>
      </c>
      <c r="AC28" s="198" t="n">
        <f aca="false">Data_day!H80</f>
        <v>0</v>
      </c>
      <c r="AD28" s="199" t="n">
        <f aca="false">SUM(W28:AA28)/5</f>
        <v>0</v>
      </c>
      <c r="AE28" s="200" t="n">
        <f aca="false">SUM(W28:AC28)/7</f>
        <v>0</v>
      </c>
    </row>
    <row r="29" customFormat="false" ht="18" hidden="false" customHeight="true" outlineLevel="0" collapsed="false">
      <c r="A29" s="195"/>
      <c r="B29" s="201" t="s">
        <v>41</v>
      </c>
      <c r="C29" s="197" t="n">
        <f aca="false">Data_day!B20</f>
        <v>0</v>
      </c>
      <c r="D29" s="197" t="n">
        <f aca="false">Data_day!C20</f>
        <v>0</v>
      </c>
      <c r="E29" s="197" t="n">
        <f aca="false">Data_day!D20</f>
        <v>0</v>
      </c>
      <c r="F29" s="197" t="n">
        <f aca="false">Data_day!E20</f>
        <v>0</v>
      </c>
      <c r="G29" s="197" t="n">
        <f aca="false">Data_day!F20</f>
        <v>0</v>
      </c>
      <c r="H29" s="198" t="n">
        <f aca="false">Data_day!G20</f>
        <v>0</v>
      </c>
      <c r="I29" s="198" t="n">
        <f aca="false">Data_day!H20</f>
        <v>0</v>
      </c>
      <c r="J29" s="199" t="n">
        <f aca="false">SUM(C29:G29)/5</f>
        <v>0</v>
      </c>
      <c r="K29" s="200" t="n">
        <f aca="false">SUM(C29:I29)/7</f>
        <v>0</v>
      </c>
      <c r="L29" s="187"/>
      <c r="M29" s="197" t="n">
        <f aca="false">Data_day!B50</f>
        <v>0</v>
      </c>
      <c r="N29" s="197" t="n">
        <f aca="false">Data_day!C50</f>
        <v>0</v>
      </c>
      <c r="O29" s="197" t="n">
        <f aca="false">Data_day!D50</f>
        <v>0</v>
      </c>
      <c r="P29" s="197" t="n">
        <f aca="false">Data_day!E50</f>
        <v>0</v>
      </c>
      <c r="Q29" s="197" t="n">
        <f aca="false">Data_day!F50</f>
        <v>0</v>
      </c>
      <c r="R29" s="198" t="n">
        <f aca="false">Data_day!G50</f>
        <v>0</v>
      </c>
      <c r="S29" s="198" t="n">
        <f aca="false">Data_day!H50</f>
        <v>0</v>
      </c>
      <c r="T29" s="199" t="n">
        <f aca="false">SUM(M29:Q29)/5</f>
        <v>0</v>
      </c>
      <c r="U29" s="200" t="n">
        <f aca="false">SUM(M29:S29)/7</f>
        <v>0</v>
      </c>
      <c r="V29" s="187"/>
      <c r="W29" s="197" t="n">
        <f aca="false">Data_day!B81</f>
        <v>0</v>
      </c>
      <c r="X29" s="197" t="n">
        <f aca="false">Data_day!C81</f>
        <v>0</v>
      </c>
      <c r="Y29" s="197" t="n">
        <f aca="false">Data_day!D81</f>
        <v>0</v>
      </c>
      <c r="Z29" s="197" t="n">
        <f aca="false">Data_day!E81</f>
        <v>0</v>
      </c>
      <c r="AA29" s="197" t="n">
        <f aca="false">Data_day!F81</f>
        <v>0</v>
      </c>
      <c r="AB29" s="198" t="n">
        <f aca="false">Data_day!G81</f>
        <v>0</v>
      </c>
      <c r="AC29" s="198" t="n">
        <f aca="false">Data_day!H81</f>
        <v>0</v>
      </c>
      <c r="AD29" s="199" t="n">
        <f aca="false">SUM(W29:AA29)/5</f>
        <v>0</v>
      </c>
      <c r="AE29" s="200" t="n">
        <f aca="false">SUM(W29:AC29)/7</f>
        <v>0</v>
      </c>
    </row>
    <row r="30" customFormat="false" ht="18" hidden="false" customHeight="true" outlineLevel="0" collapsed="false">
      <c r="A30" s="195"/>
      <c r="B30" s="202" t="s">
        <v>42</v>
      </c>
      <c r="C30" s="197" t="n">
        <f aca="false">Data_day!B21</f>
        <v>0</v>
      </c>
      <c r="D30" s="197" t="n">
        <f aca="false">Data_day!C21</f>
        <v>0</v>
      </c>
      <c r="E30" s="197" t="n">
        <f aca="false">Data_day!D21</f>
        <v>0</v>
      </c>
      <c r="F30" s="197" t="n">
        <f aca="false">Data_day!E21</f>
        <v>0</v>
      </c>
      <c r="G30" s="197" t="n">
        <f aca="false">Data_day!F21</f>
        <v>0</v>
      </c>
      <c r="H30" s="198" t="n">
        <f aca="false">Data_day!G21</f>
        <v>0</v>
      </c>
      <c r="I30" s="198" t="n">
        <f aca="false">Data_day!H21</f>
        <v>0</v>
      </c>
      <c r="J30" s="199" t="n">
        <f aca="false">SUM(C30:G30)/5</f>
        <v>0</v>
      </c>
      <c r="K30" s="200" t="n">
        <f aca="false">SUM(C30:I30)/7</f>
        <v>0</v>
      </c>
      <c r="L30" s="187"/>
      <c r="M30" s="197" t="n">
        <f aca="false">Data_day!B51</f>
        <v>0</v>
      </c>
      <c r="N30" s="197" t="n">
        <f aca="false">Data_day!C51</f>
        <v>0</v>
      </c>
      <c r="O30" s="197" t="n">
        <f aca="false">Data_day!D51</f>
        <v>0</v>
      </c>
      <c r="P30" s="197" t="n">
        <f aca="false">Data_day!E51</f>
        <v>0</v>
      </c>
      <c r="Q30" s="197" t="n">
        <f aca="false">Data_day!F51</f>
        <v>0</v>
      </c>
      <c r="R30" s="198" t="n">
        <f aca="false">Data_day!G51</f>
        <v>0</v>
      </c>
      <c r="S30" s="198" t="n">
        <f aca="false">Data_day!H51</f>
        <v>0</v>
      </c>
      <c r="T30" s="199" t="n">
        <f aca="false">SUM(M30:Q30)/5</f>
        <v>0</v>
      </c>
      <c r="U30" s="200" t="n">
        <f aca="false">SUM(M30:S30)/7</f>
        <v>0</v>
      </c>
      <c r="V30" s="187"/>
      <c r="W30" s="197" t="n">
        <f aca="false">Data_day!B82</f>
        <v>0</v>
      </c>
      <c r="X30" s="197" t="n">
        <f aca="false">Data_day!C82</f>
        <v>0</v>
      </c>
      <c r="Y30" s="197" t="n">
        <f aca="false">Data_day!D82</f>
        <v>0</v>
      </c>
      <c r="Z30" s="197" t="n">
        <f aca="false">Data_day!E82</f>
        <v>0</v>
      </c>
      <c r="AA30" s="197" t="n">
        <f aca="false">Data_day!F82</f>
        <v>0</v>
      </c>
      <c r="AB30" s="198" t="n">
        <f aca="false">Data_day!G82</f>
        <v>0</v>
      </c>
      <c r="AC30" s="198" t="n">
        <f aca="false">Data_day!H82</f>
        <v>0</v>
      </c>
      <c r="AD30" s="199" t="n">
        <f aca="false">SUM(W30:AA30)/5</f>
        <v>0</v>
      </c>
      <c r="AE30" s="200" t="n">
        <f aca="false">SUM(W30:AC30)/7</f>
        <v>0</v>
      </c>
    </row>
    <row r="31" customFormat="false" ht="18" hidden="false" customHeight="true" outlineLevel="0" collapsed="false">
      <c r="A31" s="195"/>
      <c r="B31" s="196" t="s">
        <v>43</v>
      </c>
      <c r="C31" s="197" t="n">
        <f aca="false">Data_day!B22</f>
        <v>0</v>
      </c>
      <c r="D31" s="197" t="n">
        <f aca="false">Data_day!C22</f>
        <v>0</v>
      </c>
      <c r="E31" s="197" t="n">
        <f aca="false">Data_day!D22</f>
        <v>0</v>
      </c>
      <c r="F31" s="197" t="n">
        <f aca="false">Data_day!E22</f>
        <v>0</v>
      </c>
      <c r="G31" s="197" t="n">
        <f aca="false">Data_day!F22</f>
        <v>0</v>
      </c>
      <c r="H31" s="198" t="n">
        <f aca="false">Data_day!G22</f>
        <v>0</v>
      </c>
      <c r="I31" s="198" t="n">
        <f aca="false">Data_day!H22</f>
        <v>0</v>
      </c>
      <c r="J31" s="203" t="n">
        <f aca="false">SUM(C31:G31)/5</f>
        <v>0</v>
      </c>
      <c r="K31" s="204" t="n">
        <f aca="false">SUM(C31:I31)/7</f>
        <v>0</v>
      </c>
      <c r="L31" s="187"/>
      <c r="M31" s="197" t="n">
        <f aca="false">Data_day!B52</f>
        <v>0</v>
      </c>
      <c r="N31" s="197" t="n">
        <f aca="false">Data_day!C52</f>
        <v>0</v>
      </c>
      <c r="O31" s="197" t="n">
        <f aca="false">Data_day!D52</f>
        <v>0</v>
      </c>
      <c r="P31" s="197" t="n">
        <f aca="false">Data_day!E52</f>
        <v>0</v>
      </c>
      <c r="Q31" s="197" t="n">
        <f aca="false">Data_day!F52</f>
        <v>0</v>
      </c>
      <c r="R31" s="198" t="n">
        <f aca="false">Data_day!G52</f>
        <v>0</v>
      </c>
      <c r="S31" s="198" t="n">
        <f aca="false">Data_day!H52</f>
        <v>0</v>
      </c>
      <c r="T31" s="203" t="n">
        <f aca="false">SUM(M31:Q31)/5</f>
        <v>0</v>
      </c>
      <c r="U31" s="204" t="n">
        <f aca="false">SUM(M31:S31)/7</f>
        <v>0</v>
      </c>
      <c r="V31" s="187"/>
      <c r="W31" s="197" t="n">
        <f aca="false">Data_day!B83</f>
        <v>0</v>
      </c>
      <c r="X31" s="197" t="n">
        <f aca="false">Data_day!C83</f>
        <v>0</v>
      </c>
      <c r="Y31" s="197" t="n">
        <f aca="false">Data_day!D83</f>
        <v>0</v>
      </c>
      <c r="Z31" s="197" t="n">
        <f aca="false">Data_day!E83</f>
        <v>0</v>
      </c>
      <c r="AA31" s="197" t="n">
        <f aca="false">Data_day!F83</f>
        <v>0</v>
      </c>
      <c r="AB31" s="198" t="n">
        <f aca="false">Data_day!G83</f>
        <v>0</v>
      </c>
      <c r="AC31" s="198" t="n">
        <f aca="false">Data_day!H83</f>
        <v>0</v>
      </c>
      <c r="AD31" s="203" t="n">
        <f aca="false">SUM(W31:AA31)/5</f>
        <v>0</v>
      </c>
      <c r="AE31" s="204" t="n">
        <f aca="false">SUM(W31:AC31)/7</f>
        <v>0</v>
      </c>
    </row>
    <row r="32" customFormat="false" ht="18" hidden="false" customHeight="true" outlineLevel="0" collapsed="false">
      <c r="A32" s="195"/>
      <c r="B32" s="196" t="s">
        <v>44</v>
      </c>
      <c r="C32" s="197" t="n">
        <f aca="false">Data_day!B23</f>
        <v>0</v>
      </c>
      <c r="D32" s="197" t="n">
        <f aca="false">Data_day!C23</f>
        <v>0</v>
      </c>
      <c r="E32" s="197" t="n">
        <f aca="false">Data_day!D23</f>
        <v>0</v>
      </c>
      <c r="F32" s="197" t="n">
        <f aca="false">Data_day!E23</f>
        <v>0</v>
      </c>
      <c r="G32" s="197" t="n">
        <f aca="false">Data_day!F23</f>
        <v>0</v>
      </c>
      <c r="H32" s="198" t="n">
        <f aca="false">Data_day!G23</f>
        <v>0</v>
      </c>
      <c r="I32" s="198" t="n">
        <f aca="false">Data_day!H23</f>
        <v>0</v>
      </c>
      <c r="J32" s="199" t="n">
        <f aca="false">SUM(C32:G32)/5</f>
        <v>0</v>
      </c>
      <c r="K32" s="200" t="n">
        <f aca="false">SUM(C32:I32)/7</f>
        <v>0</v>
      </c>
      <c r="L32" s="187"/>
      <c r="M32" s="197" t="n">
        <f aca="false">Data_day!B53</f>
        <v>0</v>
      </c>
      <c r="N32" s="197" t="n">
        <f aca="false">Data_day!C53</f>
        <v>0</v>
      </c>
      <c r="O32" s="197" t="n">
        <f aca="false">Data_day!D53</f>
        <v>0</v>
      </c>
      <c r="P32" s="197" t="n">
        <f aca="false">Data_day!E53</f>
        <v>0</v>
      </c>
      <c r="Q32" s="197" t="n">
        <f aca="false">Data_day!F53</f>
        <v>0</v>
      </c>
      <c r="R32" s="198" t="n">
        <f aca="false">Data_day!G53</f>
        <v>0</v>
      </c>
      <c r="S32" s="198" t="n">
        <f aca="false">Data_day!H53</f>
        <v>0</v>
      </c>
      <c r="T32" s="199" t="n">
        <f aca="false">SUM(M32:Q32)/5</f>
        <v>0</v>
      </c>
      <c r="U32" s="200" t="n">
        <f aca="false">SUM(M32:S32)/7</f>
        <v>0</v>
      </c>
      <c r="V32" s="187"/>
      <c r="W32" s="197" t="n">
        <f aca="false">Data_day!B84</f>
        <v>0</v>
      </c>
      <c r="X32" s="197" t="n">
        <f aca="false">Data_day!C84</f>
        <v>0</v>
      </c>
      <c r="Y32" s="197" t="n">
        <f aca="false">Data_day!D84</f>
        <v>0</v>
      </c>
      <c r="Z32" s="197" t="n">
        <f aca="false">Data_day!E84</f>
        <v>0</v>
      </c>
      <c r="AA32" s="197" t="n">
        <f aca="false">Data_day!F84</f>
        <v>0</v>
      </c>
      <c r="AB32" s="198" t="n">
        <f aca="false">Data_day!G84</f>
        <v>0</v>
      </c>
      <c r="AC32" s="198" t="n">
        <f aca="false">Data_day!H84</f>
        <v>0</v>
      </c>
      <c r="AD32" s="199" t="n">
        <f aca="false">SUM(W32:AA32)/5</f>
        <v>0</v>
      </c>
      <c r="AE32" s="200" t="n">
        <f aca="false">SUM(W32:AC32)/7</f>
        <v>0</v>
      </c>
    </row>
    <row r="33" customFormat="false" ht="18" hidden="false" customHeight="true" outlineLevel="0" collapsed="false">
      <c r="A33" s="195"/>
      <c r="B33" s="201" t="s">
        <v>45</v>
      </c>
      <c r="C33" s="197" t="n">
        <f aca="false">Data_day!B24</f>
        <v>0</v>
      </c>
      <c r="D33" s="197" t="n">
        <f aca="false">Data_day!C24</f>
        <v>0</v>
      </c>
      <c r="E33" s="197" t="n">
        <f aca="false">Data_day!D24</f>
        <v>0</v>
      </c>
      <c r="F33" s="197" t="n">
        <f aca="false">Data_day!E24</f>
        <v>0</v>
      </c>
      <c r="G33" s="197" t="n">
        <f aca="false">Data_day!F24</f>
        <v>0</v>
      </c>
      <c r="H33" s="198" t="n">
        <f aca="false">Data_day!G24</f>
        <v>0</v>
      </c>
      <c r="I33" s="198" t="n">
        <f aca="false">Data_day!H24</f>
        <v>0</v>
      </c>
      <c r="J33" s="199" t="n">
        <f aca="false">SUM(C33:G33)/5</f>
        <v>0</v>
      </c>
      <c r="K33" s="200" t="n">
        <f aca="false">SUM(C33:I33)/7</f>
        <v>0</v>
      </c>
      <c r="L33" s="187"/>
      <c r="M33" s="197" t="n">
        <f aca="false">Data_day!B54</f>
        <v>0</v>
      </c>
      <c r="N33" s="197" t="n">
        <f aca="false">Data_day!C54</f>
        <v>0</v>
      </c>
      <c r="O33" s="197" t="n">
        <f aca="false">Data_day!D54</f>
        <v>0</v>
      </c>
      <c r="P33" s="197" t="n">
        <f aca="false">Data_day!E54</f>
        <v>0</v>
      </c>
      <c r="Q33" s="197" t="n">
        <f aca="false">Data_day!F54</f>
        <v>0</v>
      </c>
      <c r="R33" s="198" t="n">
        <f aca="false">Data_day!G54</f>
        <v>0</v>
      </c>
      <c r="S33" s="198" t="n">
        <f aca="false">Data_day!H54</f>
        <v>0</v>
      </c>
      <c r="T33" s="199" t="n">
        <f aca="false">SUM(M33:Q33)/5</f>
        <v>0</v>
      </c>
      <c r="U33" s="200" t="n">
        <f aca="false">SUM(M33:S33)/7</f>
        <v>0</v>
      </c>
      <c r="V33" s="187"/>
      <c r="W33" s="197" t="n">
        <f aca="false">Data_day!B85</f>
        <v>0</v>
      </c>
      <c r="X33" s="197" t="n">
        <f aca="false">Data_day!C85</f>
        <v>0</v>
      </c>
      <c r="Y33" s="197" t="n">
        <f aca="false">Data_day!D85</f>
        <v>0</v>
      </c>
      <c r="Z33" s="197" t="n">
        <f aca="false">Data_day!E85</f>
        <v>0</v>
      </c>
      <c r="AA33" s="197" t="n">
        <f aca="false">Data_day!F85</f>
        <v>0</v>
      </c>
      <c r="AB33" s="198" t="n">
        <f aca="false">Data_day!G85</f>
        <v>0</v>
      </c>
      <c r="AC33" s="198" t="n">
        <f aca="false">Data_day!H85</f>
        <v>0</v>
      </c>
      <c r="AD33" s="199" t="n">
        <f aca="false">SUM(W33:AA33)/5</f>
        <v>0</v>
      </c>
      <c r="AE33" s="200" t="n">
        <f aca="false">SUM(W33:AC33)/7</f>
        <v>0</v>
      </c>
    </row>
    <row r="34" customFormat="false" ht="18" hidden="false" customHeight="true" outlineLevel="0" collapsed="false">
      <c r="A34" s="195"/>
      <c r="B34" s="201" t="s">
        <v>46</v>
      </c>
      <c r="C34" s="197" t="n">
        <f aca="false">Data_day!B25</f>
        <v>0</v>
      </c>
      <c r="D34" s="197" t="n">
        <f aca="false">Data_day!C25</f>
        <v>0</v>
      </c>
      <c r="E34" s="197" t="n">
        <f aca="false">Data_day!D25</f>
        <v>0</v>
      </c>
      <c r="F34" s="197" t="n">
        <f aca="false">Data_day!E25</f>
        <v>0</v>
      </c>
      <c r="G34" s="197" t="n">
        <f aca="false">Data_day!F25</f>
        <v>0</v>
      </c>
      <c r="H34" s="198" t="n">
        <f aca="false">Data_day!G25</f>
        <v>0</v>
      </c>
      <c r="I34" s="198" t="n">
        <f aca="false">Data_day!H25</f>
        <v>0</v>
      </c>
      <c r="J34" s="199" t="n">
        <f aca="false">SUM(C34:G34)/5</f>
        <v>0</v>
      </c>
      <c r="K34" s="200" t="n">
        <f aca="false">SUM(C34:I34)/7</f>
        <v>0</v>
      </c>
      <c r="L34" s="187"/>
      <c r="M34" s="197" t="n">
        <f aca="false">Data_day!B55</f>
        <v>0</v>
      </c>
      <c r="N34" s="197" t="n">
        <f aca="false">Data_day!C55</f>
        <v>0</v>
      </c>
      <c r="O34" s="197" t="n">
        <f aca="false">Data_day!D55</f>
        <v>0</v>
      </c>
      <c r="P34" s="197" t="n">
        <f aca="false">Data_day!E55</f>
        <v>0</v>
      </c>
      <c r="Q34" s="197" t="n">
        <f aca="false">Data_day!F55</f>
        <v>0</v>
      </c>
      <c r="R34" s="198" t="n">
        <f aca="false">Data_day!G55</f>
        <v>0</v>
      </c>
      <c r="S34" s="198" t="n">
        <f aca="false">Data_day!H55</f>
        <v>0</v>
      </c>
      <c r="T34" s="199" t="n">
        <f aca="false">SUM(M34:Q34)/5</f>
        <v>0</v>
      </c>
      <c r="U34" s="200" t="n">
        <f aca="false">SUM(M34:S34)/7</f>
        <v>0</v>
      </c>
      <c r="V34" s="187"/>
      <c r="W34" s="197" t="n">
        <f aca="false">Data_day!B86</f>
        <v>0</v>
      </c>
      <c r="X34" s="197" t="n">
        <f aca="false">Data_day!C86</f>
        <v>0</v>
      </c>
      <c r="Y34" s="197" t="n">
        <f aca="false">Data_day!D86</f>
        <v>0</v>
      </c>
      <c r="Z34" s="197" t="n">
        <f aca="false">Data_day!E86</f>
        <v>0</v>
      </c>
      <c r="AA34" s="197" t="n">
        <f aca="false">Data_day!F86</f>
        <v>0</v>
      </c>
      <c r="AB34" s="198" t="n">
        <f aca="false">Data_day!G86</f>
        <v>0</v>
      </c>
      <c r="AC34" s="198" t="n">
        <f aca="false">Data_day!H86</f>
        <v>0</v>
      </c>
      <c r="AD34" s="199" t="n">
        <f aca="false">SUM(W34:AA34)/5</f>
        <v>0</v>
      </c>
      <c r="AE34" s="200" t="n">
        <f aca="false">SUM(W34:AC34)/7</f>
        <v>0</v>
      </c>
    </row>
    <row r="35" customFormat="false" ht="18" hidden="false" customHeight="true" outlineLevel="0" collapsed="false">
      <c r="A35" s="195"/>
      <c r="B35" s="201" t="s">
        <v>47</v>
      </c>
      <c r="C35" s="197" t="n">
        <f aca="false">Data_day!B26</f>
        <v>0</v>
      </c>
      <c r="D35" s="197" t="n">
        <f aca="false">Data_day!C26</f>
        <v>0</v>
      </c>
      <c r="E35" s="197" t="n">
        <f aca="false">Data_day!D26</f>
        <v>0</v>
      </c>
      <c r="F35" s="197" t="n">
        <f aca="false">Data_day!E26</f>
        <v>0</v>
      </c>
      <c r="G35" s="197" t="n">
        <f aca="false">Data_day!F26</f>
        <v>0</v>
      </c>
      <c r="H35" s="198" t="n">
        <f aca="false">Data_day!G26</f>
        <v>0</v>
      </c>
      <c r="I35" s="198" t="n">
        <f aca="false">Data_day!H26</f>
        <v>0</v>
      </c>
      <c r="J35" s="199" t="n">
        <f aca="false">SUM(C35:G35)/5</f>
        <v>0</v>
      </c>
      <c r="K35" s="200" t="n">
        <f aca="false">SUM(C35:I35)/7</f>
        <v>0</v>
      </c>
      <c r="L35" s="187"/>
      <c r="M35" s="197" t="n">
        <f aca="false">Data_day!B56</f>
        <v>0</v>
      </c>
      <c r="N35" s="197" t="n">
        <f aca="false">Data_day!C56</f>
        <v>0</v>
      </c>
      <c r="O35" s="197" t="n">
        <f aca="false">Data_day!D56</f>
        <v>0</v>
      </c>
      <c r="P35" s="197" t="n">
        <f aca="false">Data_day!E56</f>
        <v>0</v>
      </c>
      <c r="Q35" s="197" t="n">
        <f aca="false">Data_day!F56</f>
        <v>0</v>
      </c>
      <c r="R35" s="198" t="n">
        <f aca="false">Data_day!G56</f>
        <v>0</v>
      </c>
      <c r="S35" s="198" t="n">
        <f aca="false">Data_day!H56</f>
        <v>0</v>
      </c>
      <c r="T35" s="199" t="n">
        <f aca="false">SUM(M35:Q35)/5</f>
        <v>0</v>
      </c>
      <c r="U35" s="200" t="n">
        <f aca="false">SUM(M35:S35)/7</f>
        <v>0</v>
      </c>
      <c r="V35" s="187"/>
      <c r="W35" s="197" t="n">
        <f aca="false">Data_day!B87</f>
        <v>0</v>
      </c>
      <c r="X35" s="197" t="n">
        <f aca="false">Data_day!C87</f>
        <v>0</v>
      </c>
      <c r="Y35" s="197" t="n">
        <f aca="false">Data_day!D87</f>
        <v>0</v>
      </c>
      <c r="Z35" s="197" t="n">
        <f aca="false">Data_day!E87</f>
        <v>0</v>
      </c>
      <c r="AA35" s="197" t="n">
        <f aca="false">Data_day!F87</f>
        <v>0</v>
      </c>
      <c r="AB35" s="198" t="n">
        <f aca="false">Data_day!G87</f>
        <v>0</v>
      </c>
      <c r="AC35" s="198" t="n">
        <f aca="false">Data_day!H87</f>
        <v>0</v>
      </c>
      <c r="AD35" s="199" t="n">
        <f aca="false">SUM(W35:AA35)/5</f>
        <v>0</v>
      </c>
      <c r="AE35" s="200" t="n">
        <f aca="false">SUM(W35:AC35)/7</f>
        <v>0</v>
      </c>
    </row>
    <row r="36" customFormat="false" ht="18" hidden="false" customHeight="true" outlineLevel="0" collapsed="false">
      <c r="A36" s="195"/>
      <c r="B36" s="201" t="s">
        <v>48</v>
      </c>
      <c r="C36" s="197" t="n">
        <f aca="false">Data_day!B27</f>
        <v>0</v>
      </c>
      <c r="D36" s="197" t="n">
        <f aca="false">Data_day!C27</f>
        <v>0</v>
      </c>
      <c r="E36" s="197" t="n">
        <f aca="false">Data_day!D27</f>
        <v>0</v>
      </c>
      <c r="F36" s="197" t="n">
        <f aca="false">Data_day!E27</f>
        <v>0</v>
      </c>
      <c r="G36" s="197" t="n">
        <f aca="false">Data_day!F27</f>
        <v>0</v>
      </c>
      <c r="H36" s="198" t="n">
        <f aca="false">Data_day!G27</f>
        <v>0</v>
      </c>
      <c r="I36" s="198" t="n">
        <f aca="false">Data_day!H27</f>
        <v>0</v>
      </c>
      <c r="J36" s="199" t="n">
        <f aca="false">SUM(C36:G36)/5</f>
        <v>0</v>
      </c>
      <c r="K36" s="200" t="n">
        <f aca="false">SUM(C36:I36)/7</f>
        <v>0</v>
      </c>
      <c r="L36" s="187"/>
      <c r="M36" s="197" t="n">
        <f aca="false">Data_day!B57</f>
        <v>0</v>
      </c>
      <c r="N36" s="197" t="n">
        <f aca="false">Data_day!C57</f>
        <v>0</v>
      </c>
      <c r="O36" s="197" t="n">
        <f aca="false">Data_day!D57</f>
        <v>0</v>
      </c>
      <c r="P36" s="197" t="n">
        <f aca="false">Data_day!E57</f>
        <v>0</v>
      </c>
      <c r="Q36" s="197" t="n">
        <f aca="false">Data_day!F57</f>
        <v>0</v>
      </c>
      <c r="R36" s="198" t="n">
        <f aca="false">Data_day!G57</f>
        <v>0</v>
      </c>
      <c r="S36" s="198" t="n">
        <f aca="false">Data_day!H57</f>
        <v>0</v>
      </c>
      <c r="T36" s="199" t="n">
        <f aca="false">SUM(M36:Q36)/5</f>
        <v>0</v>
      </c>
      <c r="U36" s="200" t="n">
        <f aca="false">SUM(M36:S36)/7</f>
        <v>0</v>
      </c>
      <c r="V36" s="187"/>
      <c r="W36" s="197" t="n">
        <f aca="false">Data_day!B88</f>
        <v>0</v>
      </c>
      <c r="X36" s="197" t="n">
        <f aca="false">Data_day!C88</f>
        <v>0</v>
      </c>
      <c r="Y36" s="197" t="n">
        <f aca="false">Data_day!D88</f>
        <v>0</v>
      </c>
      <c r="Z36" s="197" t="n">
        <f aca="false">Data_day!E88</f>
        <v>0</v>
      </c>
      <c r="AA36" s="197" t="n">
        <f aca="false">Data_day!F88</f>
        <v>0</v>
      </c>
      <c r="AB36" s="198" t="n">
        <f aca="false">Data_day!G88</f>
        <v>0</v>
      </c>
      <c r="AC36" s="198" t="n">
        <f aca="false">Data_day!H88</f>
        <v>0</v>
      </c>
      <c r="AD36" s="199" t="n">
        <f aca="false">SUM(W36:AA36)/5</f>
        <v>0</v>
      </c>
      <c r="AE36" s="200" t="n">
        <f aca="false">SUM(W36:AC36)/7</f>
        <v>0</v>
      </c>
    </row>
    <row r="37" customFormat="false" ht="18" hidden="false" customHeight="true" outlineLevel="0" collapsed="false">
      <c r="A37" s="195"/>
      <c r="B37" s="205" t="s">
        <v>49</v>
      </c>
      <c r="C37" s="197" t="n">
        <f aca="false">Data_day!B28</f>
        <v>0</v>
      </c>
      <c r="D37" s="197" t="n">
        <f aca="false">Data_day!C28</f>
        <v>0</v>
      </c>
      <c r="E37" s="197" t="n">
        <f aca="false">Data_day!D28</f>
        <v>0</v>
      </c>
      <c r="F37" s="197" t="n">
        <f aca="false">Data_day!E28</f>
        <v>0</v>
      </c>
      <c r="G37" s="197" t="n">
        <f aca="false">Data_day!F28</f>
        <v>0</v>
      </c>
      <c r="H37" s="198" t="n">
        <f aca="false">Data_day!G28</f>
        <v>0</v>
      </c>
      <c r="I37" s="198" t="n">
        <f aca="false">Data_day!H28</f>
        <v>0</v>
      </c>
      <c r="J37" s="206" t="n">
        <f aca="false">SUM(C37:G37)/5</f>
        <v>0</v>
      </c>
      <c r="K37" s="207" t="n">
        <f aca="false">SUM(C37:I37)/7</f>
        <v>0</v>
      </c>
      <c r="L37" s="187"/>
      <c r="M37" s="197" t="n">
        <f aca="false">Data_day!B58</f>
        <v>0</v>
      </c>
      <c r="N37" s="197" t="n">
        <f aca="false">Data_day!C58</f>
        <v>0</v>
      </c>
      <c r="O37" s="197" t="n">
        <f aca="false">Data_day!D58</f>
        <v>0</v>
      </c>
      <c r="P37" s="197" t="n">
        <f aca="false">Data_day!E58</f>
        <v>0</v>
      </c>
      <c r="Q37" s="197" t="n">
        <f aca="false">Data_day!F58</f>
        <v>0</v>
      </c>
      <c r="R37" s="198" t="n">
        <f aca="false">Data_day!G58</f>
        <v>0</v>
      </c>
      <c r="S37" s="198" t="n">
        <f aca="false">Data_day!H58</f>
        <v>0</v>
      </c>
      <c r="T37" s="206" t="n">
        <f aca="false">SUM(M37:Q37)/5</f>
        <v>0</v>
      </c>
      <c r="U37" s="207" t="n">
        <f aca="false">SUM(M37:S37)/7</f>
        <v>0</v>
      </c>
      <c r="V37" s="187"/>
      <c r="W37" s="197" t="n">
        <f aca="false">Data_day!B89</f>
        <v>0</v>
      </c>
      <c r="X37" s="197" t="n">
        <f aca="false">Data_day!C89</f>
        <v>0</v>
      </c>
      <c r="Y37" s="197" t="n">
        <f aca="false">Data_day!D89</f>
        <v>0</v>
      </c>
      <c r="Z37" s="197" t="n">
        <f aca="false">Data_day!E89</f>
        <v>0</v>
      </c>
      <c r="AA37" s="197" t="n">
        <f aca="false">Data_day!F89</f>
        <v>0</v>
      </c>
      <c r="AB37" s="198" t="n">
        <f aca="false">Data_day!G89</f>
        <v>0</v>
      </c>
      <c r="AC37" s="198" t="n">
        <f aca="false">Data_day!H89</f>
        <v>0</v>
      </c>
      <c r="AD37" s="206" t="n">
        <f aca="false">SUM(W37:AA37)/5</f>
        <v>0</v>
      </c>
      <c r="AE37" s="207" t="n">
        <f aca="false">SUM(W37:AC37)/7</f>
        <v>0</v>
      </c>
    </row>
    <row r="38" customFormat="false" ht="6.75" hidden="false" customHeight="true" outlineLevel="0" collapsed="false">
      <c r="A38" s="195"/>
      <c r="B38" s="62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</row>
    <row r="39" customFormat="false" ht="6" hidden="false" customHeight="true" outlineLevel="0" collapsed="false">
      <c r="A39" s="195"/>
      <c r="B39" s="62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</row>
    <row r="40" s="187" customFormat="true" ht="18" hidden="false" customHeight="true" outlineLevel="0" collapsed="false">
      <c r="B40" s="208" t="s">
        <v>123</v>
      </c>
      <c r="C40" s="209" t="n">
        <f aca="false">SUM(C14:C37)</f>
        <v>0</v>
      </c>
      <c r="D40" s="210" t="n">
        <f aca="false">SUM(D14:D37)</f>
        <v>0</v>
      </c>
      <c r="E40" s="210" t="n">
        <f aca="false">SUM(E14:E37)</f>
        <v>0</v>
      </c>
      <c r="F40" s="210" t="n">
        <f aca="false">SUM(F14:F37)</f>
        <v>0</v>
      </c>
      <c r="G40" s="210" t="n">
        <f aca="false">SUM(G14:G37)</f>
        <v>0</v>
      </c>
      <c r="H40" s="211" t="n">
        <f aca="false">SUM(H14:H37)</f>
        <v>0</v>
      </c>
      <c r="I40" s="212" t="n">
        <f aca="false">SUM(I14:I37)</f>
        <v>0</v>
      </c>
      <c r="J40" s="213" t="n">
        <f aca="false">SUM(C40:G40)/5</f>
        <v>0</v>
      </c>
      <c r="K40" s="214" t="n">
        <f aca="false">SUM(C40:I40)/7</f>
        <v>0</v>
      </c>
      <c r="L40" s="62"/>
      <c r="M40" s="215" t="n">
        <f aca="false">SUM(M14:M37)</f>
        <v>0</v>
      </c>
      <c r="N40" s="210" t="n">
        <f aca="false">SUM(N14:N37)</f>
        <v>0</v>
      </c>
      <c r="O40" s="210" t="n">
        <f aca="false">SUM(O14:O37)</f>
        <v>0</v>
      </c>
      <c r="P40" s="210" t="n">
        <f aca="false">SUM(P14:P37)</f>
        <v>0</v>
      </c>
      <c r="Q40" s="210" t="n">
        <f aca="false">SUM(Q14:Q37)</f>
        <v>0</v>
      </c>
      <c r="R40" s="211" t="n">
        <f aca="false">SUM(R14:R37)</f>
        <v>0</v>
      </c>
      <c r="S40" s="212" t="n">
        <f aca="false">SUM(S14:S37)</f>
        <v>0</v>
      </c>
      <c r="T40" s="213" t="n">
        <f aca="false">SUM(M40:Q40)/5</f>
        <v>0</v>
      </c>
      <c r="U40" s="214" t="n">
        <f aca="false">SUM(M40:S40)/7</f>
        <v>0</v>
      </c>
      <c r="V40" s="62"/>
      <c r="W40" s="215" t="n">
        <f aca="false">SUM(W14:W37)</f>
        <v>0</v>
      </c>
      <c r="X40" s="210" t="n">
        <f aca="false">SUM(X14:X37)</f>
        <v>0</v>
      </c>
      <c r="Y40" s="210" t="n">
        <f aca="false">SUM(Y14:Y37)</f>
        <v>0</v>
      </c>
      <c r="Z40" s="210" t="n">
        <f aca="false">SUM(Z14:Z37)</f>
        <v>0</v>
      </c>
      <c r="AA40" s="210" t="n">
        <f aca="false">SUM(AA14:AA37)</f>
        <v>0</v>
      </c>
      <c r="AB40" s="211" t="n">
        <f aca="false">SUM(AB14:AB37)</f>
        <v>0</v>
      </c>
      <c r="AC40" s="212" t="n">
        <f aca="false">SUM(AC14:AC37)</f>
        <v>0</v>
      </c>
      <c r="AD40" s="213" t="n">
        <f aca="false">SUM(W40:AA40)/5</f>
        <v>0</v>
      </c>
      <c r="AE40" s="214" t="n">
        <f aca="false">SUM(W40:AC40)/7</f>
        <v>0</v>
      </c>
    </row>
    <row r="41" customFormat="false" ht="13.5" hidden="false" customHeight="true" outlineLevel="0" collapsed="false">
      <c r="B41" s="64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W41" s="5"/>
      <c r="X41" s="5"/>
      <c r="Y41" s="5"/>
      <c r="Z41" s="5"/>
      <c r="AA41" s="5"/>
      <c r="AB41" s="5"/>
      <c r="AC41" s="5"/>
      <c r="AD41" s="5"/>
    </row>
    <row r="42" customFormat="false" ht="12.8" hidden="false" customHeight="fals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C14:AE25">
    <cfRule type="cellIs" priority="2" operator="equal" aboveAverage="0" equalAverage="0" bottom="0" percent="0" rank="0" text="" dxfId="1">
      <formula>MAX(C$14:C$25)</formula>
    </cfRule>
  </conditionalFormatting>
  <conditionalFormatting sqref="C26:AE37">
    <cfRule type="cellIs" priority="3" operator="equal" aboveAverage="0" equalAverage="0" bottom="0" percent="0" rank="0" text="" dxfId="2">
      <formula>MAX(C$26:C$37)</formula>
    </cfRule>
  </conditionalFormatting>
  <printOptions headings="false" gridLines="false" gridLinesSet="true" horizontalCentered="true" verticalCentered="false"/>
  <pageMargins left="0.39375" right="0.39375" top="1.09305555555556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39"/>
    <col collapsed="false" customWidth="true" hidden="false" outlineLevel="0" max="10" min="10" style="1" width="11.4"/>
    <col collapsed="false" customWidth="true" hidden="false" outlineLevel="0" max="11" min="11" style="118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12" t="n">
        <f aca="false">Data_count!B3</f>
        <v>0</v>
      </c>
      <c r="J1" s="11"/>
      <c r="K1" s="13"/>
    </row>
    <row r="2" customFormat="false" ht="19.5" hidden="false" customHeight="true" outlineLevel="0" collapsed="false">
      <c r="A2" s="14" t="n">
        <f aca="false">Data_count!B4</f>
        <v>0</v>
      </c>
      <c r="G2" s="15" t="n">
        <f aca="false">Data_count!B5</f>
        <v>0</v>
      </c>
      <c r="J2" s="11"/>
      <c r="K2" s="13" t="n">
        <f aca="false">Data_count!B6</f>
        <v>0</v>
      </c>
    </row>
    <row r="3" customFormat="false" ht="18.75" hidden="false" customHeight="true" outlineLevel="0" collapsed="false">
      <c r="A3" s="14" t="n">
        <f aca="false">Data_count!B10</f>
        <v>0</v>
      </c>
      <c r="G3" s="15" t="s">
        <v>124</v>
      </c>
      <c r="J3" s="11"/>
      <c r="K3" s="16" t="n">
        <f aca="false">Data_count!B7</f>
        <v>0</v>
      </c>
    </row>
    <row r="4" customFormat="false" ht="12.75" hidden="false" customHeight="true" outlineLevel="0" collapsed="false">
      <c r="A4" s="14" t="s">
        <v>61</v>
      </c>
      <c r="B4" s="17" t="n">
        <f aca="false">Data_count!B13</f>
        <v>0</v>
      </c>
      <c r="J4" s="11"/>
      <c r="K4" s="16" t="n">
        <f aca="false">Data_count!B8</f>
        <v>0</v>
      </c>
    </row>
    <row r="5" customFormat="false" ht="16.75" hidden="false" customHeight="true" outlineLevel="0" collapsed="false">
      <c r="A5" s="14" t="s">
        <v>62</v>
      </c>
      <c r="B5" s="4" t="n">
        <f aca="false">Data_count!B14</f>
        <v>0</v>
      </c>
      <c r="J5" s="11"/>
      <c r="K5" s="16" t="n">
        <f aca="false">Data_count!B9</f>
        <v>0</v>
      </c>
    </row>
    <row r="6" s="1" customFormat="true" ht="27" hidden="false" customHeight="true" outlineLevel="0" collapsed="false">
      <c r="A6" s="14"/>
      <c r="C6" s="18"/>
      <c r="J6" s="11"/>
    </row>
    <row r="7" customFormat="false" ht="16.15" hidden="false" customHeight="true" outlineLevel="0" collapsed="false">
      <c r="A7" s="14"/>
      <c r="C7" s="18"/>
      <c r="F7" s="19" t="n">
        <f aca="false">Data_count!B11</f>
        <v>0</v>
      </c>
      <c r="G7" s="20"/>
      <c r="J7" s="11"/>
      <c r="K7" s="11"/>
    </row>
    <row r="8" customFormat="false" ht="16.15" hidden="false" customHeight="true" outlineLevel="0" collapsed="false">
      <c r="A8" s="14"/>
      <c r="C8" s="18"/>
      <c r="F8" s="19"/>
      <c r="G8" s="20"/>
      <c r="J8" s="11"/>
      <c r="K8" s="11"/>
    </row>
    <row r="9" customFormat="false" ht="12.75" hidden="false" customHeight="true" outlineLevel="0" collapsed="false">
      <c r="A9" s="216" t="s">
        <v>125</v>
      </c>
      <c r="B9" s="217" t="n">
        <f aca="false">B4</f>
        <v>0</v>
      </c>
    </row>
    <row r="10" customFormat="false" ht="13.5" hidden="false" customHeight="true" outlineLevel="0" collapsed="false"/>
    <row r="11" s="186" customFormat="true" ht="18.6" hidden="false" customHeight="true" outlineLevel="0" collapsed="false">
      <c r="B11" s="218" t="str">
        <f aca="false">"Distrubution des classes SWISS7 par tranche horaire  -  Cumuls sur 7 jours (Lu - Di)"</f>
        <v>Distrubution des classes SWISS7 par tranche horaire  -  Cumuls sur 7 jours (Lu - Di)</v>
      </c>
      <c r="C11" s="218"/>
      <c r="D11" s="218"/>
      <c r="E11" s="218"/>
      <c r="F11" s="218"/>
      <c r="G11" s="218"/>
      <c r="H11" s="218"/>
      <c r="J11" s="219" t="str">
        <f aca="false">SWISS10_H!M11</f>
        <v>THM</v>
      </c>
      <c r="K11" s="220" t="str">
        <f aca="false">SWISS10_H!N11</f>
        <v>Part du TJM</v>
      </c>
    </row>
    <row r="12" customFormat="false" ht="12.75" hidden="false" customHeight="true" outlineLevel="0" collapsed="false">
      <c r="A12" s="221" t="s">
        <v>97</v>
      </c>
      <c r="B12" s="222" t="s">
        <v>126</v>
      </c>
      <c r="C12" s="151" t="s">
        <v>127</v>
      </c>
      <c r="D12" s="223" t="s">
        <v>128</v>
      </c>
      <c r="E12" s="151" t="s">
        <v>129</v>
      </c>
      <c r="F12" s="223" t="s">
        <v>130</v>
      </c>
      <c r="G12" s="151" t="s">
        <v>131</v>
      </c>
      <c r="H12" s="224" t="s">
        <v>132</v>
      </c>
      <c r="I12" s="42"/>
      <c r="J12" s="225" t="s">
        <v>133</v>
      </c>
      <c r="K12" s="220"/>
    </row>
    <row r="13" customFormat="false" ht="12.75" hidden="false" customHeight="true" outlineLevel="0" collapsed="false">
      <c r="A13" s="226" t="s">
        <v>26</v>
      </c>
      <c r="B13" s="227" t="n">
        <f aca="false">Data_category!B5</f>
        <v>0</v>
      </c>
      <c r="C13" s="227" t="n">
        <f aca="false">Data_category!C5</f>
        <v>0</v>
      </c>
      <c r="D13" s="227" t="n">
        <f aca="false">Data_category!D5</f>
        <v>0</v>
      </c>
      <c r="E13" s="227" t="n">
        <f aca="false">Data_category!E5</f>
        <v>0</v>
      </c>
      <c r="F13" s="227" t="n">
        <f aca="false">Data_category!F5</f>
        <v>0</v>
      </c>
      <c r="G13" s="227" t="n">
        <f aca="false">Data_category!G5</f>
        <v>0</v>
      </c>
      <c r="H13" s="227" t="n">
        <f aca="false">Data_category!H5</f>
        <v>0</v>
      </c>
      <c r="J13" s="227" t="n">
        <f aca="false">CV_C!U14</f>
        <v>0</v>
      </c>
      <c r="K13" s="228" t="e">
        <f aca="false">J13/Data_category!$L$29*7</f>
        <v>#DIV/0!</v>
      </c>
    </row>
    <row r="14" customFormat="false" ht="12.75" hidden="false" customHeight="true" outlineLevel="0" collapsed="false">
      <c r="A14" s="229" t="s">
        <v>27</v>
      </c>
      <c r="B14" s="227" t="n">
        <f aca="false">Data_category!B6</f>
        <v>0</v>
      </c>
      <c r="C14" s="227" t="n">
        <f aca="false">Data_category!C6</f>
        <v>0</v>
      </c>
      <c r="D14" s="227" t="n">
        <f aca="false">Data_category!D6</f>
        <v>0</v>
      </c>
      <c r="E14" s="227" t="n">
        <f aca="false">Data_category!E6</f>
        <v>0</v>
      </c>
      <c r="F14" s="227" t="n">
        <f aca="false">Data_category!F6</f>
        <v>0</v>
      </c>
      <c r="G14" s="227" t="n">
        <f aca="false">Data_category!G6</f>
        <v>0</v>
      </c>
      <c r="H14" s="227" t="n">
        <f aca="false">Data_category!H6</f>
        <v>0</v>
      </c>
      <c r="J14" s="227" t="n">
        <f aca="false">CV_C!U15</f>
        <v>0</v>
      </c>
      <c r="K14" s="228" t="e">
        <f aca="false">J14/Data_category!$L$29*7</f>
        <v>#DIV/0!</v>
      </c>
    </row>
    <row r="15" customFormat="false" ht="12.75" hidden="false" customHeight="true" outlineLevel="0" collapsed="false">
      <c r="A15" s="229" t="s">
        <v>28</v>
      </c>
      <c r="B15" s="227" t="n">
        <f aca="false">Data_category!B7</f>
        <v>0</v>
      </c>
      <c r="C15" s="227" t="n">
        <f aca="false">Data_category!C7</f>
        <v>0</v>
      </c>
      <c r="D15" s="227" t="n">
        <f aca="false">Data_category!D7</f>
        <v>0</v>
      </c>
      <c r="E15" s="227" t="n">
        <f aca="false">Data_category!E7</f>
        <v>0</v>
      </c>
      <c r="F15" s="227" t="n">
        <f aca="false">Data_category!F7</f>
        <v>0</v>
      </c>
      <c r="G15" s="227" t="n">
        <f aca="false">Data_category!G7</f>
        <v>0</v>
      </c>
      <c r="H15" s="227" t="n">
        <f aca="false">Data_category!H7</f>
        <v>0</v>
      </c>
      <c r="J15" s="227" t="n">
        <f aca="false">CV_C!U16</f>
        <v>0</v>
      </c>
      <c r="K15" s="228" t="e">
        <f aca="false">J15/Data_category!$L$29*7</f>
        <v>#DIV/0!</v>
      </c>
    </row>
    <row r="16" customFormat="false" ht="12.75" hidden="false" customHeight="true" outlineLevel="0" collapsed="false">
      <c r="A16" s="229" t="s">
        <v>29</v>
      </c>
      <c r="B16" s="227" t="n">
        <f aca="false">Data_category!B8</f>
        <v>0</v>
      </c>
      <c r="C16" s="227" t="n">
        <f aca="false">Data_category!C8</f>
        <v>0</v>
      </c>
      <c r="D16" s="227" t="n">
        <f aca="false">Data_category!D8</f>
        <v>0</v>
      </c>
      <c r="E16" s="227" t="n">
        <f aca="false">Data_category!E8</f>
        <v>0</v>
      </c>
      <c r="F16" s="227" t="n">
        <f aca="false">Data_category!F8</f>
        <v>0</v>
      </c>
      <c r="G16" s="227" t="n">
        <f aca="false">Data_category!G8</f>
        <v>0</v>
      </c>
      <c r="H16" s="227" t="n">
        <f aca="false">Data_category!H8</f>
        <v>0</v>
      </c>
      <c r="J16" s="227" t="n">
        <f aca="false">CV_C!U17</f>
        <v>0</v>
      </c>
      <c r="K16" s="228" t="e">
        <f aca="false">J16/Data_category!$L$29*7</f>
        <v>#DIV/0!</v>
      </c>
    </row>
    <row r="17" customFormat="false" ht="12.75" hidden="false" customHeight="true" outlineLevel="0" collapsed="false">
      <c r="A17" s="229" t="s">
        <v>30</v>
      </c>
      <c r="B17" s="227" t="n">
        <f aca="false">Data_category!B9</f>
        <v>0</v>
      </c>
      <c r="C17" s="227" t="n">
        <f aca="false">Data_category!C9</f>
        <v>0</v>
      </c>
      <c r="D17" s="227" t="n">
        <f aca="false">Data_category!D9</f>
        <v>0</v>
      </c>
      <c r="E17" s="227" t="n">
        <f aca="false">Data_category!E9</f>
        <v>0</v>
      </c>
      <c r="F17" s="227" t="n">
        <f aca="false">Data_category!F9</f>
        <v>0</v>
      </c>
      <c r="G17" s="227" t="n">
        <f aca="false">Data_category!G9</f>
        <v>0</v>
      </c>
      <c r="H17" s="227" t="n">
        <f aca="false">Data_category!H9</f>
        <v>0</v>
      </c>
      <c r="J17" s="227" t="n">
        <f aca="false">CV_C!U18</f>
        <v>0</v>
      </c>
      <c r="K17" s="228" t="e">
        <f aca="false">J17/Data_category!$L$29*7</f>
        <v>#DIV/0!</v>
      </c>
    </row>
    <row r="18" customFormat="false" ht="12.75" hidden="false" customHeight="true" outlineLevel="0" collapsed="false">
      <c r="A18" s="229" t="s">
        <v>31</v>
      </c>
      <c r="B18" s="227" t="n">
        <f aca="false">Data_category!B10</f>
        <v>0</v>
      </c>
      <c r="C18" s="227" t="n">
        <f aca="false">Data_category!C10</f>
        <v>0</v>
      </c>
      <c r="D18" s="227" t="n">
        <f aca="false">Data_category!D10</f>
        <v>0</v>
      </c>
      <c r="E18" s="227" t="n">
        <f aca="false">Data_category!E10</f>
        <v>0</v>
      </c>
      <c r="F18" s="227" t="n">
        <f aca="false">Data_category!F10</f>
        <v>0</v>
      </c>
      <c r="G18" s="227" t="n">
        <f aca="false">Data_category!G10</f>
        <v>0</v>
      </c>
      <c r="H18" s="227" t="n">
        <f aca="false">Data_category!H10</f>
        <v>0</v>
      </c>
      <c r="J18" s="227" t="n">
        <f aca="false">CV_C!U19</f>
        <v>0</v>
      </c>
      <c r="K18" s="228" t="e">
        <f aca="false">J18/Data_category!$L$29*7</f>
        <v>#DIV/0!</v>
      </c>
    </row>
    <row r="19" customFormat="false" ht="12.75" hidden="false" customHeight="true" outlineLevel="0" collapsed="false">
      <c r="A19" s="222" t="s">
        <v>32</v>
      </c>
      <c r="B19" s="227" t="n">
        <f aca="false">Data_category!B11</f>
        <v>0</v>
      </c>
      <c r="C19" s="227" t="n">
        <f aca="false">Data_category!C11</f>
        <v>0</v>
      </c>
      <c r="D19" s="227" t="n">
        <f aca="false">Data_category!D11</f>
        <v>0</v>
      </c>
      <c r="E19" s="227" t="n">
        <f aca="false">Data_category!E11</f>
        <v>0</v>
      </c>
      <c r="F19" s="227" t="n">
        <f aca="false">Data_category!F11</f>
        <v>0</v>
      </c>
      <c r="G19" s="227" t="n">
        <f aca="false">Data_category!G11</f>
        <v>0</v>
      </c>
      <c r="H19" s="227" t="n">
        <f aca="false">Data_category!H11</f>
        <v>0</v>
      </c>
      <c r="J19" s="227" t="n">
        <f aca="false">CV_C!U20</f>
        <v>0</v>
      </c>
      <c r="K19" s="228" t="e">
        <f aca="false">J19/Data_category!$L$29*7</f>
        <v>#DIV/0!</v>
      </c>
    </row>
    <row r="20" customFormat="false" ht="12.75" hidden="false" customHeight="true" outlineLevel="0" collapsed="false">
      <c r="A20" s="226" t="s">
        <v>33</v>
      </c>
      <c r="B20" s="227" t="n">
        <f aca="false">Data_category!B12</f>
        <v>0</v>
      </c>
      <c r="C20" s="227" t="n">
        <f aca="false">Data_category!C12</f>
        <v>0</v>
      </c>
      <c r="D20" s="227" t="n">
        <f aca="false">Data_category!D12</f>
        <v>0</v>
      </c>
      <c r="E20" s="227" t="n">
        <f aca="false">Data_category!E12</f>
        <v>0</v>
      </c>
      <c r="F20" s="227" t="n">
        <f aca="false">Data_category!F12</f>
        <v>0</v>
      </c>
      <c r="G20" s="227" t="n">
        <f aca="false">Data_category!G12</f>
        <v>0</v>
      </c>
      <c r="H20" s="227" t="n">
        <f aca="false">Data_category!H12</f>
        <v>0</v>
      </c>
      <c r="J20" s="230" t="n">
        <f aca="false">CV_C!U21</f>
        <v>0</v>
      </c>
      <c r="K20" s="228" t="e">
        <f aca="false">J20/Data_category!$L$29*7</f>
        <v>#DIV/0!</v>
      </c>
    </row>
    <row r="21" customFormat="false" ht="12.75" hidden="false" customHeight="true" outlineLevel="0" collapsed="false">
      <c r="A21" s="226" t="s">
        <v>34</v>
      </c>
      <c r="B21" s="227" t="n">
        <f aca="false">Data_category!B13</f>
        <v>0</v>
      </c>
      <c r="C21" s="227" t="n">
        <f aca="false">Data_category!C13</f>
        <v>0</v>
      </c>
      <c r="D21" s="227" t="n">
        <f aca="false">Data_category!D13</f>
        <v>0</v>
      </c>
      <c r="E21" s="227" t="n">
        <f aca="false">Data_category!E13</f>
        <v>0</v>
      </c>
      <c r="F21" s="227" t="n">
        <f aca="false">Data_category!F13</f>
        <v>0</v>
      </c>
      <c r="G21" s="227" t="n">
        <f aca="false">Data_category!G13</f>
        <v>0</v>
      </c>
      <c r="H21" s="227" t="n">
        <f aca="false">Data_category!H13</f>
        <v>0</v>
      </c>
      <c r="J21" s="227" t="n">
        <f aca="false">CV_C!U22</f>
        <v>0</v>
      </c>
      <c r="K21" s="228" t="e">
        <f aca="false">J21/Data_category!$L$29*7</f>
        <v>#DIV/0!</v>
      </c>
    </row>
    <row r="22" customFormat="false" ht="12.75" hidden="false" customHeight="true" outlineLevel="0" collapsed="false">
      <c r="A22" s="229" t="s">
        <v>35</v>
      </c>
      <c r="B22" s="227" t="n">
        <f aca="false">Data_category!B14</f>
        <v>0</v>
      </c>
      <c r="C22" s="227" t="n">
        <f aca="false">Data_category!C14</f>
        <v>0</v>
      </c>
      <c r="D22" s="227" t="n">
        <f aca="false">Data_category!D14</f>
        <v>0</v>
      </c>
      <c r="E22" s="227" t="n">
        <f aca="false">Data_category!E14</f>
        <v>0</v>
      </c>
      <c r="F22" s="227" t="n">
        <f aca="false">Data_category!F14</f>
        <v>0</v>
      </c>
      <c r="G22" s="227" t="n">
        <f aca="false">Data_category!G14</f>
        <v>0</v>
      </c>
      <c r="H22" s="227" t="n">
        <f aca="false">Data_category!H14</f>
        <v>0</v>
      </c>
      <c r="J22" s="227" t="n">
        <f aca="false">CV_C!U23</f>
        <v>0</v>
      </c>
      <c r="K22" s="228" t="e">
        <f aca="false">J22/Data_category!$L$29*7</f>
        <v>#DIV/0!</v>
      </c>
    </row>
    <row r="23" customFormat="false" ht="12.75" hidden="false" customHeight="true" outlineLevel="0" collapsed="false">
      <c r="A23" s="229" t="s">
        <v>36</v>
      </c>
      <c r="B23" s="227" t="n">
        <f aca="false">Data_category!B15</f>
        <v>0</v>
      </c>
      <c r="C23" s="227" t="n">
        <f aca="false">Data_category!C15</f>
        <v>0</v>
      </c>
      <c r="D23" s="227" t="n">
        <f aca="false">Data_category!D15</f>
        <v>0</v>
      </c>
      <c r="E23" s="227" t="n">
        <f aca="false">Data_category!E15</f>
        <v>0</v>
      </c>
      <c r="F23" s="227" t="n">
        <f aca="false">Data_category!F15</f>
        <v>0</v>
      </c>
      <c r="G23" s="227" t="n">
        <f aca="false">Data_category!G15</f>
        <v>0</v>
      </c>
      <c r="H23" s="227" t="n">
        <f aca="false">Data_category!H15</f>
        <v>0</v>
      </c>
      <c r="J23" s="227" t="n">
        <f aca="false">CV_C!U24</f>
        <v>0</v>
      </c>
      <c r="K23" s="228" t="e">
        <f aca="false">J23/Data_category!$L$29*7</f>
        <v>#DIV/0!</v>
      </c>
    </row>
    <row r="24" customFormat="false" ht="12.75" hidden="false" customHeight="true" outlineLevel="0" collapsed="false">
      <c r="A24" s="229" t="s">
        <v>37</v>
      </c>
      <c r="B24" s="227" t="n">
        <f aca="false">Data_category!B16</f>
        <v>0</v>
      </c>
      <c r="C24" s="227" t="n">
        <f aca="false">Data_category!C16</f>
        <v>0</v>
      </c>
      <c r="D24" s="227" t="n">
        <f aca="false">Data_category!D16</f>
        <v>0</v>
      </c>
      <c r="E24" s="227" t="n">
        <f aca="false">Data_category!E16</f>
        <v>0</v>
      </c>
      <c r="F24" s="227" t="n">
        <f aca="false">Data_category!F16</f>
        <v>0</v>
      </c>
      <c r="G24" s="227" t="n">
        <f aca="false">Data_category!G16</f>
        <v>0</v>
      </c>
      <c r="H24" s="227" t="n">
        <f aca="false">Data_category!H16</f>
        <v>0</v>
      </c>
      <c r="J24" s="227" t="n">
        <f aca="false">CV_C!U25</f>
        <v>0</v>
      </c>
      <c r="K24" s="228" t="e">
        <f aca="false">J24/Data_category!$L$29*7</f>
        <v>#DIV/0!</v>
      </c>
    </row>
    <row r="25" customFormat="false" ht="12.75" hidden="false" customHeight="true" outlineLevel="0" collapsed="false">
      <c r="A25" s="229" t="s">
        <v>38</v>
      </c>
      <c r="B25" s="227" t="n">
        <f aca="false">Data_category!B17</f>
        <v>0</v>
      </c>
      <c r="C25" s="227" t="n">
        <f aca="false">Data_category!C17</f>
        <v>0</v>
      </c>
      <c r="D25" s="227" t="n">
        <f aca="false">Data_category!D17</f>
        <v>0</v>
      </c>
      <c r="E25" s="227" t="n">
        <f aca="false">Data_category!E17</f>
        <v>0</v>
      </c>
      <c r="F25" s="227" t="n">
        <f aca="false">Data_category!F17</f>
        <v>0</v>
      </c>
      <c r="G25" s="227" t="n">
        <f aca="false">Data_category!G17</f>
        <v>0</v>
      </c>
      <c r="H25" s="227" t="n">
        <f aca="false">Data_category!H17</f>
        <v>0</v>
      </c>
      <c r="J25" s="227" t="n">
        <f aca="false">CV_C!U26</f>
        <v>0</v>
      </c>
      <c r="K25" s="228" t="e">
        <f aca="false">J25/Data_category!$L$29*7</f>
        <v>#DIV/0!</v>
      </c>
    </row>
    <row r="26" customFormat="false" ht="12.75" hidden="false" customHeight="true" outlineLevel="0" collapsed="false">
      <c r="A26" s="229" t="s">
        <v>39</v>
      </c>
      <c r="B26" s="227" t="n">
        <f aca="false">Data_category!B18</f>
        <v>0</v>
      </c>
      <c r="C26" s="227" t="n">
        <f aca="false">Data_category!C18</f>
        <v>0</v>
      </c>
      <c r="D26" s="227" t="n">
        <f aca="false">Data_category!D18</f>
        <v>0</v>
      </c>
      <c r="E26" s="227" t="n">
        <f aca="false">Data_category!E18</f>
        <v>0</v>
      </c>
      <c r="F26" s="227" t="n">
        <f aca="false">Data_category!F18</f>
        <v>0</v>
      </c>
      <c r="G26" s="227" t="n">
        <f aca="false">Data_category!G18</f>
        <v>0</v>
      </c>
      <c r="H26" s="227" t="n">
        <f aca="false">Data_category!H18</f>
        <v>0</v>
      </c>
      <c r="J26" s="227" t="n">
        <f aca="false">CV_C!U27</f>
        <v>0</v>
      </c>
      <c r="K26" s="228" t="e">
        <f aca="false">J26/Data_category!$L$29*7</f>
        <v>#DIV/0!</v>
      </c>
    </row>
    <row r="27" customFormat="false" ht="12.75" hidden="false" customHeight="true" outlineLevel="0" collapsed="false">
      <c r="A27" s="229" t="s">
        <v>40</v>
      </c>
      <c r="B27" s="227" t="n">
        <f aca="false">Data_category!B19</f>
        <v>0</v>
      </c>
      <c r="C27" s="227" t="n">
        <f aca="false">Data_category!C19</f>
        <v>0</v>
      </c>
      <c r="D27" s="227" t="n">
        <f aca="false">Data_category!D19</f>
        <v>0</v>
      </c>
      <c r="E27" s="227" t="n">
        <f aca="false">Data_category!E19</f>
        <v>0</v>
      </c>
      <c r="F27" s="227" t="n">
        <f aca="false">Data_category!F19</f>
        <v>0</v>
      </c>
      <c r="G27" s="227" t="n">
        <f aca="false">Data_category!G19</f>
        <v>0</v>
      </c>
      <c r="H27" s="227" t="n">
        <f aca="false">Data_category!H19</f>
        <v>0</v>
      </c>
      <c r="J27" s="227" t="n">
        <f aca="false">CV_C!U28</f>
        <v>0</v>
      </c>
      <c r="K27" s="228" t="e">
        <f aca="false">J27/Data_category!$L$29*7</f>
        <v>#DIV/0!</v>
      </c>
    </row>
    <row r="28" customFormat="false" ht="12.75" hidden="false" customHeight="true" outlineLevel="0" collapsed="false">
      <c r="A28" s="229" t="s">
        <v>41</v>
      </c>
      <c r="B28" s="227" t="n">
        <f aca="false">Data_category!B20</f>
        <v>0</v>
      </c>
      <c r="C28" s="227" t="n">
        <f aca="false">Data_category!C20</f>
        <v>0</v>
      </c>
      <c r="D28" s="227" t="n">
        <f aca="false">Data_category!D20</f>
        <v>0</v>
      </c>
      <c r="E28" s="227" t="n">
        <f aca="false">Data_category!E20</f>
        <v>0</v>
      </c>
      <c r="F28" s="227" t="n">
        <f aca="false">Data_category!F20</f>
        <v>0</v>
      </c>
      <c r="G28" s="227" t="n">
        <f aca="false">Data_category!G20</f>
        <v>0</v>
      </c>
      <c r="H28" s="227" t="n">
        <f aca="false">Data_category!H20</f>
        <v>0</v>
      </c>
      <c r="J28" s="227" t="n">
        <f aca="false">CV_C!U29</f>
        <v>0</v>
      </c>
      <c r="K28" s="228" t="e">
        <f aca="false">J28/Data_category!$L$29*7</f>
        <v>#DIV/0!</v>
      </c>
    </row>
    <row r="29" customFormat="false" ht="12.75" hidden="false" customHeight="true" outlineLevel="0" collapsed="false">
      <c r="A29" s="222" t="s">
        <v>42</v>
      </c>
      <c r="B29" s="227" t="n">
        <f aca="false">Data_category!B21</f>
        <v>0</v>
      </c>
      <c r="C29" s="227" t="n">
        <f aca="false">Data_category!C21</f>
        <v>0</v>
      </c>
      <c r="D29" s="227" t="n">
        <f aca="false">Data_category!D21</f>
        <v>0</v>
      </c>
      <c r="E29" s="227" t="n">
        <f aca="false">Data_category!E21</f>
        <v>0</v>
      </c>
      <c r="F29" s="227" t="n">
        <f aca="false">Data_category!F21</f>
        <v>0</v>
      </c>
      <c r="G29" s="227" t="n">
        <f aca="false">Data_category!G21</f>
        <v>0</v>
      </c>
      <c r="H29" s="227" t="n">
        <f aca="false">Data_category!H21</f>
        <v>0</v>
      </c>
      <c r="J29" s="227" t="n">
        <f aca="false">CV_C!U30</f>
        <v>0</v>
      </c>
      <c r="K29" s="228" t="e">
        <f aca="false">J29/Data_category!$L$29*7</f>
        <v>#DIV/0!</v>
      </c>
    </row>
    <row r="30" customFormat="false" ht="12.75" hidden="false" customHeight="true" outlineLevel="0" collapsed="false">
      <c r="A30" s="226" t="s">
        <v>43</v>
      </c>
      <c r="B30" s="227" t="n">
        <f aca="false">Data_category!B22</f>
        <v>0</v>
      </c>
      <c r="C30" s="227" t="n">
        <f aca="false">Data_category!C22</f>
        <v>0</v>
      </c>
      <c r="D30" s="227" t="n">
        <f aca="false">Data_category!D22</f>
        <v>0</v>
      </c>
      <c r="E30" s="227" t="n">
        <f aca="false">Data_category!E22</f>
        <v>0</v>
      </c>
      <c r="F30" s="227" t="n">
        <f aca="false">Data_category!F22</f>
        <v>0</v>
      </c>
      <c r="G30" s="227" t="n">
        <f aca="false">Data_category!G22</f>
        <v>0</v>
      </c>
      <c r="H30" s="227" t="n">
        <f aca="false">Data_category!H22</f>
        <v>0</v>
      </c>
      <c r="J30" s="230" t="n">
        <f aca="false">CV_C!U31</f>
        <v>0</v>
      </c>
      <c r="K30" s="228" t="e">
        <f aca="false">J30/Data_category!$L$29*7</f>
        <v>#DIV/0!</v>
      </c>
    </row>
    <row r="31" customFormat="false" ht="12.75" hidden="false" customHeight="true" outlineLevel="0" collapsed="false">
      <c r="A31" s="226" t="s">
        <v>44</v>
      </c>
      <c r="B31" s="227" t="n">
        <f aca="false">Data_category!B23</f>
        <v>0</v>
      </c>
      <c r="C31" s="227" t="n">
        <f aca="false">Data_category!C23</f>
        <v>0</v>
      </c>
      <c r="D31" s="227" t="n">
        <f aca="false">Data_category!D23</f>
        <v>0</v>
      </c>
      <c r="E31" s="227" t="n">
        <f aca="false">Data_category!E23</f>
        <v>0</v>
      </c>
      <c r="F31" s="227" t="n">
        <f aca="false">Data_category!F23</f>
        <v>0</v>
      </c>
      <c r="G31" s="227" t="n">
        <f aca="false">Data_category!G23</f>
        <v>0</v>
      </c>
      <c r="H31" s="227" t="n">
        <f aca="false">Data_category!H23</f>
        <v>0</v>
      </c>
      <c r="J31" s="227" t="n">
        <f aca="false">CV_C!U32</f>
        <v>0</v>
      </c>
      <c r="K31" s="228" t="e">
        <f aca="false">J31/Data_category!$L$29*7</f>
        <v>#DIV/0!</v>
      </c>
    </row>
    <row r="32" customFormat="false" ht="12.75" hidden="false" customHeight="true" outlineLevel="0" collapsed="false">
      <c r="A32" s="229" t="s">
        <v>45</v>
      </c>
      <c r="B32" s="227" t="n">
        <f aca="false">Data_category!B24</f>
        <v>0</v>
      </c>
      <c r="C32" s="227" t="n">
        <f aca="false">Data_category!C24</f>
        <v>0</v>
      </c>
      <c r="D32" s="227" t="n">
        <f aca="false">Data_category!D24</f>
        <v>0</v>
      </c>
      <c r="E32" s="227" t="n">
        <f aca="false">Data_category!E24</f>
        <v>0</v>
      </c>
      <c r="F32" s="227" t="n">
        <f aca="false">Data_category!F24</f>
        <v>0</v>
      </c>
      <c r="G32" s="227" t="n">
        <f aca="false">Data_category!G24</f>
        <v>0</v>
      </c>
      <c r="H32" s="227" t="n">
        <f aca="false">Data_category!H24</f>
        <v>0</v>
      </c>
      <c r="J32" s="227" t="n">
        <f aca="false">CV_C!U33</f>
        <v>0</v>
      </c>
      <c r="K32" s="228" t="e">
        <f aca="false">J32/Data_category!$L$29*7</f>
        <v>#DIV/0!</v>
      </c>
    </row>
    <row r="33" customFormat="false" ht="12.75" hidden="false" customHeight="true" outlineLevel="0" collapsed="false">
      <c r="A33" s="229" t="s">
        <v>46</v>
      </c>
      <c r="B33" s="227" t="n">
        <f aca="false">Data_category!B25</f>
        <v>0</v>
      </c>
      <c r="C33" s="227" t="n">
        <f aca="false">Data_category!C25</f>
        <v>0</v>
      </c>
      <c r="D33" s="227" t="n">
        <f aca="false">Data_category!D25</f>
        <v>0</v>
      </c>
      <c r="E33" s="227" t="n">
        <f aca="false">Data_category!E25</f>
        <v>0</v>
      </c>
      <c r="F33" s="227" t="n">
        <f aca="false">Data_category!F25</f>
        <v>0</v>
      </c>
      <c r="G33" s="227" t="n">
        <f aca="false">Data_category!G25</f>
        <v>0</v>
      </c>
      <c r="H33" s="227" t="n">
        <f aca="false">Data_category!H25</f>
        <v>0</v>
      </c>
      <c r="J33" s="227" t="n">
        <f aca="false">CV_C!U34</f>
        <v>0</v>
      </c>
      <c r="K33" s="228" t="e">
        <f aca="false">J33/Data_category!$L$29*7</f>
        <v>#DIV/0!</v>
      </c>
    </row>
    <row r="34" customFormat="false" ht="12.75" hidden="false" customHeight="true" outlineLevel="0" collapsed="false">
      <c r="A34" s="229" t="s">
        <v>47</v>
      </c>
      <c r="B34" s="227" t="n">
        <f aca="false">Data_category!B26</f>
        <v>0</v>
      </c>
      <c r="C34" s="227" t="n">
        <f aca="false">Data_category!C26</f>
        <v>0</v>
      </c>
      <c r="D34" s="227" t="n">
        <f aca="false">Data_category!D26</f>
        <v>0</v>
      </c>
      <c r="E34" s="227" t="n">
        <f aca="false">Data_category!E26</f>
        <v>0</v>
      </c>
      <c r="F34" s="227" t="n">
        <f aca="false">Data_category!F26</f>
        <v>0</v>
      </c>
      <c r="G34" s="227" t="n">
        <f aca="false">Data_category!G26</f>
        <v>0</v>
      </c>
      <c r="H34" s="227" t="n">
        <f aca="false">Data_category!H26</f>
        <v>0</v>
      </c>
      <c r="J34" s="227" t="n">
        <f aca="false">CV_C!U35</f>
        <v>0</v>
      </c>
      <c r="K34" s="228" t="e">
        <f aca="false">J34/Data_category!$L$29*7</f>
        <v>#DIV/0!</v>
      </c>
    </row>
    <row r="35" customFormat="false" ht="12.75" hidden="false" customHeight="true" outlineLevel="0" collapsed="false">
      <c r="A35" s="229" t="s">
        <v>48</v>
      </c>
      <c r="B35" s="227" t="n">
        <f aca="false">Data_category!B27</f>
        <v>0</v>
      </c>
      <c r="C35" s="227" t="n">
        <f aca="false">Data_category!C27</f>
        <v>0</v>
      </c>
      <c r="D35" s="227" t="n">
        <f aca="false">Data_category!D27</f>
        <v>0</v>
      </c>
      <c r="E35" s="227" t="n">
        <f aca="false">Data_category!E27</f>
        <v>0</v>
      </c>
      <c r="F35" s="227" t="n">
        <f aca="false">Data_category!F27</f>
        <v>0</v>
      </c>
      <c r="G35" s="227" t="n">
        <f aca="false">Data_category!G27</f>
        <v>0</v>
      </c>
      <c r="H35" s="227" t="n">
        <f aca="false">Data_category!H27</f>
        <v>0</v>
      </c>
      <c r="J35" s="227" t="n">
        <f aca="false">CV_C!U36</f>
        <v>0</v>
      </c>
      <c r="K35" s="228" t="e">
        <f aca="false">J35/Data_category!$L$29*7</f>
        <v>#DIV/0!</v>
      </c>
    </row>
    <row r="36" customFormat="false" ht="13.5" hidden="false" customHeight="true" outlineLevel="0" collapsed="false">
      <c r="A36" s="231" t="s">
        <v>49</v>
      </c>
      <c r="B36" s="227" t="n">
        <f aca="false">Data_category!B28</f>
        <v>0</v>
      </c>
      <c r="C36" s="227" t="n">
        <f aca="false">Data_category!C28</f>
        <v>0</v>
      </c>
      <c r="D36" s="227" t="n">
        <f aca="false">Data_category!D28</f>
        <v>0</v>
      </c>
      <c r="E36" s="227" t="n">
        <f aca="false">Data_category!E28</f>
        <v>0</v>
      </c>
      <c r="F36" s="227" t="n">
        <f aca="false">Data_category!F28</f>
        <v>0</v>
      </c>
      <c r="G36" s="227" t="n">
        <f aca="false">Data_category!G28</f>
        <v>0</v>
      </c>
      <c r="H36" s="227" t="n">
        <f aca="false">Data_category!H28</f>
        <v>0</v>
      </c>
      <c r="J36" s="232" t="n">
        <f aca="false">CV_C!U37</f>
        <v>0</v>
      </c>
      <c r="K36" s="228" t="e">
        <f aca="false">J36/Data_category!$L$29*7</f>
        <v>#DIV/0!</v>
      </c>
    </row>
    <row r="37" customFormat="false" ht="6" hidden="false" customHeight="true" outlineLevel="0" collapsed="false">
      <c r="H37" s="233"/>
    </row>
    <row r="38" customFormat="false" ht="12.75" hidden="false" customHeight="true" outlineLevel="0" collapsed="false">
      <c r="A38" s="22" t="s">
        <v>123</v>
      </c>
      <c r="B38" s="234" t="e">
        <f aca="false">SUM(B13:B36)/Data_category!$L$29</f>
        <v>#DIV/0!</v>
      </c>
      <c r="C38" s="234" t="e">
        <f aca="false">SUM(C13:C36)/Data_category!$L$29</f>
        <v>#DIV/0!</v>
      </c>
      <c r="D38" s="234" t="e">
        <f aca="false">SUM(D13:D36)/Data_category!$L$29</f>
        <v>#DIV/0!</v>
      </c>
      <c r="E38" s="234" t="e">
        <f aca="false">SUM(E13:E36)/Data_category!$L$29</f>
        <v>#DIV/0!</v>
      </c>
      <c r="F38" s="234" t="e">
        <f aca="false">SUM(F13:F36)/Data_category!$L$29</f>
        <v>#DIV/0!</v>
      </c>
      <c r="G38" s="234" t="e">
        <f aca="false">SUM(G13:G36)/Data_category!$L$29</f>
        <v>#DIV/0!</v>
      </c>
      <c r="H38" s="234" t="e">
        <f aca="false">SUM(H13:H36)/Data_category!$L$29</f>
        <v>#DIV/0!</v>
      </c>
      <c r="J38" s="235" t="n">
        <f aca="false">SUM(J13:J36)</f>
        <v>0</v>
      </c>
      <c r="K38" s="236" t="e">
        <f aca="false">SUM(B38:H38)</f>
        <v>#DIV/0!</v>
      </c>
    </row>
    <row r="39" customFormat="false" ht="12.75" hidden="false" customHeight="true" outlineLevel="0" collapsed="false">
      <c r="A39" s="237" t="s">
        <v>134</v>
      </c>
      <c r="B39" s="238" t="e">
        <f aca="false">SUM(B19:B34)/Data_category!$L$29</f>
        <v>#DIV/0!</v>
      </c>
      <c r="C39" s="238" t="e">
        <f aca="false">SUM(C19:C34)/Data_category!$L$29</f>
        <v>#DIV/0!</v>
      </c>
      <c r="D39" s="238" t="e">
        <f aca="false">SUM(D19:D34)/Data_category!$L$29</f>
        <v>#DIV/0!</v>
      </c>
      <c r="E39" s="238" t="e">
        <f aca="false">SUM(E19:E34)/Data_category!$L$29</f>
        <v>#DIV/0!</v>
      </c>
      <c r="F39" s="238" t="e">
        <f aca="false">SUM(F19:F34)/Data_category!$L$29</f>
        <v>#DIV/0!</v>
      </c>
      <c r="G39" s="238" t="e">
        <f aca="false">SUM(G19:G34)/Data_category!$L$29</f>
        <v>#DIV/0!</v>
      </c>
      <c r="H39" s="238" t="e">
        <f aca="false">SUM(H19:H34)/Data_category!$L$29</f>
        <v>#DIV/0!</v>
      </c>
      <c r="J39" s="239" t="n">
        <f aca="false">SUM(J19:J34)</f>
        <v>0</v>
      </c>
      <c r="K39" s="240" t="e">
        <f aca="false">SUM(B39:H39)</f>
        <v>#DIV/0!</v>
      </c>
    </row>
    <row r="40" customFormat="false" ht="13.5" hidden="false" customHeight="true" outlineLevel="0" collapsed="false">
      <c r="A40" s="241" t="s">
        <v>135</v>
      </c>
      <c r="B40" s="242" t="e">
        <f aca="false">B38-B39</f>
        <v>#DIV/0!</v>
      </c>
      <c r="C40" s="243" t="e">
        <f aca="false">C38-C39</f>
        <v>#DIV/0!</v>
      </c>
      <c r="D40" s="243" t="e">
        <f aca="false">D38-D39</f>
        <v>#DIV/0!</v>
      </c>
      <c r="E40" s="243" t="e">
        <f aca="false">E38-E39</f>
        <v>#DIV/0!</v>
      </c>
      <c r="F40" s="243" t="e">
        <f aca="false">F38-F39</f>
        <v>#DIV/0!</v>
      </c>
      <c r="G40" s="243" t="e">
        <f aca="false">G38-G39</f>
        <v>#DIV/0!</v>
      </c>
      <c r="H40" s="244" t="e">
        <f aca="false">H38-H39</f>
        <v>#DIV/0!</v>
      </c>
      <c r="J40" s="245" t="n">
        <f aca="false">J38-J39</f>
        <v>0</v>
      </c>
      <c r="K40" s="246" t="e">
        <f aca="false">K38-K39</f>
        <v>#DIV/0!</v>
      </c>
    </row>
    <row r="41" customFormat="false" ht="12.75" hidden="false" customHeight="true" outlineLevel="0" collapsed="false">
      <c r="B41" s="11"/>
      <c r="C41" s="11"/>
      <c r="D41" s="11"/>
      <c r="E41" s="11"/>
      <c r="F41" s="11"/>
      <c r="G41" s="11"/>
      <c r="H41" s="11"/>
    </row>
    <row r="42" customFormat="false" ht="12.75" hidden="false" customHeight="true" outlineLevel="0" collapsed="false">
      <c r="A42" s="216" t="s">
        <v>136</v>
      </c>
      <c r="B42" s="4" t="n">
        <f aca="false">B5</f>
        <v>0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47" t="str">
        <f aca="false">B11</f>
        <v>Distrubution des classes SWISS7 par tranche horaire  -  Cumuls sur 7 jours (Lu - Di)</v>
      </c>
      <c r="C44" s="247"/>
      <c r="D44" s="247"/>
      <c r="E44" s="247"/>
      <c r="F44" s="247"/>
      <c r="G44" s="247"/>
      <c r="H44" s="247"/>
      <c r="J44" s="219" t="str">
        <f aca="false">J11</f>
        <v>THM</v>
      </c>
      <c r="K44" s="220" t="str">
        <f aca="false">K11</f>
        <v>Part du TJM</v>
      </c>
    </row>
    <row r="45" customFormat="false" ht="12.75" hidden="false" customHeight="true" outlineLevel="0" collapsed="false">
      <c r="A45" s="221" t="s">
        <v>97</v>
      </c>
      <c r="B45" s="248" t="str">
        <f aca="false">B12</f>
        <v>CAR (1)</v>
      </c>
      <c r="C45" s="150" t="str">
        <f aca="false">C12</f>
        <v>MR (2)</v>
      </c>
      <c r="D45" s="249" t="str">
        <f aca="false">D12</f>
        <v>PW (11)</v>
      </c>
      <c r="E45" s="150" t="str">
        <f aca="false">E12</f>
        <v>LIE (12)</v>
      </c>
      <c r="F45" s="250" t="str">
        <f aca="false">F12</f>
        <v>LW (8)</v>
      </c>
      <c r="G45" s="150" t="str">
        <f aca="false">G12</f>
        <v>LZ (9)</v>
      </c>
      <c r="H45" s="251" t="str">
        <f aca="false">H12</f>
        <v>SZ (10)</v>
      </c>
      <c r="I45" s="42"/>
      <c r="J45" s="225" t="s">
        <v>133</v>
      </c>
      <c r="K45" s="220"/>
    </row>
    <row r="46" customFormat="false" ht="12.75" hidden="false" customHeight="true" outlineLevel="0" collapsed="false">
      <c r="A46" s="226" t="s">
        <v>26</v>
      </c>
      <c r="B46" s="227" t="n">
        <f aca="false">Data_category!B33</f>
        <v>0</v>
      </c>
      <c r="C46" s="227" t="n">
        <f aca="false">Data_category!C33</f>
        <v>0</v>
      </c>
      <c r="D46" s="227" t="n">
        <f aca="false">Data_category!D33</f>
        <v>0</v>
      </c>
      <c r="E46" s="227" t="n">
        <f aca="false">Data_category!E33</f>
        <v>0</v>
      </c>
      <c r="F46" s="227" t="n">
        <f aca="false">Data_category!F33</f>
        <v>0</v>
      </c>
      <c r="G46" s="227" t="n">
        <f aca="false">Data_category!G33</f>
        <v>0</v>
      </c>
      <c r="H46" s="227" t="n">
        <f aca="false">Data_category!H33</f>
        <v>0</v>
      </c>
      <c r="J46" s="227" t="n">
        <f aca="false">CV_C!AE14</f>
        <v>0</v>
      </c>
      <c r="K46" s="228" t="e">
        <f aca="false">J46/Data_category!$L$57*7</f>
        <v>#DIV/0!</v>
      </c>
    </row>
    <row r="47" customFormat="false" ht="12.75" hidden="false" customHeight="true" outlineLevel="0" collapsed="false">
      <c r="A47" s="229" t="s">
        <v>27</v>
      </c>
      <c r="B47" s="227" t="n">
        <f aca="false">Data_category!B34</f>
        <v>0</v>
      </c>
      <c r="C47" s="227" t="n">
        <f aca="false">Data_category!C34</f>
        <v>0</v>
      </c>
      <c r="D47" s="227" t="n">
        <f aca="false">Data_category!D34</f>
        <v>0</v>
      </c>
      <c r="E47" s="227" t="n">
        <f aca="false">Data_category!E34</f>
        <v>0</v>
      </c>
      <c r="F47" s="227" t="n">
        <f aca="false">Data_category!F34</f>
        <v>0</v>
      </c>
      <c r="G47" s="227" t="n">
        <f aca="false">Data_category!G34</f>
        <v>0</v>
      </c>
      <c r="H47" s="227" t="n">
        <f aca="false">Data_category!H34</f>
        <v>0</v>
      </c>
      <c r="J47" s="227" t="n">
        <f aca="false">CV_C!AE15</f>
        <v>0</v>
      </c>
      <c r="K47" s="228" t="e">
        <f aca="false">J47/Data_category!$L$57*7</f>
        <v>#DIV/0!</v>
      </c>
    </row>
    <row r="48" customFormat="false" ht="12.75" hidden="false" customHeight="true" outlineLevel="0" collapsed="false">
      <c r="A48" s="229" t="s">
        <v>28</v>
      </c>
      <c r="B48" s="227" t="n">
        <f aca="false">Data_category!B35</f>
        <v>0</v>
      </c>
      <c r="C48" s="227" t="n">
        <f aca="false">Data_category!C35</f>
        <v>0</v>
      </c>
      <c r="D48" s="227" t="n">
        <f aca="false">Data_category!D35</f>
        <v>0</v>
      </c>
      <c r="E48" s="227" t="n">
        <f aca="false">Data_category!E35</f>
        <v>0</v>
      </c>
      <c r="F48" s="227" t="n">
        <f aca="false">Data_category!F35</f>
        <v>0</v>
      </c>
      <c r="G48" s="227" t="n">
        <f aca="false">Data_category!G35</f>
        <v>0</v>
      </c>
      <c r="H48" s="227" t="n">
        <f aca="false">Data_category!H35</f>
        <v>0</v>
      </c>
      <c r="J48" s="227" t="n">
        <f aca="false">CV_C!AE16</f>
        <v>0</v>
      </c>
      <c r="K48" s="228" t="e">
        <f aca="false">J48/Data_category!$L$57*7</f>
        <v>#DIV/0!</v>
      </c>
    </row>
    <row r="49" customFormat="false" ht="12.75" hidden="false" customHeight="true" outlineLevel="0" collapsed="false">
      <c r="A49" s="229" t="s">
        <v>29</v>
      </c>
      <c r="B49" s="227" t="n">
        <f aca="false">Data_category!B36</f>
        <v>0</v>
      </c>
      <c r="C49" s="227" t="n">
        <f aca="false">Data_category!C36</f>
        <v>0</v>
      </c>
      <c r="D49" s="227" t="n">
        <f aca="false">Data_category!D36</f>
        <v>0</v>
      </c>
      <c r="E49" s="227" t="n">
        <f aca="false">Data_category!E36</f>
        <v>0</v>
      </c>
      <c r="F49" s="227" t="n">
        <f aca="false">Data_category!F36</f>
        <v>0</v>
      </c>
      <c r="G49" s="227" t="n">
        <f aca="false">Data_category!G36</f>
        <v>0</v>
      </c>
      <c r="H49" s="227" t="n">
        <f aca="false">Data_category!H36</f>
        <v>0</v>
      </c>
      <c r="J49" s="227" t="n">
        <f aca="false">CV_C!AE17</f>
        <v>0</v>
      </c>
      <c r="K49" s="228" t="e">
        <f aca="false">J49/Data_category!$L$57*7</f>
        <v>#DIV/0!</v>
      </c>
    </row>
    <row r="50" customFormat="false" ht="12.75" hidden="false" customHeight="true" outlineLevel="0" collapsed="false">
      <c r="A50" s="229" t="s">
        <v>30</v>
      </c>
      <c r="B50" s="227" t="n">
        <f aca="false">Data_category!B37</f>
        <v>0</v>
      </c>
      <c r="C50" s="227" t="n">
        <f aca="false">Data_category!C37</f>
        <v>0</v>
      </c>
      <c r="D50" s="227" t="n">
        <f aca="false">Data_category!D37</f>
        <v>0</v>
      </c>
      <c r="E50" s="227" t="n">
        <f aca="false">Data_category!E37</f>
        <v>0</v>
      </c>
      <c r="F50" s="227" t="n">
        <f aca="false">Data_category!F37</f>
        <v>0</v>
      </c>
      <c r="G50" s="227" t="n">
        <f aca="false">Data_category!G37</f>
        <v>0</v>
      </c>
      <c r="H50" s="227" t="n">
        <f aca="false">Data_category!H37</f>
        <v>0</v>
      </c>
      <c r="J50" s="227" t="n">
        <f aca="false">CV_C!AE18</f>
        <v>0</v>
      </c>
      <c r="K50" s="228" t="e">
        <f aca="false">J50/Data_category!$L$57*7</f>
        <v>#DIV/0!</v>
      </c>
    </row>
    <row r="51" customFormat="false" ht="12.75" hidden="false" customHeight="true" outlineLevel="0" collapsed="false">
      <c r="A51" s="229" t="s">
        <v>31</v>
      </c>
      <c r="B51" s="227" t="n">
        <f aca="false">Data_category!B38</f>
        <v>0</v>
      </c>
      <c r="C51" s="227" t="n">
        <f aca="false">Data_category!C38</f>
        <v>0</v>
      </c>
      <c r="D51" s="227" t="n">
        <f aca="false">Data_category!D38</f>
        <v>0</v>
      </c>
      <c r="E51" s="227" t="n">
        <f aca="false">Data_category!E38</f>
        <v>0</v>
      </c>
      <c r="F51" s="227" t="n">
        <f aca="false">Data_category!F38</f>
        <v>0</v>
      </c>
      <c r="G51" s="227" t="n">
        <f aca="false">Data_category!G38</f>
        <v>0</v>
      </c>
      <c r="H51" s="227" t="n">
        <f aca="false">Data_category!H38</f>
        <v>0</v>
      </c>
      <c r="J51" s="227" t="n">
        <f aca="false">CV_C!AE19</f>
        <v>0</v>
      </c>
      <c r="K51" s="228" t="e">
        <f aca="false">J51/Data_category!$L$57*7</f>
        <v>#DIV/0!</v>
      </c>
    </row>
    <row r="52" customFormat="false" ht="12.75" hidden="false" customHeight="true" outlineLevel="0" collapsed="false">
      <c r="A52" s="222" t="s">
        <v>32</v>
      </c>
      <c r="B52" s="227" t="n">
        <f aca="false">Data_category!B39</f>
        <v>0</v>
      </c>
      <c r="C52" s="227" t="n">
        <f aca="false">Data_category!C39</f>
        <v>0</v>
      </c>
      <c r="D52" s="227" t="n">
        <f aca="false">Data_category!D39</f>
        <v>0</v>
      </c>
      <c r="E52" s="227" t="n">
        <f aca="false">Data_category!E39</f>
        <v>0</v>
      </c>
      <c r="F52" s="227" t="n">
        <f aca="false">Data_category!F39</f>
        <v>0</v>
      </c>
      <c r="G52" s="227" t="n">
        <f aca="false">Data_category!G39</f>
        <v>0</v>
      </c>
      <c r="H52" s="227" t="n">
        <f aca="false">Data_category!H39</f>
        <v>0</v>
      </c>
      <c r="J52" s="227" t="n">
        <f aca="false">CV_C!AE20</f>
        <v>0</v>
      </c>
      <c r="K52" s="228" t="e">
        <f aca="false">J52/Data_category!$L$57*7</f>
        <v>#DIV/0!</v>
      </c>
    </row>
    <row r="53" customFormat="false" ht="12.75" hidden="false" customHeight="true" outlineLevel="0" collapsed="false">
      <c r="A53" s="226" t="s">
        <v>33</v>
      </c>
      <c r="B53" s="227" t="n">
        <f aca="false">Data_category!B40</f>
        <v>0</v>
      </c>
      <c r="C53" s="227" t="n">
        <f aca="false">Data_category!C40</f>
        <v>0</v>
      </c>
      <c r="D53" s="227" t="n">
        <f aca="false">Data_category!D40</f>
        <v>0</v>
      </c>
      <c r="E53" s="227" t="n">
        <f aca="false">Data_category!E40</f>
        <v>0</v>
      </c>
      <c r="F53" s="227" t="n">
        <f aca="false">Data_category!F40</f>
        <v>0</v>
      </c>
      <c r="G53" s="227" t="n">
        <f aca="false">Data_category!G40</f>
        <v>0</v>
      </c>
      <c r="H53" s="227" t="n">
        <f aca="false">Data_category!H40</f>
        <v>0</v>
      </c>
      <c r="J53" s="230" t="n">
        <f aca="false">CV_C!AE21</f>
        <v>0</v>
      </c>
      <c r="K53" s="228" t="e">
        <f aca="false">J53/Data_category!$L$57*7</f>
        <v>#DIV/0!</v>
      </c>
    </row>
    <row r="54" customFormat="false" ht="12.75" hidden="false" customHeight="true" outlineLevel="0" collapsed="false">
      <c r="A54" s="226" t="s">
        <v>34</v>
      </c>
      <c r="B54" s="227" t="n">
        <f aca="false">Data_category!B41</f>
        <v>0</v>
      </c>
      <c r="C54" s="227" t="n">
        <f aca="false">Data_category!C41</f>
        <v>0</v>
      </c>
      <c r="D54" s="227" t="n">
        <f aca="false">Data_category!D41</f>
        <v>0</v>
      </c>
      <c r="E54" s="227" t="n">
        <f aca="false">Data_category!E41</f>
        <v>0</v>
      </c>
      <c r="F54" s="227" t="n">
        <f aca="false">Data_category!F41</f>
        <v>0</v>
      </c>
      <c r="G54" s="227" t="n">
        <f aca="false">Data_category!G41</f>
        <v>0</v>
      </c>
      <c r="H54" s="227" t="n">
        <f aca="false">Data_category!H41</f>
        <v>0</v>
      </c>
      <c r="J54" s="227" t="n">
        <f aca="false">CV_C!AE22</f>
        <v>0</v>
      </c>
      <c r="K54" s="228" t="e">
        <f aca="false">J54/Data_category!$L$57*7</f>
        <v>#DIV/0!</v>
      </c>
    </row>
    <row r="55" customFormat="false" ht="12.75" hidden="false" customHeight="true" outlineLevel="0" collapsed="false">
      <c r="A55" s="229" t="s">
        <v>35</v>
      </c>
      <c r="B55" s="227" t="n">
        <f aca="false">Data_category!B42</f>
        <v>0</v>
      </c>
      <c r="C55" s="227" t="n">
        <f aca="false">Data_category!C42</f>
        <v>0</v>
      </c>
      <c r="D55" s="227" t="n">
        <f aca="false">Data_category!D42</f>
        <v>0</v>
      </c>
      <c r="E55" s="227" t="n">
        <f aca="false">Data_category!E42</f>
        <v>0</v>
      </c>
      <c r="F55" s="227" t="n">
        <f aca="false">Data_category!F42</f>
        <v>0</v>
      </c>
      <c r="G55" s="227" t="n">
        <f aca="false">Data_category!G42</f>
        <v>0</v>
      </c>
      <c r="H55" s="227" t="n">
        <f aca="false">Data_category!H42</f>
        <v>0</v>
      </c>
      <c r="J55" s="227" t="n">
        <f aca="false">CV_C!AE23</f>
        <v>0</v>
      </c>
      <c r="K55" s="228" t="e">
        <f aca="false">J55/Data_category!$L$57*7</f>
        <v>#DIV/0!</v>
      </c>
    </row>
    <row r="56" customFormat="false" ht="12.75" hidden="false" customHeight="true" outlineLevel="0" collapsed="false">
      <c r="A56" s="229" t="s">
        <v>36</v>
      </c>
      <c r="B56" s="227" t="n">
        <f aca="false">Data_category!B43</f>
        <v>0</v>
      </c>
      <c r="C56" s="227" t="n">
        <f aca="false">Data_category!C43</f>
        <v>0</v>
      </c>
      <c r="D56" s="227" t="n">
        <f aca="false">Data_category!D43</f>
        <v>0</v>
      </c>
      <c r="E56" s="227" t="n">
        <f aca="false">Data_category!E43</f>
        <v>0</v>
      </c>
      <c r="F56" s="227" t="n">
        <f aca="false">Data_category!F43</f>
        <v>0</v>
      </c>
      <c r="G56" s="227" t="n">
        <f aca="false">Data_category!G43</f>
        <v>0</v>
      </c>
      <c r="H56" s="227" t="n">
        <f aca="false">Data_category!H43</f>
        <v>0</v>
      </c>
      <c r="J56" s="227" t="n">
        <f aca="false">CV_C!AE24</f>
        <v>0</v>
      </c>
      <c r="K56" s="228" t="e">
        <f aca="false">J56/Data_category!$L$57*7</f>
        <v>#DIV/0!</v>
      </c>
    </row>
    <row r="57" customFormat="false" ht="12.75" hidden="false" customHeight="true" outlineLevel="0" collapsed="false">
      <c r="A57" s="229" t="s">
        <v>37</v>
      </c>
      <c r="B57" s="227" t="n">
        <f aca="false">Data_category!B44</f>
        <v>0</v>
      </c>
      <c r="C57" s="227" t="n">
        <f aca="false">Data_category!C44</f>
        <v>0</v>
      </c>
      <c r="D57" s="227" t="n">
        <f aca="false">Data_category!D44</f>
        <v>0</v>
      </c>
      <c r="E57" s="227" t="n">
        <f aca="false">Data_category!E44</f>
        <v>0</v>
      </c>
      <c r="F57" s="227" t="n">
        <f aca="false">Data_category!F44</f>
        <v>0</v>
      </c>
      <c r="G57" s="227" t="n">
        <f aca="false">Data_category!G44</f>
        <v>0</v>
      </c>
      <c r="H57" s="227" t="n">
        <f aca="false">Data_category!H44</f>
        <v>0</v>
      </c>
      <c r="J57" s="227" t="n">
        <f aca="false">CV_C!AE25</f>
        <v>0</v>
      </c>
      <c r="K57" s="228" t="e">
        <f aca="false">J57/Data_category!$L$57*7</f>
        <v>#DIV/0!</v>
      </c>
    </row>
    <row r="58" customFormat="false" ht="12.75" hidden="false" customHeight="true" outlineLevel="0" collapsed="false">
      <c r="A58" s="229" t="s">
        <v>38</v>
      </c>
      <c r="B58" s="227" t="n">
        <f aca="false">Data_category!B45</f>
        <v>0</v>
      </c>
      <c r="C58" s="227" t="n">
        <f aca="false">Data_category!C45</f>
        <v>0</v>
      </c>
      <c r="D58" s="227" t="n">
        <f aca="false">Data_category!D45</f>
        <v>0</v>
      </c>
      <c r="E58" s="227" t="n">
        <f aca="false">Data_category!E45</f>
        <v>0</v>
      </c>
      <c r="F58" s="227" t="n">
        <f aca="false">Data_category!F45</f>
        <v>0</v>
      </c>
      <c r="G58" s="227" t="n">
        <f aca="false">Data_category!G45</f>
        <v>0</v>
      </c>
      <c r="H58" s="227" t="n">
        <f aca="false">Data_category!H45</f>
        <v>0</v>
      </c>
      <c r="J58" s="227" t="n">
        <f aca="false">CV_C!AE26</f>
        <v>0</v>
      </c>
      <c r="K58" s="228" t="e">
        <f aca="false">J58/Data_category!$L$57*7</f>
        <v>#DIV/0!</v>
      </c>
    </row>
    <row r="59" customFormat="false" ht="12.75" hidden="false" customHeight="true" outlineLevel="0" collapsed="false">
      <c r="A59" s="229" t="s">
        <v>39</v>
      </c>
      <c r="B59" s="227" t="n">
        <f aca="false">Data_category!B46</f>
        <v>0</v>
      </c>
      <c r="C59" s="227" t="n">
        <f aca="false">Data_category!C46</f>
        <v>0</v>
      </c>
      <c r="D59" s="227" t="n">
        <f aca="false">Data_category!D46</f>
        <v>0</v>
      </c>
      <c r="E59" s="227" t="n">
        <f aca="false">Data_category!E46</f>
        <v>0</v>
      </c>
      <c r="F59" s="227" t="n">
        <f aca="false">Data_category!F46</f>
        <v>0</v>
      </c>
      <c r="G59" s="227" t="n">
        <f aca="false">Data_category!G46</f>
        <v>0</v>
      </c>
      <c r="H59" s="227" t="n">
        <f aca="false">Data_category!H46</f>
        <v>0</v>
      </c>
      <c r="J59" s="227" t="n">
        <f aca="false">CV_C!AE27</f>
        <v>0</v>
      </c>
      <c r="K59" s="228" t="e">
        <f aca="false">J59/Data_category!$L$57*7</f>
        <v>#DIV/0!</v>
      </c>
    </row>
    <row r="60" customFormat="false" ht="12.75" hidden="false" customHeight="true" outlineLevel="0" collapsed="false">
      <c r="A60" s="229" t="s">
        <v>40</v>
      </c>
      <c r="B60" s="227" t="n">
        <f aca="false">Data_category!B47</f>
        <v>0</v>
      </c>
      <c r="C60" s="227" t="n">
        <f aca="false">Data_category!C47</f>
        <v>0</v>
      </c>
      <c r="D60" s="227" t="n">
        <f aca="false">Data_category!D47</f>
        <v>0</v>
      </c>
      <c r="E60" s="227" t="n">
        <f aca="false">Data_category!E47</f>
        <v>0</v>
      </c>
      <c r="F60" s="227" t="n">
        <f aca="false">Data_category!F47</f>
        <v>0</v>
      </c>
      <c r="G60" s="227" t="n">
        <f aca="false">Data_category!G47</f>
        <v>0</v>
      </c>
      <c r="H60" s="227" t="n">
        <f aca="false">Data_category!H47</f>
        <v>0</v>
      </c>
      <c r="J60" s="227" t="n">
        <f aca="false">CV_C!AE28</f>
        <v>0</v>
      </c>
      <c r="K60" s="228" t="e">
        <f aca="false">J60/Data_category!$L$57*7</f>
        <v>#DIV/0!</v>
      </c>
    </row>
    <row r="61" customFormat="false" ht="12.75" hidden="false" customHeight="true" outlineLevel="0" collapsed="false">
      <c r="A61" s="229" t="s">
        <v>41</v>
      </c>
      <c r="B61" s="227" t="n">
        <f aca="false">Data_category!B48</f>
        <v>0</v>
      </c>
      <c r="C61" s="227" t="n">
        <f aca="false">Data_category!C48</f>
        <v>0</v>
      </c>
      <c r="D61" s="227" t="n">
        <f aca="false">Data_category!D48</f>
        <v>0</v>
      </c>
      <c r="E61" s="227" t="n">
        <f aca="false">Data_category!E48</f>
        <v>0</v>
      </c>
      <c r="F61" s="227" t="n">
        <f aca="false">Data_category!F48</f>
        <v>0</v>
      </c>
      <c r="G61" s="227" t="n">
        <f aca="false">Data_category!G48</f>
        <v>0</v>
      </c>
      <c r="H61" s="227" t="n">
        <f aca="false">Data_category!H48</f>
        <v>0</v>
      </c>
      <c r="J61" s="227" t="n">
        <f aca="false">CV_C!AE29</f>
        <v>0</v>
      </c>
      <c r="K61" s="228" t="e">
        <f aca="false">J61/Data_category!$L$57*7</f>
        <v>#DIV/0!</v>
      </c>
    </row>
    <row r="62" customFormat="false" ht="12.75" hidden="false" customHeight="true" outlineLevel="0" collapsed="false">
      <c r="A62" s="222" t="s">
        <v>42</v>
      </c>
      <c r="B62" s="227" t="n">
        <f aca="false">Data_category!B49</f>
        <v>0</v>
      </c>
      <c r="C62" s="227" t="n">
        <f aca="false">Data_category!C49</f>
        <v>0</v>
      </c>
      <c r="D62" s="227" t="n">
        <f aca="false">Data_category!D49</f>
        <v>0</v>
      </c>
      <c r="E62" s="227" t="n">
        <f aca="false">Data_category!E49</f>
        <v>0</v>
      </c>
      <c r="F62" s="227" t="n">
        <f aca="false">Data_category!F49</f>
        <v>0</v>
      </c>
      <c r="G62" s="227" t="n">
        <f aca="false">Data_category!G49</f>
        <v>0</v>
      </c>
      <c r="H62" s="227" t="n">
        <f aca="false">Data_category!H49</f>
        <v>0</v>
      </c>
      <c r="J62" s="227" t="n">
        <f aca="false">CV_C!AE30</f>
        <v>0</v>
      </c>
      <c r="K62" s="228" t="e">
        <f aca="false">J62/Data_category!$L$57*7</f>
        <v>#DIV/0!</v>
      </c>
    </row>
    <row r="63" customFormat="false" ht="12.75" hidden="false" customHeight="true" outlineLevel="0" collapsed="false">
      <c r="A63" s="226" t="s">
        <v>43</v>
      </c>
      <c r="B63" s="227" t="n">
        <f aca="false">Data_category!B50</f>
        <v>0</v>
      </c>
      <c r="C63" s="227" t="n">
        <f aca="false">Data_category!C50</f>
        <v>0</v>
      </c>
      <c r="D63" s="227" t="n">
        <f aca="false">Data_category!D50</f>
        <v>0</v>
      </c>
      <c r="E63" s="227" t="n">
        <f aca="false">Data_category!E50</f>
        <v>0</v>
      </c>
      <c r="F63" s="227" t="n">
        <f aca="false">Data_category!F50</f>
        <v>0</v>
      </c>
      <c r="G63" s="227" t="n">
        <f aca="false">Data_category!G50</f>
        <v>0</v>
      </c>
      <c r="H63" s="227" t="n">
        <f aca="false">Data_category!H50</f>
        <v>0</v>
      </c>
      <c r="J63" s="230" t="n">
        <f aca="false">CV_C!AE31</f>
        <v>0</v>
      </c>
      <c r="K63" s="228" t="e">
        <f aca="false">J63/Data_category!$L$57*7</f>
        <v>#DIV/0!</v>
      </c>
    </row>
    <row r="64" customFormat="false" ht="12.75" hidden="false" customHeight="true" outlineLevel="0" collapsed="false">
      <c r="A64" s="226" t="s">
        <v>44</v>
      </c>
      <c r="B64" s="227" t="n">
        <f aca="false">Data_category!B51</f>
        <v>0</v>
      </c>
      <c r="C64" s="227" t="n">
        <f aca="false">Data_category!C51</f>
        <v>0</v>
      </c>
      <c r="D64" s="227" t="n">
        <f aca="false">Data_category!D51</f>
        <v>0</v>
      </c>
      <c r="E64" s="227" t="n">
        <f aca="false">Data_category!E51</f>
        <v>0</v>
      </c>
      <c r="F64" s="227" t="n">
        <f aca="false">Data_category!F51</f>
        <v>0</v>
      </c>
      <c r="G64" s="227" t="n">
        <f aca="false">Data_category!G51</f>
        <v>0</v>
      </c>
      <c r="H64" s="227" t="n">
        <f aca="false">Data_category!H51</f>
        <v>0</v>
      </c>
      <c r="J64" s="227" t="n">
        <f aca="false">CV_C!AE32</f>
        <v>0</v>
      </c>
      <c r="K64" s="228" t="e">
        <f aca="false">J64/Data_category!$L$57*7</f>
        <v>#DIV/0!</v>
      </c>
    </row>
    <row r="65" customFormat="false" ht="12.75" hidden="false" customHeight="true" outlineLevel="0" collapsed="false">
      <c r="A65" s="229" t="s">
        <v>45</v>
      </c>
      <c r="B65" s="227" t="n">
        <f aca="false">Data_category!B52</f>
        <v>0</v>
      </c>
      <c r="C65" s="227" t="n">
        <f aca="false">Data_category!C52</f>
        <v>0</v>
      </c>
      <c r="D65" s="227" t="n">
        <f aca="false">Data_category!D52</f>
        <v>0</v>
      </c>
      <c r="E65" s="227" t="n">
        <f aca="false">Data_category!E52</f>
        <v>0</v>
      </c>
      <c r="F65" s="227" t="n">
        <f aca="false">Data_category!F52</f>
        <v>0</v>
      </c>
      <c r="G65" s="227" t="n">
        <f aca="false">Data_category!G52</f>
        <v>0</v>
      </c>
      <c r="H65" s="227" t="n">
        <f aca="false">Data_category!H52</f>
        <v>0</v>
      </c>
      <c r="J65" s="227" t="n">
        <f aca="false">CV_C!AE33</f>
        <v>0</v>
      </c>
      <c r="K65" s="228" t="e">
        <f aca="false">J65/Data_category!$L$57*7</f>
        <v>#DIV/0!</v>
      </c>
    </row>
    <row r="66" customFormat="false" ht="12.75" hidden="false" customHeight="true" outlineLevel="0" collapsed="false">
      <c r="A66" s="229" t="s">
        <v>46</v>
      </c>
      <c r="B66" s="227" t="n">
        <f aca="false">Data_category!B53</f>
        <v>0</v>
      </c>
      <c r="C66" s="227" t="n">
        <f aca="false">Data_category!C53</f>
        <v>0</v>
      </c>
      <c r="D66" s="227" t="n">
        <f aca="false">Data_category!D53</f>
        <v>0</v>
      </c>
      <c r="E66" s="227" t="n">
        <f aca="false">Data_category!E53</f>
        <v>0</v>
      </c>
      <c r="F66" s="227" t="n">
        <f aca="false">Data_category!F53</f>
        <v>0</v>
      </c>
      <c r="G66" s="227" t="n">
        <f aca="false">Data_category!G53</f>
        <v>0</v>
      </c>
      <c r="H66" s="227" t="n">
        <f aca="false">Data_category!H53</f>
        <v>0</v>
      </c>
      <c r="J66" s="227" t="n">
        <f aca="false">CV_C!AE34</f>
        <v>0</v>
      </c>
      <c r="K66" s="228" t="e">
        <f aca="false">J66/Data_category!$L$57*7</f>
        <v>#DIV/0!</v>
      </c>
    </row>
    <row r="67" customFormat="false" ht="12.75" hidden="false" customHeight="true" outlineLevel="0" collapsed="false">
      <c r="A67" s="229" t="s">
        <v>47</v>
      </c>
      <c r="B67" s="227" t="n">
        <f aca="false">Data_category!B54</f>
        <v>0</v>
      </c>
      <c r="C67" s="227" t="n">
        <f aca="false">Data_category!C54</f>
        <v>0</v>
      </c>
      <c r="D67" s="227" t="n">
        <f aca="false">Data_category!D54</f>
        <v>0</v>
      </c>
      <c r="E67" s="227" t="n">
        <f aca="false">Data_category!E54</f>
        <v>0</v>
      </c>
      <c r="F67" s="227" t="n">
        <f aca="false">Data_category!F54</f>
        <v>0</v>
      </c>
      <c r="G67" s="227" t="n">
        <f aca="false">Data_category!G54</f>
        <v>0</v>
      </c>
      <c r="H67" s="227" t="n">
        <f aca="false">Data_category!H54</f>
        <v>0</v>
      </c>
      <c r="J67" s="227" t="n">
        <f aca="false">CV_C!AE35</f>
        <v>0</v>
      </c>
      <c r="K67" s="228" t="e">
        <f aca="false">J67/Data_category!$L$57*7</f>
        <v>#DIV/0!</v>
      </c>
    </row>
    <row r="68" customFormat="false" ht="12.75" hidden="false" customHeight="true" outlineLevel="0" collapsed="false">
      <c r="A68" s="229" t="s">
        <v>48</v>
      </c>
      <c r="B68" s="227" t="n">
        <f aca="false">Data_category!B55</f>
        <v>0</v>
      </c>
      <c r="C68" s="227" t="n">
        <f aca="false">Data_category!C55</f>
        <v>0</v>
      </c>
      <c r="D68" s="227" t="n">
        <f aca="false">Data_category!D55</f>
        <v>0</v>
      </c>
      <c r="E68" s="227" t="n">
        <f aca="false">Data_category!E55</f>
        <v>0</v>
      </c>
      <c r="F68" s="227" t="n">
        <f aca="false">Data_category!F55</f>
        <v>0</v>
      </c>
      <c r="G68" s="227" t="n">
        <f aca="false">Data_category!G55</f>
        <v>0</v>
      </c>
      <c r="H68" s="227" t="n">
        <f aca="false">Data_category!H55</f>
        <v>0</v>
      </c>
      <c r="J68" s="227" t="n">
        <f aca="false">CV_C!AE36</f>
        <v>0</v>
      </c>
      <c r="K68" s="228" t="e">
        <f aca="false">J68/Data_category!$L$57*7</f>
        <v>#DIV/0!</v>
      </c>
    </row>
    <row r="69" customFormat="false" ht="13.5" hidden="false" customHeight="true" outlineLevel="0" collapsed="false">
      <c r="A69" s="231" t="s">
        <v>49</v>
      </c>
      <c r="B69" s="227" t="n">
        <f aca="false">Data_category!B56</f>
        <v>0</v>
      </c>
      <c r="C69" s="227" t="n">
        <f aca="false">Data_category!C56</f>
        <v>0</v>
      </c>
      <c r="D69" s="227" t="n">
        <f aca="false">Data_category!D56</f>
        <v>0</v>
      </c>
      <c r="E69" s="227" t="n">
        <f aca="false">Data_category!E56</f>
        <v>0</v>
      </c>
      <c r="F69" s="227" t="n">
        <f aca="false">Data_category!F56</f>
        <v>0</v>
      </c>
      <c r="G69" s="227" t="n">
        <f aca="false">Data_category!G56</f>
        <v>0</v>
      </c>
      <c r="H69" s="227" t="n">
        <f aca="false">Data_category!H56</f>
        <v>0</v>
      </c>
      <c r="J69" s="232" t="n">
        <f aca="false">CV_C!AE37</f>
        <v>0</v>
      </c>
      <c r="K69" s="228" t="e">
        <f aca="false">J69/Data_category!$L$57*7</f>
        <v>#DIV/0!</v>
      </c>
    </row>
    <row r="70" customFormat="false" ht="6" hidden="false" customHeight="true" outlineLevel="0" collapsed="false">
      <c r="H70" s="233"/>
    </row>
    <row r="71" customFormat="false" ht="12.75" hidden="false" customHeight="true" outlineLevel="0" collapsed="false">
      <c r="A71" s="22" t="s">
        <v>123</v>
      </c>
      <c r="B71" s="234" t="e">
        <f aca="false">SUM(B46:B69)/Data_category!$L$57</f>
        <v>#DIV/0!</v>
      </c>
      <c r="C71" s="234" t="e">
        <f aca="false">SUM(C46:C69)/Data_category!$L$57</f>
        <v>#DIV/0!</v>
      </c>
      <c r="D71" s="234" t="e">
        <f aca="false">SUM(D46:D69)/Data_category!$L$57</f>
        <v>#DIV/0!</v>
      </c>
      <c r="E71" s="234" t="e">
        <f aca="false">SUM(E46:E69)/Data_category!$L$57</f>
        <v>#DIV/0!</v>
      </c>
      <c r="F71" s="234" t="e">
        <f aca="false">SUM(F46:F69)/Data_category!$L$57</f>
        <v>#DIV/0!</v>
      </c>
      <c r="G71" s="234" t="e">
        <f aca="false">SUM(G46:G69)/Data_category!$L$57</f>
        <v>#DIV/0!</v>
      </c>
      <c r="H71" s="234" t="e">
        <f aca="false">SUM(H46:H69)/Data_category!$L$57</f>
        <v>#DIV/0!</v>
      </c>
      <c r="J71" s="235" t="n">
        <f aca="false">SUM(J46:J69)</f>
        <v>0</v>
      </c>
      <c r="K71" s="236" t="e">
        <f aca="false">SUM(B71:H71)</f>
        <v>#DIV/0!</v>
      </c>
    </row>
    <row r="72" customFormat="false" ht="12.75" hidden="false" customHeight="true" outlineLevel="0" collapsed="false">
      <c r="A72" s="237" t="s">
        <v>134</v>
      </c>
      <c r="B72" s="238" t="e">
        <f aca="false">SUM(B52:B67)/Data_category!$L$57</f>
        <v>#DIV/0!</v>
      </c>
      <c r="C72" s="238" t="e">
        <f aca="false">SUM(C52:C67)/Data_category!$L$57</f>
        <v>#DIV/0!</v>
      </c>
      <c r="D72" s="238" t="e">
        <f aca="false">SUM(D52:D67)/Data_category!$L$57</f>
        <v>#DIV/0!</v>
      </c>
      <c r="E72" s="238" t="e">
        <f aca="false">SUM(E52:E67)/Data_category!$L$57</f>
        <v>#DIV/0!</v>
      </c>
      <c r="F72" s="238" t="e">
        <f aca="false">SUM(F52:F67)/Data_category!$L$57</f>
        <v>#DIV/0!</v>
      </c>
      <c r="G72" s="238" t="e">
        <f aca="false">SUM(G52:G67)/Data_category!$L$57</f>
        <v>#DIV/0!</v>
      </c>
      <c r="H72" s="238" t="e">
        <f aca="false">SUM(H52:H67)/Data_category!$L$57</f>
        <v>#DIV/0!</v>
      </c>
      <c r="J72" s="239" t="n">
        <f aca="false">SUM(J52:J67)</f>
        <v>0</v>
      </c>
      <c r="K72" s="240" t="e">
        <f aca="false">SUM(B72:H72)</f>
        <v>#DIV/0!</v>
      </c>
    </row>
    <row r="73" customFormat="false" ht="13.5" hidden="false" customHeight="true" outlineLevel="0" collapsed="false">
      <c r="A73" s="241" t="s">
        <v>135</v>
      </c>
      <c r="B73" s="242" t="e">
        <f aca="false">B71-B72</f>
        <v>#DIV/0!</v>
      </c>
      <c r="C73" s="243" t="e">
        <f aca="false">C71-C72</f>
        <v>#DIV/0!</v>
      </c>
      <c r="D73" s="243" t="e">
        <f aca="false">D71-D72</f>
        <v>#DIV/0!</v>
      </c>
      <c r="E73" s="243" t="e">
        <f aca="false">E71-E72</f>
        <v>#DIV/0!</v>
      </c>
      <c r="F73" s="243" t="e">
        <f aca="false">F71-F72</f>
        <v>#DIV/0!</v>
      </c>
      <c r="G73" s="243" t="e">
        <f aca="false">G71-G72</f>
        <v>#DIV/0!</v>
      </c>
      <c r="H73" s="244" t="e">
        <f aca="false">H71-H72</f>
        <v>#DIV/0!</v>
      </c>
      <c r="J73" s="245" t="n">
        <f aca="false">J71-J72</f>
        <v>0</v>
      </c>
      <c r="K73" s="246" t="e">
        <f aca="false">K71-K72</f>
        <v>#DIV/0!</v>
      </c>
    </row>
    <row r="75" s="42" customFormat="true" ht="12.75" hidden="false" customHeight="true" outlineLevel="0" collapsed="false">
      <c r="A75" s="82" t="s">
        <v>137</v>
      </c>
      <c r="B75" s="82"/>
      <c r="C75" s="82" t="s">
        <v>138</v>
      </c>
      <c r="D75" s="155"/>
      <c r="E75" s="82"/>
      <c r="F75" s="82"/>
      <c r="G75" s="82" t="s">
        <v>139</v>
      </c>
      <c r="H75" s="82"/>
      <c r="I75" s="1"/>
      <c r="J75" s="1"/>
      <c r="K75" s="118"/>
    </row>
    <row r="76" s="42" customFormat="true" ht="12.75" hidden="false" customHeight="true" outlineLevel="0" collapsed="false">
      <c r="A76" s="82" t="s">
        <v>140</v>
      </c>
      <c r="B76" s="82"/>
      <c r="C76" s="82" t="s">
        <v>141</v>
      </c>
      <c r="E76" s="82"/>
      <c r="F76" s="82"/>
      <c r="G76" s="82" t="s">
        <v>142</v>
      </c>
      <c r="H76" s="82"/>
      <c r="I76" s="1"/>
      <c r="J76" s="1"/>
      <c r="K76" s="118"/>
    </row>
    <row r="77" customFormat="false" ht="12.75" hidden="false" customHeight="true" outlineLevel="0" collapsed="false">
      <c r="A77" s="82"/>
      <c r="B77" s="82"/>
      <c r="C77" s="82"/>
      <c r="D77" s="82"/>
      <c r="E77" s="82"/>
      <c r="F77" s="82"/>
      <c r="G77" s="82" t="s">
        <v>143</v>
      </c>
      <c r="H77" s="82"/>
    </row>
    <row r="78" customFormat="false" ht="12.75" hidden="false" customHeight="true" outlineLevel="0" collapsed="false">
      <c r="A78" s="252" t="s">
        <v>144</v>
      </c>
      <c r="B78" s="252"/>
      <c r="C78" s="252"/>
      <c r="D78" s="252"/>
      <c r="E78" s="252"/>
      <c r="F78" s="252" t="s">
        <v>145</v>
      </c>
      <c r="G78" s="252"/>
      <c r="H78" s="252"/>
      <c r="I78" s="252"/>
      <c r="J78" s="252"/>
      <c r="K78" s="252"/>
    </row>
  </sheetData>
  <mergeCells count="6">
    <mergeCell ref="B11:H11"/>
    <mergeCell ref="K11:K12"/>
    <mergeCell ref="B44:H44"/>
    <mergeCell ref="K44:K45"/>
    <mergeCell ref="A78:E78"/>
    <mergeCell ref="F78:K78"/>
  </mergeCells>
  <conditionalFormatting sqref="A13:K24">
    <cfRule type="expression" priority="2" aboveAverage="0" equalAverage="0" bottom="0" percent="0" rank="0" text="" dxfId="3">
      <formula>$J13&gt;=MAX($J$13:$J$24)</formula>
    </cfRule>
  </conditionalFormatting>
  <conditionalFormatting sqref="A25:K36">
    <cfRule type="expression" priority="3" aboveAverage="0" equalAverage="0" bottom="0" percent="0" rank="0" text="" dxfId="0">
      <formula>$J25&gt;=MAX($J$25:$J$36)</formula>
    </cfRule>
  </conditionalFormatting>
  <conditionalFormatting sqref="A46:K57">
    <cfRule type="expression" priority="4" aboveAverage="0" equalAverage="0" bottom="0" percent="0" rank="0" text="" dxfId="3">
      <formula>$J46&gt;=MAX($J$46:$J$57)</formula>
    </cfRule>
  </conditionalFormatting>
  <conditionalFormatting sqref="A58:K69">
    <cfRule type="expression" priority="5" aboveAverage="0" equalAverage="0" bottom="0" percent="0" rank="0" text="" dxfId="0">
      <formula>$J58&gt;=MAX($J$58:$J$69)</formula>
    </cfRule>
  </conditionalFormatting>
  <printOptions headings="false" gridLines="false" gridLinesSet="true" horizontalCentered="true" verticalCentered="false"/>
  <pageMargins left="0.669444444444444" right="0.669444444444444" top="1.7222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73" activeCellId="0" sqref="D7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39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12" t="n">
        <f aca="false">Data_count!B3</f>
        <v>0</v>
      </c>
      <c r="J1" s="11"/>
      <c r="K1" s="13"/>
    </row>
    <row r="2" customFormat="false" ht="19.5" hidden="false" customHeight="true" outlineLevel="0" collapsed="false">
      <c r="A2" s="14" t="n">
        <f aca="false">Data_count!B4</f>
        <v>0</v>
      </c>
      <c r="G2" s="15" t="n">
        <f aca="false">Data_count!B5</f>
        <v>0</v>
      </c>
      <c r="J2" s="11"/>
      <c r="K2" s="13" t="n">
        <f aca="false">Data_count!B6</f>
        <v>0</v>
      </c>
    </row>
    <row r="3" customFormat="false" ht="18.75" hidden="false" customHeight="true" outlineLevel="0" collapsed="false">
      <c r="A3" s="14" t="n">
        <f aca="false">Data_count!B10</f>
        <v>0</v>
      </c>
      <c r="G3" s="15" t="s">
        <v>124</v>
      </c>
      <c r="J3" s="11"/>
      <c r="K3" s="16" t="n">
        <f aca="false">Data_count!B7</f>
        <v>0</v>
      </c>
    </row>
    <row r="4" customFormat="false" ht="12.75" hidden="false" customHeight="true" outlineLevel="0" collapsed="false">
      <c r="A4" s="14" t="s">
        <v>61</v>
      </c>
      <c r="B4" s="17" t="n">
        <f aca="false">Data_count!B13</f>
        <v>0</v>
      </c>
      <c r="J4" s="11"/>
      <c r="K4" s="16" t="n">
        <f aca="false">Data_count!B8</f>
        <v>0</v>
      </c>
    </row>
    <row r="5" customFormat="false" ht="15.85" hidden="false" customHeight="true" outlineLevel="0" collapsed="false">
      <c r="A5" s="14" t="s">
        <v>62</v>
      </c>
      <c r="B5" s="4" t="n">
        <f aca="false">Data_count!B14</f>
        <v>0</v>
      </c>
      <c r="J5" s="11"/>
      <c r="K5" s="16" t="n">
        <f aca="false">Data_count!B9</f>
        <v>0</v>
      </c>
    </row>
    <row r="6" customFormat="false" ht="27" hidden="false" customHeight="true" outlineLevel="0" collapsed="false">
      <c r="A6" s="14"/>
      <c r="C6" s="18"/>
      <c r="J6" s="11"/>
    </row>
    <row r="7" customFormat="false" ht="12.75" hidden="false" customHeight="true" outlineLevel="0" collapsed="false">
      <c r="A7" s="14"/>
      <c r="C7" s="18"/>
      <c r="F7" s="19" t="n">
        <f aca="false">Data_count!B11</f>
        <v>0</v>
      </c>
      <c r="G7" s="20"/>
      <c r="J7" s="11"/>
      <c r="K7" s="11"/>
    </row>
    <row r="8" customFormat="false" ht="12.75" hidden="false" customHeight="true" outlineLevel="0" collapsed="false">
      <c r="A8" s="14"/>
      <c r="C8" s="18"/>
      <c r="F8" s="19"/>
      <c r="G8" s="20"/>
      <c r="J8" s="11"/>
      <c r="K8" s="11"/>
    </row>
    <row r="9" customFormat="false" ht="12.75" hidden="false" customHeight="true" outlineLevel="0" collapsed="false">
      <c r="A9" s="216" t="s">
        <v>125</v>
      </c>
      <c r="B9" s="4" t="n">
        <f aca="false">B4</f>
        <v>0</v>
      </c>
    </row>
    <row r="10" s="186" customFormat="true" ht="18.6" hidden="false" customHeight="true" outlineLevel="0" collapsed="false">
      <c r="B10" s="253"/>
      <c r="K10" s="253"/>
    </row>
    <row r="11" customFormat="false" ht="18.6" hidden="false" customHeight="true" outlineLevel="0" collapsed="false">
      <c r="A11" s="254"/>
      <c r="B11" s="255"/>
      <c r="C11" s="255"/>
      <c r="D11" s="255"/>
      <c r="E11" s="255"/>
      <c r="F11" s="255"/>
      <c r="G11" s="255"/>
      <c r="H11" s="255"/>
      <c r="I11" s="256"/>
      <c r="J11" s="257"/>
      <c r="K11" s="220" t="str">
        <f aca="false">SWISS10_G!N11</f>
        <v>Part du TJM</v>
      </c>
    </row>
    <row r="12" customFormat="false" ht="12.75" hidden="false" customHeight="true" outlineLevel="0" collapsed="false">
      <c r="A12" s="229"/>
      <c r="B12" s="177"/>
      <c r="C12" s="177"/>
      <c r="D12" s="177"/>
      <c r="E12" s="177"/>
      <c r="F12" s="177"/>
      <c r="G12" s="177"/>
      <c r="H12" s="177"/>
      <c r="I12" s="258"/>
      <c r="J12" s="259" t="s">
        <v>97</v>
      </c>
      <c r="K12" s="220"/>
    </row>
    <row r="13" customFormat="false" ht="12.75" hidden="false" customHeight="true" outlineLevel="0" collapsed="false">
      <c r="A13" s="229"/>
      <c r="B13" s="177"/>
      <c r="C13" s="177"/>
      <c r="D13" s="177"/>
      <c r="E13" s="177"/>
      <c r="F13" s="177"/>
      <c r="G13" s="177"/>
      <c r="H13" s="177"/>
      <c r="I13" s="258"/>
      <c r="J13" s="227" t="s">
        <v>26</v>
      </c>
      <c r="K13" s="260" t="e">
        <f aca="false">SWISS7_H!K13</f>
        <v>#DIV/0!</v>
      </c>
    </row>
    <row r="14" customFormat="false" ht="12.75" hidden="false" customHeight="true" outlineLevel="0" collapsed="false">
      <c r="A14" s="229"/>
      <c r="B14" s="177"/>
      <c r="C14" s="177"/>
      <c r="D14" s="177"/>
      <c r="E14" s="177"/>
      <c r="F14" s="177"/>
      <c r="G14" s="177"/>
      <c r="H14" s="177"/>
      <c r="I14" s="258"/>
      <c r="J14" s="228" t="s">
        <v>27</v>
      </c>
      <c r="K14" s="260" t="e">
        <f aca="false">SWISS7_H!K14</f>
        <v>#DIV/0!</v>
      </c>
    </row>
    <row r="15" customFormat="false" ht="12.75" hidden="false" customHeight="true" outlineLevel="0" collapsed="false">
      <c r="A15" s="229"/>
      <c r="B15" s="177"/>
      <c r="C15" s="177"/>
      <c r="D15" s="177"/>
      <c r="E15" s="177"/>
      <c r="F15" s="177"/>
      <c r="G15" s="177"/>
      <c r="H15" s="177"/>
      <c r="I15" s="258"/>
      <c r="J15" s="228" t="s">
        <v>28</v>
      </c>
      <c r="K15" s="260" t="e">
        <f aca="false">SWISS7_H!K15</f>
        <v>#DIV/0!</v>
      </c>
    </row>
    <row r="16" customFormat="false" ht="12.75" hidden="false" customHeight="true" outlineLevel="0" collapsed="false">
      <c r="A16" s="229"/>
      <c r="B16" s="177"/>
      <c r="C16" s="177"/>
      <c r="D16" s="177"/>
      <c r="E16" s="177"/>
      <c r="F16" s="177"/>
      <c r="G16" s="177"/>
      <c r="H16" s="177"/>
      <c r="I16" s="258"/>
      <c r="J16" s="228" t="s">
        <v>29</v>
      </c>
      <c r="K16" s="260" t="e">
        <f aca="false">SWISS7_H!K16</f>
        <v>#DIV/0!</v>
      </c>
    </row>
    <row r="17" customFormat="false" ht="12.75" hidden="false" customHeight="true" outlineLevel="0" collapsed="false">
      <c r="A17" s="229"/>
      <c r="B17" s="177"/>
      <c r="C17" s="177"/>
      <c r="D17" s="177"/>
      <c r="E17" s="177"/>
      <c r="F17" s="177"/>
      <c r="G17" s="177"/>
      <c r="H17" s="177"/>
      <c r="I17" s="258"/>
      <c r="J17" s="228" t="s">
        <v>30</v>
      </c>
      <c r="K17" s="260" t="e">
        <f aca="false">SWISS7_H!K17</f>
        <v>#DIV/0!</v>
      </c>
    </row>
    <row r="18" customFormat="false" ht="12.75" hidden="false" customHeight="true" outlineLevel="0" collapsed="false">
      <c r="A18" s="229"/>
      <c r="B18" s="177"/>
      <c r="C18" s="177"/>
      <c r="D18" s="177"/>
      <c r="E18" s="177"/>
      <c r="F18" s="177"/>
      <c r="G18" s="177"/>
      <c r="H18" s="177"/>
      <c r="I18" s="258"/>
      <c r="J18" s="228" t="s">
        <v>31</v>
      </c>
      <c r="K18" s="260" t="e">
        <f aca="false">SWISS7_H!K18</f>
        <v>#DIV/0!</v>
      </c>
    </row>
    <row r="19" customFormat="false" ht="12.75" hidden="false" customHeight="true" outlineLevel="0" collapsed="false">
      <c r="A19" s="229"/>
      <c r="B19" s="177"/>
      <c r="C19" s="177"/>
      <c r="D19" s="177"/>
      <c r="E19" s="177"/>
      <c r="F19" s="177"/>
      <c r="G19" s="177"/>
      <c r="H19" s="177"/>
      <c r="I19" s="258"/>
      <c r="J19" s="259" t="s">
        <v>32</v>
      </c>
      <c r="K19" s="260" t="e">
        <f aca="false">SWISS7_H!K19</f>
        <v>#DIV/0!</v>
      </c>
    </row>
    <row r="20" customFormat="false" ht="12.75" hidden="false" customHeight="true" outlineLevel="0" collapsed="false">
      <c r="A20" s="229"/>
      <c r="B20" s="177"/>
      <c r="C20" s="177"/>
      <c r="D20" s="177"/>
      <c r="E20" s="177"/>
      <c r="F20" s="177"/>
      <c r="G20" s="177"/>
      <c r="H20" s="177"/>
      <c r="I20" s="258"/>
      <c r="J20" s="261" t="s">
        <v>33</v>
      </c>
      <c r="K20" s="262" t="e">
        <f aca="false">SWISS7_H!K20</f>
        <v>#DIV/0!</v>
      </c>
    </row>
    <row r="21" customFormat="false" ht="12.75" hidden="false" customHeight="true" outlineLevel="0" collapsed="false">
      <c r="A21" s="229"/>
      <c r="B21" s="177"/>
      <c r="C21" s="177"/>
      <c r="D21" s="177"/>
      <c r="E21" s="177"/>
      <c r="F21" s="177"/>
      <c r="G21" s="177"/>
      <c r="H21" s="177"/>
      <c r="I21" s="258"/>
      <c r="J21" s="261" t="s">
        <v>34</v>
      </c>
      <c r="K21" s="260" t="e">
        <f aca="false">SWISS7_H!K21</f>
        <v>#DIV/0!</v>
      </c>
    </row>
    <row r="22" customFormat="false" ht="12.75" hidden="false" customHeight="true" outlineLevel="0" collapsed="false">
      <c r="A22" s="229"/>
      <c r="B22" s="177"/>
      <c r="C22" s="177"/>
      <c r="D22" s="177"/>
      <c r="E22" s="177"/>
      <c r="F22" s="177"/>
      <c r="G22" s="177"/>
      <c r="H22" s="177"/>
      <c r="I22" s="258"/>
      <c r="J22" s="228" t="s">
        <v>35</v>
      </c>
      <c r="K22" s="260" t="e">
        <f aca="false">SWISS7_H!K22</f>
        <v>#DIV/0!</v>
      </c>
    </row>
    <row r="23" customFormat="false" ht="12.75" hidden="false" customHeight="true" outlineLevel="0" collapsed="false">
      <c r="A23" s="229"/>
      <c r="B23" s="177"/>
      <c r="C23" s="177"/>
      <c r="D23" s="177"/>
      <c r="E23" s="177"/>
      <c r="F23" s="177"/>
      <c r="G23" s="177"/>
      <c r="H23" s="177"/>
      <c r="I23" s="258"/>
      <c r="J23" s="228" t="s">
        <v>36</v>
      </c>
      <c r="K23" s="260" t="e">
        <f aca="false">SWISS7_H!K23</f>
        <v>#DIV/0!</v>
      </c>
    </row>
    <row r="24" customFormat="false" ht="12.75" hidden="false" customHeight="true" outlineLevel="0" collapsed="false">
      <c r="A24" s="229"/>
      <c r="B24" s="177"/>
      <c r="C24" s="177"/>
      <c r="D24" s="177"/>
      <c r="E24" s="177"/>
      <c r="F24" s="177"/>
      <c r="G24" s="177"/>
      <c r="H24" s="177"/>
      <c r="I24" s="258"/>
      <c r="J24" s="228" t="s">
        <v>37</v>
      </c>
      <c r="K24" s="260" t="e">
        <f aca="false">SWISS7_H!K24</f>
        <v>#DIV/0!</v>
      </c>
    </row>
    <row r="25" customFormat="false" ht="12.75" hidden="false" customHeight="true" outlineLevel="0" collapsed="false">
      <c r="A25" s="229"/>
      <c r="B25" s="177"/>
      <c r="C25" s="177"/>
      <c r="D25" s="177"/>
      <c r="E25" s="177"/>
      <c r="F25" s="177"/>
      <c r="G25" s="177"/>
      <c r="H25" s="177"/>
      <c r="I25" s="258"/>
      <c r="J25" s="227" t="s">
        <v>38</v>
      </c>
      <c r="K25" s="260" t="e">
        <f aca="false">SWISS7_H!K25</f>
        <v>#DIV/0!</v>
      </c>
    </row>
    <row r="26" customFormat="false" ht="12.75" hidden="false" customHeight="true" outlineLevel="0" collapsed="false">
      <c r="A26" s="229"/>
      <c r="B26" s="177"/>
      <c r="C26" s="177"/>
      <c r="D26" s="177"/>
      <c r="E26" s="177"/>
      <c r="F26" s="177"/>
      <c r="G26" s="177"/>
      <c r="H26" s="177"/>
      <c r="I26" s="258"/>
      <c r="J26" s="228" t="s">
        <v>39</v>
      </c>
      <c r="K26" s="260" t="e">
        <f aca="false">SWISS7_H!K26</f>
        <v>#DIV/0!</v>
      </c>
    </row>
    <row r="27" customFormat="false" ht="12.75" hidden="false" customHeight="true" outlineLevel="0" collapsed="false">
      <c r="A27" s="229"/>
      <c r="B27" s="177"/>
      <c r="C27" s="177"/>
      <c r="D27" s="177"/>
      <c r="E27" s="177"/>
      <c r="F27" s="177"/>
      <c r="G27" s="177"/>
      <c r="H27" s="177"/>
      <c r="I27" s="258"/>
      <c r="J27" s="228" t="s">
        <v>40</v>
      </c>
      <c r="K27" s="260" t="e">
        <f aca="false">SWISS7_H!K27</f>
        <v>#DIV/0!</v>
      </c>
    </row>
    <row r="28" customFormat="false" ht="12.75" hidden="false" customHeight="true" outlineLevel="0" collapsed="false">
      <c r="A28" s="229"/>
      <c r="B28" s="177"/>
      <c r="C28" s="177"/>
      <c r="D28" s="177"/>
      <c r="E28" s="177"/>
      <c r="F28" s="177"/>
      <c r="G28" s="177"/>
      <c r="H28" s="177"/>
      <c r="I28" s="258"/>
      <c r="J28" s="228" t="s">
        <v>41</v>
      </c>
      <c r="K28" s="260" t="e">
        <f aca="false">SWISS7_H!K28</f>
        <v>#DIV/0!</v>
      </c>
    </row>
    <row r="29" customFormat="false" ht="12.75" hidden="false" customHeight="true" outlineLevel="0" collapsed="false">
      <c r="A29" s="229"/>
      <c r="B29" s="177"/>
      <c r="C29" s="177"/>
      <c r="D29" s="177"/>
      <c r="E29" s="177"/>
      <c r="F29" s="177"/>
      <c r="G29" s="177"/>
      <c r="H29" s="177"/>
      <c r="I29" s="258"/>
      <c r="J29" s="259" t="s">
        <v>42</v>
      </c>
      <c r="K29" s="260" t="e">
        <f aca="false">SWISS7_H!K29</f>
        <v>#DIV/0!</v>
      </c>
    </row>
    <row r="30" customFormat="false" ht="12.75" hidden="false" customHeight="true" outlineLevel="0" collapsed="false">
      <c r="A30" s="229"/>
      <c r="B30" s="177"/>
      <c r="C30" s="177"/>
      <c r="D30" s="177"/>
      <c r="E30" s="177"/>
      <c r="F30" s="177"/>
      <c r="G30" s="177"/>
      <c r="H30" s="177"/>
      <c r="I30" s="258"/>
      <c r="J30" s="261" t="s">
        <v>43</v>
      </c>
      <c r="K30" s="262" t="e">
        <f aca="false">SWISS7_H!K30</f>
        <v>#DIV/0!</v>
      </c>
    </row>
    <row r="31" customFormat="false" ht="12.75" hidden="false" customHeight="true" outlineLevel="0" collapsed="false">
      <c r="A31" s="229"/>
      <c r="B31" s="177"/>
      <c r="C31" s="177"/>
      <c r="D31" s="177"/>
      <c r="E31" s="177"/>
      <c r="F31" s="177"/>
      <c r="G31" s="177"/>
      <c r="H31" s="177"/>
      <c r="I31" s="258"/>
      <c r="J31" s="261" t="s">
        <v>44</v>
      </c>
      <c r="K31" s="260" t="e">
        <f aca="false">SWISS7_H!K31</f>
        <v>#DIV/0!</v>
      </c>
    </row>
    <row r="32" customFormat="false" ht="12.75" hidden="false" customHeight="true" outlineLevel="0" collapsed="false">
      <c r="A32" s="229"/>
      <c r="B32" s="177"/>
      <c r="C32" s="177"/>
      <c r="D32" s="177"/>
      <c r="E32" s="177"/>
      <c r="F32" s="177"/>
      <c r="G32" s="177"/>
      <c r="H32" s="177"/>
      <c r="I32" s="258"/>
      <c r="J32" s="228" t="s">
        <v>45</v>
      </c>
      <c r="K32" s="260" t="e">
        <f aca="false">SWISS7_H!K32</f>
        <v>#DIV/0!</v>
      </c>
    </row>
    <row r="33" customFormat="false" ht="12.75" hidden="false" customHeight="true" outlineLevel="0" collapsed="false">
      <c r="A33" s="229"/>
      <c r="B33" s="177"/>
      <c r="C33" s="177"/>
      <c r="D33" s="177"/>
      <c r="E33" s="177"/>
      <c r="F33" s="177"/>
      <c r="G33" s="177"/>
      <c r="H33" s="177"/>
      <c r="I33" s="258"/>
      <c r="J33" s="228" t="s">
        <v>46</v>
      </c>
      <c r="K33" s="260" t="e">
        <f aca="false">SWISS7_H!K33</f>
        <v>#DIV/0!</v>
      </c>
    </row>
    <row r="34" customFormat="false" ht="12.75" hidden="false" customHeight="true" outlineLevel="0" collapsed="false">
      <c r="A34" s="229"/>
      <c r="B34" s="177"/>
      <c r="C34" s="177"/>
      <c r="D34" s="177"/>
      <c r="E34" s="177"/>
      <c r="F34" s="177"/>
      <c r="G34" s="177"/>
      <c r="H34" s="177"/>
      <c r="I34" s="258"/>
      <c r="J34" s="228" t="s">
        <v>47</v>
      </c>
      <c r="K34" s="260" t="e">
        <f aca="false">SWISS7_H!K34</f>
        <v>#DIV/0!</v>
      </c>
    </row>
    <row r="35" customFormat="false" ht="12.75" hidden="false" customHeight="true" outlineLevel="0" collapsed="false">
      <c r="A35" s="229"/>
      <c r="B35" s="177"/>
      <c r="C35" s="177"/>
      <c r="D35" s="177"/>
      <c r="E35" s="177"/>
      <c r="F35" s="177"/>
      <c r="G35" s="177"/>
      <c r="H35" s="177"/>
      <c r="I35" s="258"/>
      <c r="J35" s="228" t="s">
        <v>48</v>
      </c>
      <c r="K35" s="260" t="e">
        <f aca="false">SWISS7_H!K35</f>
        <v>#DIV/0!</v>
      </c>
    </row>
    <row r="36" customFormat="false" ht="13.5" hidden="false" customHeight="true" outlineLevel="0" collapsed="false">
      <c r="A36" s="263"/>
      <c r="B36" s="264"/>
      <c r="C36" s="264"/>
      <c r="D36" s="264"/>
      <c r="E36" s="264"/>
      <c r="F36" s="264"/>
      <c r="G36" s="264"/>
      <c r="H36" s="264"/>
      <c r="I36" s="265"/>
      <c r="J36" s="266" t="s">
        <v>49</v>
      </c>
      <c r="K36" s="267" t="e">
        <f aca="false">SWISS7_H!K36</f>
        <v>#DIV/0!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268" t="str">
        <f aca="false">SWISS7_H!B12</f>
        <v>CAR (1)</v>
      </c>
      <c r="C38" s="269" t="str">
        <f aca="false">SWISS7_H!C12</f>
        <v>MR (2)</v>
      </c>
      <c r="D38" s="270" t="str">
        <f aca="false">SWISS7_H!D12</f>
        <v>PW (11)</v>
      </c>
      <c r="E38" s="271" t="str">
        <f aca="false">SWISS7_H!E12</f>
        <v>LIE (12)</v>
      </c>
      <c r="F38" s="272" t="str">
        <f aca="false">SWISS7_H!F12</f>
        <v>LW (8)</v>
      </c>
      <c r="G38" s="273" t="str">
        <f aca="false">SWISS7_H!G12</f>
        <v>LZ (9)</v>
      </c>
      <c r="H38" s="274" t="str">
        <f aca="false">SWISS7_H!H12</f>
        <v>SZ (10)</v>
      </c>
    </row>
    <row r="39" customFormat="false" ht="12.75" hidden="false" customHeight="true" outlineLevel="0" collapsed="false">
      <c r="A39" s="22" t="s">
        <v>123</v>
      </c>
      <c r="B39" s="234" t="e">
        <f aca="false">SWISS7_H!B38</f>
        <v>#DIV/0!</v>
      </c>
      <c r="C39" s="275" t="e">
        <f aca="false">SWISS7_H!C38</f>
        <v>#DIV/0!</v>
      </c>
      <c r="D39" s="275" t="e">
        <f aca="false">SWISS7_H!D38</f>
        <v>#DIV/0!</v>
      </c>
      <c r="E39" s="275" t="e">
        <f aca="false">SWISS7_H!E38</f>
        <v>#DIV/0!</v>
      </c>
      <c r="F39" s="275" t="e">
        <f aca="false">SWISS7_H!F38</f>
        <v>#DIV/0!</v>
      </c>
      <c r="G39" s="275" t="e">
        <f aca="false">SWISS7_H!G38</f>
        <v>#DIV/0!</v>
      </c>
      <c r="H39" s="275" t="e">
        <f aca="false">SWISS7_H!H38</f>
        <v>#DIV/0!</v>
      </c>
      <c r="I39" s="276"/>
      <c r="J39" s="42"/>
      <c r="K39" s="277" t="e">
        <f aca="false">SWISS7_H!K38</f>
        <v>#DIV/0!</v>
      </c>
    </row>
    <row r="40" customFormat="false" ht="12.75" hidden="false" customHeight="true" outlineLevel="0" collapsed="false">
      <c r="A40" s="237" t="s">
        <v>134</v>
      </c>
      <c r="B40" s="238" t="e">
        <f aca="false">SWISS7_H!B39</f>
        <v>#DIV/0!</v>
      </c>
      <c r="C40" s="278" t="e">
        <f aca="false">SWISS7_H!C39</f>
        <v>#DIV/0!</v>
      </c>
      <c r="D40" s="278" t="e">
        <f aca="false">SWISS7_H!D39</f>
        <v>#DIV/0!</v>
      </c>
      <c r="E40" s="278" t="e">
        <f aca="false">SWISS7_H!E39</f>
        <v>#DIV/0!</v>
      </c>
      <c r="F40" s="278" t="e">
        <f aca="false">SWISS7_H!F39</f>
        <v>#DIV/0!</v>
      </c>
      <c r="G40" s="278" t="e">
        <f aca="false">SWISS7_H!G39</f>
        <v>#DIV/0!</v>
      </c>
      <c r="H40" s="278" t="e">
        <f aca="false">SWISS7_H!H39</f>
        <v>#DIV/0!</v>
      </c>
      <c r="I40" s="276"/>
      <c r="J40" s="42"/>
      <c r="K40" s="262" t="e">
        <f aca="false">SWISS7_H!K39</f>
        <v>#DIV/0!</v>
      </c>
    </row>
    <row r="41" customFormat="false" ht="13.5" hidden="false" customHeight="true" outlineLevel="0" collapsed="false">
      <c r="A41" s="241" t="s">
        <v>135</v>
      </c>
      <c r="B41" s="242" t="e">
        <f aca="false">SWISS7_H!B40</f>
        <v>#DIV/0!</v>
      </c>
      <c r="C41" s="243" t="e">
        <f aca="false">SWISS7_H!C40</f>
        <v>#DIV/0!</v>
      </c>
      <c r="D41" s="243" t="e">
        <f aca="false">SWISS7_H!D40</f>
        <v>#DIV/0!</v>
      </c>
      <c r="E41" s="243" t="e">
        <f aca="false">SWISS7_H!E40</f>
        <v>#DIV/0!</v>
      </c>
      <c r="F41" s="243" t="e">
        <f aca="false">SWISS7_H!F40</f>
        <v>#DIV/0!</v>
      </c>
      <c r="G41" s="243" t="e">
        <f aca="false">SWISS7_H!G40</f>
        <v>#DIV/0!</v>
      </c>
      <c r="H41" s="279" t="e">
        <f aca="false">SWISS7_H!H40</f>
        <v>#DIV/0!</v>
      </c>
      <c r="I41" s="276"/>
      <c r="J41" s="42"/>
      <c r="K41" s="280" t="e">
        <f aca="false">SWISS7_H!K40</f>
        <v>#DIV/0!</v>
      </c>
    </row>
    <row r="44" customFormat="false" ht="12.75" hidden="false" customHeight="true" outlineLevel="0" collapsed="false">
      <c r="A44" s="216" t="s">
        <v>136</v>
      </c>
      <c r="B44" s="4" t="n">
        <f aca="false">B5</f>
        <v>0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254"/>
      <c r="B46" s="255"/>
      <c r="C46" s="255"/>
      <c r="D46" s="255"/>
      <c r="E46" s="255"/>
      <c r="F46" s="255"/>
      <c r="G46" s="255"/>
      <c r="H46" s="281"/>
      <c r="I46" s="282"/>
      <c r="J46" s="257"/>
      <c r="K46" s="220" t="str">
        <f aca="false">K11</f>
        <v>Part du TJM</v>
      </c>
    </row>
    <row r="47" customFormat="false" ht="12.75" hidden="false" customHeight="true" outlineLevel="0" collapsed="false">
      <c r="A47" s="229"/>
      <c r="B47" s="177"/>
      <c r="C47" s="177"/>
      <c r="D47" s="177"/>
      <c r="E47" s="177"/>
      <c r="F47" s="177"/>
      <c r="G47" s="177"/>
      <c r="H47" s="283"/>
      <c r="I47" s="283"/>
      <c r="J47" s="225" t="s">
        <v>97</v>
      </c>
      <c r="K47" s="220"/>
    </row>
    <row r="48" customFormat="false" ht="12.75" hidden="false" customHeight="true" outlineLevel="0" collapsed="false">
      <c r="A48" s="229"/>
      <c r="B48" s="177"/>
      <c r="C48" s="177"/>
      <c r="D48" s="177"/>
      <c r="E48" s="177"/>
      <c r="F48" s="177"/>
      <c r="G48" s="177"/>
      <c r="H48" s="283"/>
      <c r="I48" s="283"/>
      <c r="J48" s="227" t="s">
        <v>26</v>
      </c>
      <c r="K48" s="260" t="e">
        <f aca="false">SWISS7_H!K46</f>
        <v>#DIV/0!</v>
      </c>
    </row>
    <row r="49" customFormat="false" ht="12.75" hidden="false" customHeight="true" outlineLevel="0" collapsed="false">
      <c r="A49" s="229"/>
      <c r="B49" s="177"/>
      <c r="C49" s="177"/>
      <c r="D49" s="177"/>
      <c r="E49" s="177"/>
      <c r="F49" s="177"/>
      <c r="G49" s="177"/>
      <c r="H49" s="283"/>
      <c r="I49" s="283"/>
      <c r="J49" s="228" t="s">
        <v>27</v>
      </c>
      <c r="K49" s="260" t="e">
        <f aca="false">SWISS7_H!K47</f>
        <v>#DIV/0!</v>
      </c>
    </row>
    <row r="50" customFormat="false" ht="12.75" hidden="false" customHeight="true" outlineLevel="0" collapsed="false">
      <c r="A50" s="229"/>
      <c r="B50" s="177"/>
      <c r="C50" s="177"/>
      <c r="D50" s="177"/>
      <c r="E50" s="177"/>
      <c r="F50" s="177"/>
      <c r="G50" s="177"/>
      <c r="H50" s="283"/>
      <c r="I50" s="283"/>
      <c r="J50" s="228" t="s">
        <v>28</v>
      </c>
      <c r="K50" s="260" t="e">
        <f aca="false">SWISS7_H!K48</f>
        <v>#DIV/0!</v>
      </c>
    </row>
    <row r="51" customFormat="false" ht="12.75" hidden="false" customHeight="true" outlineLevel="0" collapsed="false">
      <c r="A51" s="229"/>
      <c r="B51" s="177"/>
      <c r="C51" s="177"/>
      <c r="D51" s="177"/>
      <c r="E51" s="177"/>
      <c r="F51" s="177"/>
      <c r="G51" s="177"/>
      <c r="H51" s="283"/>
      <c r="I51" s="283"/>
      <c r="J51" s="228" t="s">
        <v>29</v>
      </c>
      <c r="K51" s="260" t="e">
        <f aca="false">SWISS7_H!K49</f>
        <v>#DIV/0!</v>
      </c>
    </row>
    <row r="52" customFormat="false" ht="12.75" hidden="false" customHeight="true" outlineLevel="0" collapsed="false">
      <c r="A52" s="229"/>
      <c r="B52" s="177"/>
      <c r="C52" s="177"/>
      <c r="D52" s="177"/>
      <c r="E52" s="177"/>
      <c r="F52" s="177"/>
      <c r="G52" s="177"/>
      <c r="H52" s="283"/>
      <c r="I52" s="283"/>
      <c r="J52" s="228" t="s">
        <v>30</v>
      </c>
      <c r="K52" s="260" t="e">
        <f aca="false">SWISS7_H!K50</f>
        <v>#DIV/0!</v>
      </c>
    </row>
    <row r="53" customFormat="false" ht="12.75" hidden="false" customHeight="true" outlineLevel="0" collapsed="false">
      <c r="A53" s="229"/>
      <c r="B53" s="177"/>
      <c r="C53" s="177"/>
      <c r="D53" s="177"/>
      <c r="E53" s="177"/>
      <c r="F53" s="177"/>
      <c r="G53" s="177"/>
      <c r="H53" s="283"/>
      <c r="I53" s="283"/>
      <c r="J53" s="228" t="s">
        <v>31</v>
      </c>
      <c r="K53" s="260" t="e">
        <f aca="false">SWISS7_H!K51</f>
        <v>#DIV/0!</v>
      </c>
    </row>
    <row r="54" customFormat="false" ht="12.75" hidden="false" customHeight="true" outlineLevel="0" collapsed="false">
      <c r="A54" s="229"/>
      <c r="B54" s="177"/>
      <c r="C54" s="177"/>
      <c r="D54" s="177"/>
      <c r="E54" s="177"/>
      <c r="F54" s="177"/>
      <c r="G54" s="177"/>
      <c r="H54" s="283"/>
      <c r="I54" s="283"/>
      <c r="J54" s="259" t="s">
        <v>32</v>
      </c>
      <c r="K54" s="260" t="e">
        <f aca="false">SWISS7_H!K52</f>
        <v>#DIV/0!</v>
      </c>
    </row>
    <row r="55" customFormat="false" ht="12.75" hidden="false" customHeight="true" outlineLevel="0" collapsed="false">
      <c r="A55" s="229"/>
      <c r="B55" s="177"/>
      <c r="C55" s="177"/>
      <c r="D55" s="177"/>
      <c r="E55" s="177"/>
      <c r="F55" s="177"/>
      <c r="G55" s="177"/>
      <c r="H55" s="283"/>
      <c r="I55" s="283"/>
      <c r="J55" s="261" t="s">
        <v>33</v>
      </c>
      <c r="K55" s="262" t="e">
        <f aca="false">SWISS7_H!K53</f>
        <v>#DIV/0!</v>
      </c>
    </row>
    <row r="56" customFormat="false" ht="12.75" hidden="false" customHeight="true" outlineLevel="0" collapsed="false">
      <c r="A56" s="229"/>
      <c r="B56" s="177"/>
      <c r="C56" s="177"/>
      <c r="D56" s="177"/>
      <c r="E56" s="177"/>
      <c r="F56" s="177"/>
      <c r="G56" s="177"/>
      <c r="H56" s="283"/>
      <c r="I56" s="283"/>
      <c r="J56" s="261" t="s">
        <v>34</v>
      </c>
      <c r="K56" s="260" t="e">
        <f aca="false">SWISS7_H!K54</f>
        <v>#DIV/0!</v>
      </c>
    </row>
    <row r="57" customFormat="false" ht="12.75" hidden="false" customHeight="true" outlineLevel="0" collapsed="false">
      <c r="A57" s="229"/>
      <c r="B57" s="177"/>
      <c r="C57" s="177"/>
      <c r="D57" s="177"/>
      <c r="E57" s="177"/>
      <c r="F57" s="177"/>
      <c r="G57" s="177"/>
      <c r="H57" s="283"/>
      <c r="I57" s="283"/>
      <c r="J57" s="228" t="s">
        <v>35</v>
      </c>
      <c r="K57" s="260" t="e">
        <f aca="false">SWISS7_H!K55</f>
        <v>#DIV/0!</v>
      </c>
    </row>
    <row r="58" customFormat="false" ht="12.75" hidden="false" customHeight="true" outlineLevel="0" collapsed="false">
      <c r="A58" s="229"/>
      <c r="B58" s="177"/>
      <c r="C58" s="177"/>
      <c r="D58" s="177"/>
      <c r="E58" s="177"/>
      <c r="F58" s="177"/>
      <c r="G58" s="177"/>
      <c r="H58" s="283"/>
      <c r="I58" s="283"/>
      <c r="J58" s="228" t="s">
        <v>36</v>
      </c>
      <c r="K58" s="260" t="e">
        <f aca="false">SWISS7_H!K56</f>
        <v>#DIV/0!</v>
      </c>
    </row>
    <row r="59" customFormat="false" ht="12.75" hidden="false" customHeight="true" outlineLevel="0" collapsed="false">
      <c r="A59" s="229"/>
      <c r="B59" s="177"/>
      <c r="C59" s="177"/>
      <c r="D59" s="177"/>
      <c r="E59" s="177"/>
      <c r="F59" s="177"/>
      <c r="G59" s="177"/>
      <c r="H59" s="283"/>
      <c r="I59" s="283"/>
      <c r="J59" s="228" t="s">
        <v>37</v>
      </c>
      <c r="K59" s="260" t="e">
        <f aca="false">SWISS7_H!K57</f>
        <v>#DIV/0!</v>
      </c>
    </row>
    <row r="60" customFormat="false" ht="12.75" hidden="false" customHeight="true" outlineLevel="0" collapsed="false">
      <c r="A60" s="229"/>
      <c r="B60" s="177"/>
      <c r="C60" s="177"/>
      <c r="D60" s="177"/>
      <c r="E60" s="177"/>
      <c r="F60" s="177"/>
      <c r="G60" s="177"/>
      <c r="H60" s="283"/>
      <c r="I60" s="283"/>
      <c r="J60" s="227" t="s">
        <v>38</v>
      </c>
      <c r="K60" s="260" t="e">
        <f aca="false">SWISS7_H!K58</f>
        <v>#DIV/0!</v>
      </c>
    </row>
    <row r="61" customFormat="false" ht="12.75" hidden="false" customHeight="true" outlineLevel="0" collapsed="false">
      <c r="A61" s="229"/>
      <c r="B61" s="177"/>
      <c r="C61" s="177"/>
      <c r="D61" s="177"/>
      <c r="E61" s="177"/>
      <c r="F61" s="177"/>
      <c r="G61" s="177"/>
      <c r="H61" s="283"/>
      <c r="I61" s="283"/>
      <c r="J61" s="228" t="s">
        <v>39</v>
      </c>
      <c r="K61" s="260" t="e">
        <f aca="false">SWISS7_H!K59</f>
        <v>#DIV/0!</v>
      </c>
    </row>
    <row r="62" customFormat="false" ht="12.75" hidden="false" customHeight="true" outlineLevel="0" collapsed="false">
      <c r="A62" s="229"/>
      <c r="B62" s="177"/>
      <c r="C62" s="177"/>
      <c r="D62" s="177"/>
      <c r="E62" s="177"/>
      <c r="F62" s="177"/>
      <c r="G62" s="177"/>
      <c r="H62" s="283"/>
      <c r="I62" s="283"/>
      <c r="J62" s="228" t="s">
        <v>40</v>
      </c>
      <c r="K62" s="260" t="e">
        <f aca="false">SWISS7_H!K60</f>
        <v>#DIV/0!</v>
      </c>
    </row>
    <row r="63" customFormat="false" ht="12.75" hidden="false" customHeight="true" outlineLevel="0" collapsed="false">
      <c r="A63" s="229"/>
      <c r="B63" s="177"/>
      <c r="C63" s="177"/>
      <c r="D63" s="177"/>
      <c r="E63" s="177"/>
      <c r="F63" s="177"/>
      <c r="G63" s="177"/>
      <c r="H63" s="283"/>
      <c r="I63" s="283"/>
      <c r="J63" s="228" t="s">
        <v>41</v>
      </c>
      <c r="K63" s="260" t="e">
        <f aca="false">SWISS7_H!K61</f>
        <v>#DIV/0!</v>
      </c>
    </row>
    <row r="64" customFormat="false" ht="12.75" hidden="false" customHeight="true" outlineLevel="0" collapsed="false">
      <c r="A64" s="229"/>
      <c r="B64" s="177"/>
      <c r="C64" s="177"/>
      <c r="D64" s="177"/>
      <c r="E64" s="177"/>
      <c r="F64" s="177"/>
      <c r="G64" s="177"/>
      <c r="H64" s="283"/>
      <c r="I64" s="283"/>
      <c r="J64" s="259" t="s">
        <v>42</v>
      </c>
      <c r="K64" s="260" t="e">
        <f aca="false">SWISS7_H!K62</f>
        <v>#DIV/0!</v>
      </c>
    </row>
    <row r="65" customFormat="false" ht="12.75" hidden="false" customHeight="true" outlineLevel="0" collapsed="false">
      <c r="A65" s="229"/>
      <c r="B65" s="177"/>
      <c r="C65" s="177"/>
      <c r="D65" s="177"/>
      <c r="E65" s="177"/>
      <c r="F65" s="177"/>
      <c r="G65" s="177"/>
      <c r="H65" s="283"/>
      <c r="I65" s="283"/>
      <c r="J65" s="261" t="s">
        <v>43</v>
      </c>
      <c r="K65" s="262" t="e">
        <f aca="false">SWISS7_H!K63</f>
        <v>#DIV/0!</v>
      </c>
    </row>
    <row r="66" customFormat="false" ht="12.75" hidden="false" customHeight="true" outlineLevel="0" collapsed="false">
      <c r="A66" s="229"/>
      <c r="B66" s="177"/>
      <c r="C66" s="177"/>
      <c r="D66" s="177"/>
      <c r="E66" s="177"/>
      <c r="F66" s="177"/>
      <c r="G66" s="177"/>
      <c r="H66" s="283"/>
      <c r="I66" s="283"/>
      <c r="J66" s="261" t="s">
        <v>44</v>
      </c>
      <c r="K66" s="260" t="e">
        <f aca="false">SWISS7_H!K64</f>
        <v>#DIV/0!</v>
      </c>
    </row>
    <row r="67" customFormat="false" ht="12.75" hidden="false" customHeight="true" outlineLevel="0" collapsed="false">
      <c r="A67" s="229"/>
      <c r="B67" s="177"/>
      <c r="C67" s="177"/>
      <c r="D67" s="177"/>
      <c r="E67" s="177"/>
      <c r="F67" s="177"/>
      <c r="G67" s="177"/>
      <c r="H67" s="283"/>
      <c r="I67" s="283"/>
      <c r="J67" s="228" t="s">
        <v>45</v>
      </c>
      <c r="K67" s="260" t="e">
        <f aca="false">SWISS7_H!K65</f>
        <v>#DIV/0!</v>
      </c>
    </row>
    <row r="68" customFormat="false" ht="12.75" hidden="false" customHeight="true" outlineLevel="0" collapsed="false">
      <c r="A68" s="229"/>
      <c r="B68" s="177"/>
      <c r="C68" s="177"/>
      <c r="D68" s="177"/>
      <c r="E68" s="177"/>
      <c r="F68" s="177"/>
      <c r="G68" s="177"/>
      <c r="H68" s="283"/>
      <c r="I68" s="283"/>
      <c r="J68" s="228" t="s">
        <v>46</v>
      </c>
      <c r="K68" s="260" t="e">
        <f aca="false">SWISS7_H!K66</f>
        <v>#DIV/0!</v>
      </c>
    </row>
    <row r="69" customFormat="false" ht="12.75" hidden="false" customHeight="true" outlineLevel="0" collapsed="false">
      <c r="A69" s="229"/>
      <c r="B69" s="177"/>
      <c r="C69" s="177"/>
      <c r="D69" s="177"/>
      <c r="E69" s="177"/>
      <c r="F69" s="177"/>
      <c r="G69" s="177"/>
      <c r="H69" s="283"/>
      <c r="I69" s="283"/>
      <c r="J69" s="228" t="s">
        <v>47</v>
      </c>
      <c r="K69" s="260" t="e">
        <f aca="false">SWISS7_H!K67</f>
        <v>#DIV/0!</v>
      </c>
    </row>
    <row r="70" customFormat="false" ht="12.75" hidden="false" customHeight="true" outlineLevel="0" collapsed="false">
      <c r="A70" s="229"/>
      <c r="B70" s="177"/>
      <c r="C70" s="177"/>
      <c r="D70" s="177"/>
      <c r="E70" s="177"/>
      <c r="F70" s="177"/>
      <c r="G70" s="177"/>
      <c r="H70" s="283"/>
      <c r="I70" s="283"/>
      <c r="J70" s="228" t="s">
        <v>48</v>
      </c>
      <c r="K70" s="260" t="e">
        <f aca="false">SWISS7_H!K68</f>
        <v>#DIV/0!</v>
      </c>
    </row>
    <row r="71" customFormat="false" ht="13.5" hidden="false" customHeight="true" outlineLevel="0" collapsed="false">
      <c r="A71" s="263"/>
      <c r="B71" s="264"/>
      <c r="C71" s="264"/>
      <c r="D71" s="264"/>
      <c r="E71" s="264"/>
      <c r="F71" s="264"/>
      <c r="G71" s="264"/>
      <c r="H71" s="284"/>
      <c r="I71" s="285"/>
      <c r="J71" s="286" t="s">
        <v>49</v>
      </c>
      <c r="K71" s="267" t="e">
        <f aca="false">SWISS7_H!K69</f>
        <v>#DIV/0!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268" t="str">
        <f aca="false">B38</f>
        <v>CAR (1)</v>
      </c>
      <c r="C73" s="269" t="str">
        <f aca="false">C38</f>
        <v>MR (2)</v>
      </c>
      <c r="D73" s="270" t="str">
        <f aca="false">D38</f>
        <v>PW (11)</v>
      </c>
      <c r="E73" s="271" t="str">
        <f aca="false">E38</f>
        <v>LIE (12)</v>
      </c>
      <c r="F73" s="272" t="str">
        <f aca="false">F38</f>
        <v>LW (8)</v>
      </c>
      <c r="G73" s="273" t="str">
        <f aca="false">G38</f>
        <v>LZ (9)</v>
      </c>
      <c r="H73" s="287" t="str">
        <f aca="false">H38</f>
        <v>SZ (10)</v>
      </c>
    </row>
    <row r="74" customFormat="false" ht="12.75" hidden="false" customHeight="true" outlineLevel="0" collapsed="false">
      <c r="A74" s="22" t="s">
        <v>123</v>
      </c>
      <c r="B74" s="234" t="e">
        <f aca="false">SWISS7_H!B71</f>
        <v>#DIV/0!</v>
      </c>
      <c r="C74" s="275" t="e">
        <f aca="false">SWISS7_H!C71</f>
        <v>#DIV/0!</v>
      </c>
      <c r="D74" s="275" t="e">
        <f aca="false">SWISS7_H!D71</f>
        <v>#DIV/0!</v>
      </c>
      <c r="E74" s="275" t="e">
        <f aca="false">SWISS7_H!E71</f>
        <v>#DIV/0!</v>
      </c>
      <c r="F74" s="275" t="e">
        <f aca="false">SWISS7_H!F71</f>
        <v>#DIV/0!</v>
      </c>
      <c r="G74" s="275" t="e">
        <f aca="false">SWISS7_H!G71</f>
        <v>#DIV/0!</v>
      </c>
      <c r="H74" s="288" t="e">
        <f aca="false">SWISS7_H!H71</f>
        <v>#DIV/0!</v>
      </c>
      <c r="I74" s="276"/>
      <c r="J74" s="42"/>
      <c r="K74" s="277" t="e">
        <f aca="false">SWISS7_H!K71</f>
        <v>#DIV/0!</v>
      </c>
    </row>
    <row r="75" customFormat="false" ht="12.75" hidden="false" customHeight="true" outlineLevel="0" collapsed="false">
      <c r="A75" s="237" t="s">
        <v>134</v>
      </c>
      <c r="B75" s="238" t="e">
        <f aca="false">SWISS7_H!B72</f>
        <v>#DIV/0!</v>
      </c>
      <c r="C75" s="278" t="e">
        <f aca="false">SWISS7_H!C72</f>
        <v>#DIV/0!</v>
      </c>
      <c r="D75" s="278" t="e">
        <f aca="false">SWISS7_H!D72</f>
        <v>#DIV/0!</v>
      </c>
      <c r="E75" s="278" t="e">
        <f aca="false">SWISS7_H!E72</f>
        <v>#DIV/0!</v>
      </c>
      <c r="F75" s="278" t="e">
        <f aca="false">SWISS7_H!F72</f>
        <v>#DIV/0!</v>
      </c>
      <c r="G75" s="278" t="e">
        <f aca="false">SWISS7_H!G72</f>
        <v>#DIV/0!</v>
      </c>
      <c r="H75" s="289" t="e">
        <f aca="false">SWISS7_H!H72</f>
        <v>#DIV/0!</v>
      </c>
      <c r="I75" s="276"/>
      <c r="J75" s="42"/>
      <c r="K75" s="262" t="e">
        <f aca="false">SWISS7_H!K72</f>
        <v>#DIV/0!</v>
      </c>
    </row>
    <row r="76" customFormat="false" ht="13.5" hidden="false" customHeight="true" outlineLevel="0" collapsed="false">
      <c r="A76" s="241" t="s">
        <v>135</v>
      </c>
      <c r="B76" s="242" t="e">
        <f aca="false">SWISS7_H!B73</f>
        <v>#DIV/0!</v>
      </c>
      <c r="C76" s="243" t="e">
        <f aca="false">SWISS7_H!C73</f>
        <v>#DIV/0!</v>
      </c>
      <c r="D76" s="243" t="e">
        <f aca="false">SWISS7_H!D73</f>
        <v>#DIV/0!</v>
      </c>
      <c r="E76" s="243" t="e">
        <f aca="false">SWISS7_H!E73</f>
        <v>#DIV/0!</v>
      </c>
      <c r="F76" s="243" t="e">
        <f aca="false">SWISS7_H!F73</f>
        <v>#DIV/0!</v>
      </c>
      <c r="G76" s="243" t="e">
        <f aca="false">SWISS7_H!G73</f>
        <v>#DIV/0!</v>
      </c>
      <c r="H76" s="244" t="e">
        <f aca="false">SWISS7_H!H73</f>
        <v>#DIV/0!</v>
      </c>
      <c r="I76" s="276"/>
      <c r="J76" s="42"/>
      <c r="K76" s="280" t="e">
        <f aca="false">SWISS7_H!K73</f>
        <v>#DIV/0!</v>
      </c>
    </row>
  </sheetData>
  <mergeCells count="2">
    <mergeCell ref="K11:K12"/>
    <mergeCell ref="K46:K47"/>
  </mergeCells>
  <conditionalFormatting sqref="J48:K59">
    <cfRule type="expression" priority="2" aboveAverage="0" equalAverage="0" bottom="0" percent="0" rank="0" text="" dxfId="3">
      <formula>$K48&gt;=MAX($K$46:$K$57)</formula>
    </cfRule>
  </conditionalFormatting>
  <conditionalFormatting sqref="J60:K71">
    <cfRule type="expression" priority="3" aboveAverage="0" equalAverage="0" bottom="0" percent="0" rank="0" text="" dxfId="0">
      <formula>$K60&gt;=MAX($K$58:$K$69)</formula>
    </cfRule>
  </conditionalFormatting>
  <conditionalFormatting sqref="J13:K24">
    <cfRule type="expression" priority="4" aboveAverage="0" equalAverage="0" bottom="0" percent="0" rank="0" text="" dxfId="3">
      <formula>$K13&gt;=MAX($K$13:$K$24)</formula>
    </cfRule>
  </conditionalFormatting>
  <conditionalFormatting sqref="J25:K36">
    <cfRule type="expression" priority="5" aboveAverage="0" equalAverage="0" bottom="0" percent="0" rank="0" text="" dxfId="0">
      <formula>$K25&gt;=MAX($K$25:$K$36)</formula>
    </cfRule>
  </conditionalFormatting>
  <printOptions headings="false" gridLines="false" gridLinesSet="true" horizontalCentered="true" verticalCentered="false"/>
  <pageMargins left="0.669444444444444" right="0.669444444444444" top="1.7222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9.55"/>
    <col collapsed="false" customWidth="true" hidden="false" outlineLevel="0" max="14" min="14" style="118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12" t="n">
        <f aca="false">Data_count!B3</f>
        <v>0</v>
      </c>
      <c r="J1" s="11"/>
      <c r="K1" s="13"/>
    </row>
    <row r="2" customFormat="false" ht="19.5" hidden="false" customHeight="true" outlineLevel="0" collapsed="false">
      <c r="A2" s="14" t="n">
        <f aca="false">Data_count!B4</f>
        <v>0</v>
      </c>
      <c r="G2" s="15" t="n">
        <f aca="false">Data_count!B5</f>
        <v>0</v>
      </c>
      <c r="J2" s="11"/>
      <c r="N2" s="13" t="n">
        <f aca="false">Data_count!B6</f>
        <v>0</v>
      </c>
    </row>
    <row r="3" customFormat="false" ht="18.75" hidden="false" customHeight="true" outlineLevel="0" collapsed="false">
      <c r="A3" s="14" t="n">
        <f aca="false">Data_count!B10</f>
        <v>0</v>
      </c>
      <c r="G3" s="15" t="s">
        <v>146</v>
      </c>
      <c r="J3" s="11"/>
      <c r="N3" s="16" t="n">
        <f aca="false">Data_count!B7</f>
        <v>0</v>
      </c>
    </row>
    <row r="4" customFormat="false" ht="12.75" hidden="false" customHeight="true" outlineLevel="0" collapsed="false">
      <c r="A4" s="14" t="s">
        <v>61</v>
      </c>
      <c r="B4" s="17" t="n">
        <f aca="false">Data_count!B13</f>
        <v>0</v>
      </c>
      <c r="J4" s="11"/>
      <c r="N4" s="16" t="n">
        <f aca="false">Data_count!B8</f>
        <v>0</v>
      </c>
    </row>
    <row r="5" customFormat="false" ht="13.95" hidden="false" customHeight="true" outlineLevel="0" collapsed="false">
      <c r="A5" s="14" t="s">
        <v>62</v>
      </c>
      <c r="B5" s="4" t="n">
        <f aca="false">Data_count!B14</f>
        <v>0</v>
      </c>
      <c r="J5" s="11"/>
      <c r="N5" s="16" t="n">
        <f aca="false">Data_count!B9</f>
        <v>0</v>
      </c>
    </row>
    <row r="6" customFormat="false" ht="27" hidden="false" customHeight="true" outlineLevel="0" collapsed="false">
      <c r="A6" s="14"/>
      <c r="C6" s="18"/>
      <c r="J6" s="11"/>
    </row>
    <row r="7" customFormat="false" ht="16.15" hidden="false" customHeight="true" outlineLevel="0" collapsed="false">
      <c r="A7" s="14"/>
      <c r="C7" s="18"/>
      <c r="F7" s="19" t="n">
        <f aca="false">Data_count!B11</f>
        <v>0</v>
      </c>
      <c r="G7" s="20"/>
      <c r="J7" s="11"/>
      <c r="K7" s="11"/>
    </row>
    <row r="8" customFormat="false" ht="16.15" hidden="false" customHeight="true" outlineLevel="0" collapsed="false">
      <c r="A8" s="14"/>
      <c r="C8" s="18"/>
      <c r="F8" s="19"/>
      <c r="G8" s="20"/>
      <c r="J8" s="11"/>
      <c r="K8" s="11"/>
    </row>
    <row r="9" customFormat="false" ht="12.75" hidden="false" customHeight="true" outlineLevel="0" collapsed="false">
      <c r="A9" s="216" t="s">
        <v>125</v>
      </c>
      <c r="B9" s="217" t="n">
        <f aca="false">B4</f>
        <v>0</v>
      </c>
    </row>
    <row r="10" customFormat="false" ht="13.5" hidden="false" customHeight="true" outlineLevel="0" collapsed="false"/>
    <row r="11" s="186" customFormat="true" ht="18.6" hidden="false" customHeight="true" outlineLevel="0" collapsed="false">
      <c r="B11" s="247" t="str">
        <f aca="false">"Distrubution des classes SWISS10 par tranche horaire  -  Cumuls sur 7 jours (Lu - Di)"</f>
        <v>Distrubution des classes SWISS10 par tranche horaire  -  Cumuls sur 7 jours (Lu - Di)</v>
      </c>
      <c r="C11" s="247"/>
      <c r="D11" s="247"/>
      <c r="E11" s="247"/>
      <c r="F11" s="247"/>
      <c r="G11" s="247"/>
      <c r="H11" s="247"/>
      <c r="I11" s="247"/>
      <c r="J11" s="247"/>
      <c r="K11" s="247"/>
      <c r="L11" s="290"/>
      <c r="M11" s="219" t="s">
        <v>122</v>
      </c>
      <c r="N11" s="220" t="s">
        <v>147</v>
      </c>
    </row>
    <row r="12" customFormat="false" ht="12.75" hidden="false" customHeight="true" outlineLevel="0" collapsed="false">
      <c r="A12" s="221" t="s">
        <v>97</v>
      </c>
      <c r="B12" s="248" t="s">
        <v>126</v>
      </c>
      <c r="C12" s="150" t="s">
        <v>127</v>
      </c>
      <c r="D12" s="249" t="s">
        <v>148</v>
      </c>
      <c r="E12" s="150" t="s">
        <v>149</v>
      </c>
      <c r="F12" s="249" t="s">
        <v>150</v>
      </c>
      <c r="G12" s="150" t="s">
        <v>151</v>
      </c>
      <c r="H12" s="249" t="s">
        <v>152</v>
      </c>
      <c r="I12" s="150" t="s">
        <v>130</v>
      </c>
      <c r="J12" s="249" t="s">
        <v>131</v>
      </c>
      <c r="K12" s="291" t="s">
        <v>132</v>
      </c>
      <c r="L12" s="64"/>
      <c r="M12" s="225" t="s">
        <v>133</v>
      </c>
      <c r="N12" s="220"/>
    </row>
    <row r="13" customFormat="false" ht="12.75" hidden="false" customHeight="true" outlineLevel="0" collapsed="false">
      <c r="A13" s="226" t="s">
        <v>26</v>
      </c>
      <c r="B13" s="227" t="n">
        <f aca="false">Data_category!B5</f>
        <v>0</v>
      </c>
      <c r="C13" s="227" t="n">
        <f aca="false">Data_category!C5</f>
        <v>0</v>
      </c>
      <c r="D13" s="227" t="n">
        <f aca="false">Data_category!D5</f>
        <v>0</v>
      </c>
      <c r="E13" s="227" t="n">
        <f aca="false">Data_category!E5</f>
        <v>0</v>
      </c>
      <c r="F13" s="227" t="n">
        <f aca="false">Data_category!F5</f>
        <v>0</v>
      </c>
      <c r="G13" s="227" t="n">
        <f aca="false">Data_category!G5</f>
        <v>0</v>
      </c>
      <c r="H13" s="227" t="n">
        <f aca="false">Data_category!H5</f>
        <v>0</v>
      </c>
      <c r="I13" s="227" t="n">
        <f aca="false">Data_category!I5</f>
        <v>0</v>
      </c>
      <c r="J13" s="227" t="n">
        <f aca="false">Data_category!J5</f>
        <v>0</v>
      </c>
      <c r="K13" s="227" t="n">
        <f aca="false">Data_category!K5</f>
        <v>0</v>
      </c>
      <c r="L13" s="177"/>
      <c r="M13" s="227" t="n">
        <f aca="false">CV_C!U14</f>
        <v>0</v>
      </c>
      <c r="N13" s="228" t="e">
        <f aca="false">M13/Data_category!$L$29*7</f>
        <v>#DIV/0!</v>
      </c>
    </row>
    <row r="14" customFormat="false" ht="12.75" hidden="false" customHeight="true" outlineLevel="0" collapsed="false">
      <c r="A14" s="229" t="s">
        <v>27</v>
      </c>
      <c r="B14" s="227" t="n">
        <f aca="false">Data_category!B6</f>
        <v>0</v>
      </c>
      <c r="C14" s="227" t="n">
        <f aca="false">Data_category!C6</f>
        <v>0</v>
      </c>
      <c r="D14" s="227" t="n">
        <f aca="false">Data_category!D6</f>
        <v>0</v>
      </c>
      <c r="E14" s="227" t="n">
        <f aca="false">Data_category!E6</f>
        <v>0</v>
      </c>
      <c r="F14" s="227" t="n">
        <f aca="false">Data_category!F6</f>
        <v>0</v>
      </c>
      <c r="G14" s="227" t="n">
        <f aca="false">Data_category!G6</f>
        <v>0</v>
      </c>
      <c r="H14" s="227" t="n">
        <f aca="false">Data_category!H6</f>
        <v>0</v>
      </c>
      <c r="I14" s="227" t="n">
        <f aca="false">Data_category!I6</f>
        <v>0</v>
      </c>
      <c r="J14" s="227" t="n">
        <f aca="false">Data_category!J6</f>
        <v>0</v>
      </c>
      <c r="K14" s="227" t="n">
        <f aca="false">Data_category!K6</f>
        <v>0</v>
      </c>
      <c r="L14" s="177"/>
      <c r="M14" s="227" t="n">
        <f aca="false">CV_C!U15</f>
        <v>0</v>
      </c>
      <c r="N14" s="228" t="e">
        <f aca="false">M14/Data_category!$L$29*7</f>
        <v>#DIV/0!</v>
      </c>
    </row>
    <row r="15" customFormat="false" ht="12.75" hidden="false" customHeight="true" outlineLevel="0" collapsed="false">
      <c r="A15" s="229" t="s">
        <v>28</v>
      </c>
      <c r="B15" s="227" t="n">
        <f aca="false">Data_category!B7</f>
        <v>0</v>
      </c>
      <c r="C15" s="227" t="n">
        <f aca="false">Data_category!C7</f>
        <v>0</v>
      </c>
      <c r="D15" s="227" t="n">
        <f aca="false">Data_category!D7</f>
        <v>0</v>
      </c>
      <c r="E15" s="227" t="n">
        <f aca="false">Data_category!E7</f>
        <v>0</v>
      </c>
      <c r="F15" s="227" t="n">
        <f aca="false">Data_category!F7</f>
        <v>0</v>
      </c>
      <c r="G15" s="227" t="n">
        <f aca="false">Data_category!G7</f>
        <v>0</v>
      </c>
      <c r="H15" s="227" t="n">
        <f aca="false">Data_category!H7</f>
        <v>0</v>
      </c>
      <c r="I15" s="227" t="n">
        <f aca="false">Data_category!I7</f>
        <v>0</v>
      </c>
      <c r="J15" s="227" t="n">
        <f aca="false">Data_category!J7</f>
        <v>0</v>
      </c>
      <c r="K15" s="227" t="n">
        <f aca="false">Data_category!K7</f>
        <v>0</v>
      </c>
      <c r="L15" s="177"/>
      <c r="M15" s="227" t="n">
        <f aca="false">CV_C!U16</f>
        <v>0</v>
      </c>
      <c r="N15" s="228" t="e">
        <f aca="false">M15/Data_category!$L$29*7</f>
        <v>#DIV/0!</v>
      </c>
    </row>
    <row r="16" customFormat="false" ht="12.75" hidden="false" customHeight="true" outlineLevel="0" collapsed="false">
      <c r="A16" s="229" t="s">
        <v>29</v>
      </c>
      <c r="B16" s="227" t="n">
        <f aca="false">Data_category!B8</f>
        <v>0</v>
      </c>
      <c r="C16" s="227" t="n">
        <f aca="false">Data_category!C8</f>
        <v>0</v>
      </c>
      <c r="D16" s="227" t="n">
        <f aca="false">Data_category!D8</f>
        <v>0</v>
      </c>
      <c r="E16" s="227" t="n">
        <f aca="false">Data_category!E8</f>
        <v>0</v>
      </c>
      <c r="F16" s="227" t="n">
        <f aca="false">Data_category!F8</f>
        <v>0</v>
      </c>
      <c r="G16" s="227" t="n">
        <f aca="false">Data_category!G8</f>
        <v>0</v>
      </c>
      <c r="H16" s="227" t="n">
        <f aca="false">Data_category!H8</f>
        <v>0</v>
      </c>
      <c r="I16" s="227" t="n">
        <f aca="false">Data_category!I8</f>
        <v>0</v>
      </c>
      <c r="J16" s="227" t="n">
        <f aca="false">Data_category!J8</f>
        <v>0</v>
      </c>
      <c r="K16" s="227" t="n">
        <f aca="false">Data_category!K8</f>
        <v>0</v>
      </c>
      <c r="L16" s="177"/>
      <c r="M16" s="227" t="n">
        <f aca="false">CV_C!U17</f>
        <v>0</v>
      </c>
      <c r="N16" s="228" t="e">
        <f aca="false">M16/Data_category!$L$29*7</f>
        <v>#DIV/0!</v>
      </c>
    </row>
    <row r="17" customFormat="false" ht="12.75" hidden="false" customHeight="true" outlineLevel="0" collapsed="false">
      <c r="A17" s="229" t="s">
        <v>30</v>
      </c>
      <c r="B17" s="227" t="n">
        <f aca="false">Data_category!B9</f>
        <v>0</v>
      </c>
      <c r="C17" s="227" t="n">
        <f aca="false">Data_category!C9</f>
        <v>0</v>
      </c>
      <c r="D17" s="227" t="n">
        <f aca="false">Data_category!D9</f>
        <v>0</v>
      </c>
      <c r="E17" s="227" t="n">
        <f aca="false">Data_category!E9</f>
        <v>0</v>
      </c>
      <c r="F17" s="227" t="n">
        <f aca="false">Data_category!F9</f>
        <v>0</v>
      </c>
      <c r="G17" s="227" t="n">
        <f aca="false">Data_category!G9</f>
        <v>0</v>
      </c>
      <c r="H17" s="227" t="n">
        <f aca="false">Data_category!H9</f>
        <v>0</v>
      </c>
      <c r="I17" s="227" t="n">
        <f aca="false">Data_category!I9</f>
        <v>0</v>
      </c>
      <c r="J17" s="227" t="n">
        <f aca="false">Data_category!J9</f>
        <v>0</v>
      </c>
      <c r="K17" s="227" t="n">
        <f aca="false">Data_category!K9</f>
        <v>0</v>
      </c>
      <c r="L17" s="177"/>
      <c r="M17" s="227" t="n">
        <f aca="false">CV_C!U18</f>
        <v>0</v>
      </c>
      <c r="N17" s="228" t="e">
        <f aca="false">M17/Data_category!$L$29*7</f>
        <v>#DIV/0!</v>
      </c>
    </row>
    <row r="18" customFormat="false" ht="12.75" hidden="false" customHeight="true" outlineLevel="0" collapsed="false">
      <c r="A18" s="229" t="s">
        <v>31</v>
      </c>
      <c r="B18" s="227" t="n">
        <f aca="false">Data_category!B10</f>
        <v>0</v>
      </c>
      <c r="C18" s="227" t="n">
        <f aca="false">Data_category!C10</f>
        <v>0</v>
      </c>
      <c r="D18" s="227" t="n">
        <f aca="false">Data_category!D10</f>
        <v>0</v>
      </c>
      <c r="E18" s="227" t="n">
        <f aca="false">Data_category!E10</f>
        <v>0</v>
      </c>
      <c r="F18" s="227" t="n">
        <f aca="false">Data_category!F10</f>
        <v>0</v>
      </c>
      <c r="G18" s="227" t="n">
        <f aca="false">Data_category!G10</f>
        <v>0</v>
      </c>
      <c r="H18" s="227" t="n">
        <f aca="false">Data_category!H10</f>
        <v>0</v>
      </c>
      <c r="I18" s="227" t="n">
        <f aca="false">Data_category!I10</f>
        <v>0</v>
      </c>
      <c r="J18" s="227" t="n">
        <f aca="false">Data_category!J10</f>
        <v>0</v>
      </c>
      <c r="K18" s="227" t="n">
        <f aca="false">Data_category!K10</f>
        <v>0</v>
      </c>
      <c r="L18" s="177"/>
      <c r="M18" s="227" t="n">
        <f aca="false">CV_C!U19</f>
        <v>0</v>
      </c>
      <c r="N18" s="228" t="e">
        <f aca="false">M18/Data_category!$L$29*7</f>
        <v>#DIV/0!</v>
      </c>
    </row>
    <row r="19" customFormat="false" ht="12.75" hidden="false" customHeight="true" outlineLevel="0" collapsed="false">
      <c r="A19" s="222" t="s">
        <v>32</v>
      </c>
      <c r="B19" s="227" t="n">
        <f aca="false">Data_category!B11</f>
        <v>0</v>
      </c>
      <c r="C19" s="227" t="n">
        <f aca="false">Data_category!C11</f>
        <v>0</v>
      </c>
      <c r="D19" s="227" t="n">
        <f aca="false">Data_category!D11</f>
        <v>0</v>
      </c>
      <c r="E19" s="227" t="n">
        <f aca="false">Data_category!E11</f>
        <v>0</v>
      </c>
      <c r="F19" s="227" t="n">
        <f aca="false">Data_category!F11</f>
        <v>0</v>
      </c>
      <c r="G19" s="227" t="n">
        <f aca="false">Data_category!G11</f>
        <v>0</v>
      </c>
      <c r="H19" s="227" t="n">
        <f aca="false">Data_category!H11</f>
        <v>0</v>
      </c>
      <c r="I19" s="227" t="n">
        <f aca="false">Data_category!I11</f>
        <v>0</v>
      </c>
      <c r="J19" s="227" t="n">
        <f aca="false">Data_category!J11</f>
        <v>0</v>
      </c>
      <c r="K19" s="227" t="n">
        <f aca="false">Data_category!K11</f>
        <v>0</v>
      </c>
      <c r="L19" s="177"/>
      <c r="M19" s="227" t="n">
        <f aca="false">CV_C!U20</f>
        <v>0</v>
      </c>
      <c r="N19" s="228" t="e">
        <f aca="false">M19/Data_category!$L$29*7</f>
        <v>#DIV/0!</v>
      </c>
    </row>
    <row r="20" customFormat="false" ht="12.75" hidden="false" customHeight="true" outlineLevel="0" collapsed="false">
      <c r="A20" s="226" t="s">
        <v>33</v>
      </c>
      <c r="B20" s="227" t="n">
        <f aca="false">Data_category!B12</f>
        <v>0</v>
      </c>
      <c r="C20" s="227" t="n">
        <f aca="false">Data_category!C12</f>
        <v>0</v>
      </c>
      <c r="D20" s="227" t="n">
        <f aca="false">Data_category!D12</f>
        <v>0</v>
      </c>
      <c r="E20" s="227" t="n">
        <f aca="false">Data_category!E12</f>
        <v>0</v>
      </c>
      <c r="F20" s="227" t="n">
        <f aca="false">Data_category!F12</f>
        <v>0</v>
      </c>
      <c r="G20" s="227" t="n">
        <f aca="false">Data_category!G12</f>
        <v>0</v>
      </c>
      <c r="H20" s="227" t="n">
        <f aca="false">Data_category!H12</f>
        <v>0</v>
      </c>
      <c r="I20" s="227" t="n">
        <f aca="false">Data_category!I12</f>
        <v>0</v>
      </c>
      <c r="J20" s="227" t="n">
        <f aca="false">Data_category!J12</f>
        <v>0</v>
      </c>
      <c r="K20" s="227" t="n">
        <f aca="false">Data_category!K12</f>
        <v>0</v>
      </c>
      <c r="L20" s="177"/>
      <c r="M20" s="230" t="n">
        <f aca="false">CV_C!U21</f>
        <v>0</v>
      </c>
      <c r="N20" s="228" t="e">
        <f aca="false">M20/Data_category!$L$29*7</f>
        <v>#DIV/0!</v>
      </c>
    </row>
    <row r="21" customFormat="false" ht="12.75" hidden="false" customHeight="true" outlineLevel="0" collapsed="false">
      <c r="A21" s="226" t="s">
        <v>34</v>
      </c>
      <c r="B21" s="227" t="n">
        <f aca="false">Data_category!B13</f>
        <v>0</v>
      </c>
      <c r="C21" s="227" t="n">
        <f aca="false">Data_category!C13</f>
        <v>0</v>
      </c>
      <c r="D21" s="227" t="n">
        <f aca="false">Data_category!D13</f>
        <v>0</v>
      </c>
      <c r="E21" s="227" t="n">
        <f aca="false">Data_category!E13</f>
        <v>0</v>
      </c>
      <c r="F21" s="227" t="n">
        <f aca="false">Data_category!F13</f>
        <v>0</v>
      </c>
      <c r="G21" s="227" t="n">
        <f aca="false">Data_category!G13</f>
        <v>0</v>
      </c>
      <c r="H21" s="227" t="n">
        <f aca="false">Data_category!H13</f>
        <v>0</v>
      </c>
      <c r="I21" s="227" t="n">
        <f aca="false">Data_category!I13</f>
        <v>0</v>
      </c>
      <c r="J21" s="227" t="n">
        <f aca="false">Data_category!J13</f>
        <v>0</v>
      </c>
      <c r="K21" s="227" t="n">
        <f aca="false">Data_category!K13</f>
        <v>0</v>
      </c>
      <c r="L21" s="177"/>
      <c r="M21" s="227" t="n">
        <f aca="false">CV_C!U22</f>
        <v>0</v>
      </c>
      <c r="N21" s="228" t="e">
        <f aca="false">M21/Data_category!$L$29*7</f>
        <v>#DIV/0!</v>
      </c>
    </row>
    <row r="22" customFormat="false" ht="12.75" hidden="false" customHeight="true" outlineLevel="0" collapsed="false">
      <c r="A22" s="229" t="s">
        <v>35</v>
      </c>
      <c r="B22" s="227" t="n">
        <f aca="false">Data_category!B14</f>
        <v>0</v>
      </c>
      <c r="C22" s="227" t="n">
        <f aca="false">Data_category!C14</f>
        <v>0</v>
      </c>
      <c r="D22" s="227" t="n">
        <f aca="false">Data_category!D14</f>
        <v>0</v>
      </c>
      <c r="E22" s="227" t="n">
        <f aca="false">Data_category!E14</f>
        <v>0</v>
      </c>
      <c r="F22" s="227" t="n">
        <f aca="false">Data_category!F14</f>
        <v>0</v>
      </c>
      <c r="G22" s="227" t="n">
        <f aca="false">Data_category!G14</f>
        <v>0</v>
      </c>
      <c r="H22" s="227" t="n">
        <f aca="false">Data_category!H14</f>
        <v>0</v>
      </c>
      <c r="I22" s="227" t="n">
        <f aca="false">Data_category!I14</f>
        <v>0</v>
      </c>
      <c r="J22" s="227" t="n">
        <f aca="false">Data_category!J14</f>
        <v>0</v>
      </c>
      <c r="K22" s="227" t="n">
        <f aca="false">Data_category!K14</f>
        <v>0</v>
      </c>
      <c r="L22" s="177"/>
      <c r="M22" s="227" t="n">
        <f aca="false">CV_C!U23</f>
        <v>0</v>
      </c>
      <c r="N22" s="228" t="e">
        <f aca="false">M22/Data_category!$L$29*7</f>
        <v>#DIV/0!</v>
      </c>
    </row>
    <row r="23" customFormat="false" ht="12.75" hidden="false" customHeight="true" outlineLevel="0" collapsed="false">
      <c r="A23" s="229" t="s">
        <v>36</v>
      </c>
      <c r="B23" s="227" t="n">
        <f aca="false">Data_category!B15</f>
        <v>0</v>
      </c>
      <c r="C23" s="227" t="n">
        <f aca="false">Data_category!C15</f>
        <v>0</v>
      </c>
      <c r="D23" s="227" t="n">
        <f aca="false">Data_category!D15</f>
        <v>0</v>
      </c>
      <c r="E23" s="227" t="n">
        <f aca="false">Data_category!E15</f>
        <v>0</v>
      </c>
      <c r="F23" s="227" t="n">
        <f aca="false">Data_category!F15</f>
        <v>0</v>
      </c>
      <c r="G23" s="227" t="n">
        <f aca="false">Data_category!G15</f>
        <v>0</v>
      </c>
      <c r="H23" s="227" t="n">
        <f aca="false">Data_category!H15</f>
        <v>0</v>
      </c>
      <c r="I23" s="227" t="n">
        <f aca="false">Data_category!I15</f>
        <v>0</v>
      </c>
      <c r="J23" s="227" t="n">
        <f aca="false">Data_category!J15</f>
        <v>0</v>
      </c>
      <c r="K23" s="227" t="n">
        <f aca="false">Data_category!K15</f>
        <v>0</v>
      </c>
      <c r="L23" s="177"/>
      <c r="M23" s="227" t="n">
        <f aca="false">CV_C!U24</f>
        <v>0</v>
      </c>
      <c r="N23" s="228" t="e">
        <f aca="false">M23/Data_category!$L$29*7</f>
        <v>#DIV/0!</v>
      </c>
    </row>
    <row r="24" customFormat="false" ht="12.75" hidden="false" customHeight="true" outlineLevel="0" collapsed="false">
      <c r="A24" s="229" t="s">
        <v>37</v>
      </c>
      <c r="B24" s="227" t="n">
        <f aca="false">Data_category!B16</f>
        <v>0</v>
      </c>
      <c r="C24" s="227" t="n">
        <f aca="false">Data_category!C16</f>
        <v>0</v>
      </c>
      <c r="D24" s="227" t="n">
        <f aca="false">Data_category!D16</f>
        <v>0</v>
      </c>
      <c r="E24" s="227" t="n">
        <f aca="false">Data_category!E16</f>
        <v>0</v>
      </c>
      <c r="F24" s="227" t="n">
        <f aca="false">Data_category!F16</f>
        <v>0</v>
      </c>
      <c r="G24" s="227" t="n">
        <f aca="false">Data_category!G16</f>
        <v>0</v>
      </c>
      <c r="H24" s="227" t="n">
        <f aca="false">Data_category!H16</f>
        <v>0</v>
      </c>
      <c r="I24" s="227" t="n">
        <f aca="false">Data_category!I16</f>
        <v>0</v>
      </c>
      <c r="J24" s="227" t="n">
        <f aca="false">Data_category!J16</f>
        <v>0</v>
      </c>
      <c r="K24" s="227" t="n">
        <f aca="false">Data_category!K16</f>
        <v>0</v>
      </c>
      <c r="L24" s="177"/>
      <c r="M24" s="227" t="n">
        <f aca="false">CV_C!U25</f>
        <v>0</v>
      </c>
      <c r="N24" s="228" t="e">
        <f aca="false">M24/Data_category!$L$29*7</f>
        <v>#DIV/0!</v>
      </c>
    </row>
    <row r="25" customFormat="false" ht="12.75" hidden="false" customHeight="true" outlineLevel="0" collapsed="false">
      <c r="A25" s="229" t="s">
        <v>38</v>
      </c>
      <c r="B25" s="227" t="n">
        <f aca="false">Data_category!B17</f>
        <v>0</v>
      </c>
      <c r="C25" s="227" t="n">
        <f aca="false">Data_category!C17</f>
        <v>0</v>
      </c>
      <c r="D25" s="227" t="n">
        <f aca="false">Data_category!D17</f>
        <v>0</v>
      </c>
      <c r="E25" s="227" t="n">
        <f aca="false">Data_category!E17</f>
        <v>0</v>
      </c>
      <c r="F25" s="227" t="n">
        <f aca="false">Data_category!F17</f>
        <v>0</v>
      </c>
      <c r="G25" s="227" t="n">
        <f aca="false">Data_category!G17</f>
        <v>0</v>
      </c>
      <c r="H25" s="227" t="n">
        <f aca="false">Data_category!H17</f>
        <v>0</v>
      </c>
      <c r="I25" s="227" t="n">
        <f aca="false">Data_category!I17</f>
        <v>0</v>
      </c>
      <c r="J25" s="227" t="n">
        <f aca="false">Data_category!J17</f>
        <v>0</v>
      </c>
      <c r="K25" s="227" t="n">
        <f aca="false">Data_category!K17</f>
        <v>0</v>
      </c>
      <c r="L25" s="177"/>
      <c r="M25" s="227" t="n">
        <f aca="false">CV_C!U26</f>
        <v>0</v>
      </c>
      <c r="N25" s="228" t="e">
        <f aca="false">M25/Data_category!$L$29*7</f>
        <v>#DIV/0!</v>
      </c>
    </row>
    <row r="26" customFormat="false" ht="12.75" hidden="false" customHeight="true" outlineLevel="0" collapsed="false">
      <c r="A26" s="229" t="s">
        <v>39</v>
      </c>
      <c r="B26" s="227" t="n">
        <f aca="false">Data_category!B18</f>
        <v>0</v>
      </c>
      <c r="C26" s="227" t="n">
        <f aca="false">Data_category!C18</f>
        <v>0</v>
      </c>
      <c r="D26" s="227" t="n">
        <f aca="false">Data_category!D18</f>
        <v>0</v>
      </c>
      <c r="E26" s="227" t="n">
        <f aca="false">Data_category!E18</f>
        <v>0</v>
      </c>
      <c r="F26" s="227" t="n">
        <f aca="false">Data_category!F18</f>
        <v>0</v>
      </c>
      <c r="G26" s="227" t="n">
        <f aca="false">Data_category!G18</f>
        <v>0</v>
      </c>
      <c r="H26" s="227" t="n">
        <f aca="false">Data_category!H18</f>
        <v>0</v>
      </c>
      <c r="I26" s="227" t="n">
        <f aca="false">Data_category!I18</f>
        <v>0</v>
      </c>
      <c r="J26" s="227" t="n">
        <f aca="false">Data_category!J18</f>
        <v>0</v>
      </c>
      <c r="K26" s="227" t="n">
        <f aca="false">Data_category!K18</f>
        <v>0</v>
      </c>
      <c r="L26" s="177"/>
      <c r="M26" s="227" t="n">
        <f aca="false">CV_C!U27</f>
        <v>0</v>
      </c>
      <c r="N26" s="228" t="e">
        <f aca="false">M26/Data_category!$L$29*7</f>
        <v>#DIV/0!</v>
      </c>
    </row>
    <row r="27" customFormat="false" ht="12.75" hidden="false" customHeight="true" outlineLevel="0" collapsed="false">
      <c r="A27" s="229" t="s">
        <v>40</v>
      </c>
      <c r="B27" s="227" t="n">
        <f aca="false">Data_category!B19</f>
        <v>0</v>
      </c>
      <c r="C27" s="227" t="n">
        <f aca="false">Data_category!C19</f>
        <v>0</v>
      </c>
      <c r="D27" s="227" t="n">
        <f aca="false">Data_category!D19</f>
        <v>0</v>
      </c>
      <c r="E27" s="227" t="n">
        <f aca="false">Data_category!E19</f>
        <v>0</v>
      </c>
      <c r="F27" s="227" t="n">
        <f aca="false">Data_category!F19</f>
        <v>0</v>
      </c>
      <c r="G27" s="227" t="n">
        <f aca="false">Data_category!G19</f>
        <v>0</v>
      </c>
      <c r="H27" s="227" t="n">
        <f aca="false">Data_category!H19</f>
        <v>0</v>
      </c>
      <c r="I27" s="227" t="n">
        <f aca="false">Data_category!I19</f>
        <v>0</v>
      </c>
      <c r="J27" s="227" t="n">
        <f aca="false">Data_category!J19</f>
        <v>0</v>
      </c>
      <c r="K27" s="227" t="n">
        <f aca="false">Data_category!K19</f>
        <v>0</v>
      </c>
      <c r="L27" s="177"/>
      <c r="M27" s="227" t="n">
        <f aca="false">CV_C!U28</f>
        <v>0</v>
      </c>
      <c r="N27" s="228" t="e">
        <f aca="false">M27/Data_category!$L$29*7</f>
        <v>#DIV/0!</v>
      </c>
    </row>
    <row r="28" customFormat="false" ht="12.75" hidden="false" customHeight="true" outlineLevel="0" collapsed="false">
      <c r="A28" s="229" t="s">
        <v>41</v>
      </c>
      <c r="B28" s="227" t="n">
        <f aca="false">Data_category!B20</f>
        <v>0</v>
      </c>
      <c r="C28" s="227" t="n">
        <f aca="false">Data_category!C20</f>
        <v>0</v>
      </c>
      <c r="D28" s="227" t="n">
        <f aca="false">Data_category!D20</f>
        <v>0</v>
      </c>
      <c r="E28" s="227" t="n">
        <f aca="false">Data_category!E20</f>
        <v>0</v>
      </c>
      <c r="F28" s="227" t="n">
        <f aca="false">Data_category!F20</f>
        <v>0</v>
      </c>
      <c r="G28" s="227" t="n">
        <f aca="false">Data_category!G20</f>
        <v>0</v>
      </c>
      <c r="H28" s="227" t="n">
        <f aca="false">Data_category!H20</f>
        <v>0</v>
      </c>
      <c r="I28" s="227" t="n">
        <f aca="false">Data_category!I20</f>
        <v>0</v>
      </c>
      <c r="J28" s="227" t="n">
        <f aca="false">Data_category!J20</f>
        <v>0</v>
      </c>
      <c r="K28" s="227" t="n">
        <f aca="false">Data_category!K20</f>
        <v>0</v>
      </c>
      <c r="L28" s="177"/>
      <c r="M28" s="227" t="n">
        <f aca="false">CV_C!U29</f>
        <v>0</v>
      </c>
      <c r="N28" s="228" t="e">
        <f aca="false">M28/Data_category!$L$29*7</f>
        <v>#DIV/0!</v>
      </c>
    </row>
    <row r="29" customFormat="false" ht="12.75" hidden="false" customHeight="true" outlineLevel="0" collapsed="false">
      <c r="A29" s="222" t="s">
        <v>42</v>
      </c>
      <c r="B29" s="227" t="n">
        <f aca="false">Data_category!B21</f>
        <v>0</v>
      </c>
      <c r="C29" s="227" t="n">
        <f aca="false">Data_category!C21</f>
        <v>0</v>
      </c>
      <c r="D29" s="227" t="n">
        <f aca="false">Data_category!D21</f>
        <v>0</v>
      </c>
      <c r="E29" s="227" t="n">
        <f aca="false">Data_category!E21</f>
        <v>0</v>
      </c>
      <c r="F29" s="227" t="n">
        <f aca="false">Data_category!F21</f>
        <v>0</v>
      </c>
      <c r="G29" s="227" t="n">
        <f aca="false">Data_category!G21</f>
        <v>0</v>
      </c>
      <c r="H29" s="227" t="n">
        <f aca="false">Data_category!H21</f>
        <v>0</v>
      </c>
      <c r="I29" s="227" t="n">
        <f aca="false">Data_category!I21</f>
        <v>0</v>
      </c>
      <c r="J29" s="227" t="n">
        <f aca="false">Data_category!J21</f>
        <v>0</v>
      </c>
      <c r="K29" s="227" t="n">
        <f aca="false">Data_category!K21</f>
        <v>0</v>
      </c>
      <c r="L29" s="177"/>
      <c r="M29" s="227" t="n">
        <f aca="false">CV_C!U30</f>
        <v>0</v>
      </c>
      <c r="N29" s="228" t="e">
        <f aca="false">M29/Data_category!$L$29*7</f>
        <v>#DIV/0!</v>
      </c>
    </row>
    <row r="30" customFormat="false" ht="12.75" hidden="false" customHeight="true" outlineLevel="0" collapsed="false">
      <c r="A30" s="226" t="s">
        <v>43</v>
      </c>
      <c r="B30" s="227" t="n">
        <f aca="false">Data_category!B22</f>
        <v>0</v>
      </c>
      <c r="C30" s="227" t="n">
        <f aca="false">Data_category!C22</f>
        <v>0</v>
      </c>
      <c r="D30" s="227" t="n">
        <f aca="false">Data_category!D22</f>
        <v>0</v>
      </c>
      <c r="E30" s="227" t="n">
        <f aca="false">Data_category!E22</f>
        <v>0</v>
      </c>
      <c r="F30" s="227" t="n">
        <f aca="false">Data_category!F22</f>
        <v>0</v>
      </c>
      <c r="G30" s="227" t="n">
        <f aca="false">Data_category!G22</f>
        <v>0</v>
      </c>
      <c r="H30" s="227" t="n">
        <f aca="false">Data_category!H22</f>
        <v>0</v>
      </c>
      <c r="I30" s="227" t="n">
        <f aca="false">Data_category!I22</f>
        <v>0</v>
      </c>
      <c r="J30" s="227" t="n">
        <f aca="false">Data_category!J22</f>
        <v>0</v>
      </c>
      <c r="K30" s="227" t="n">
        <f aca="false">Data_category!K22</f>
        <v>0</v>
      </c>
      <c r="L30" s="177"/>
      <c r="M30" s="230" t="n">
        <f aca="false">CV_C!U31</f>
        <v>0</v>
      </c>
      <c r="N30" s="228" t="e">
        <f aca="false">M30/Data_category!$L$29*7</f>
        <v>#DIV/0!</v>
      </c>
    </row>
    <row r="31" customFormat="false" ht="12.75" hidden="false" customHeight="true" outlineLevel="0" collapsed="false">
      <c r="A31" s="226" t="s">
        <v>44</v>
      </c>
      <c r="B31" s="227" t="n">
        <f aca="false">Data_category!B23</f>
        <v>0</v>
      </c>
      <c r="C31" s="227" t="n">
        <f aca="false">Data_category!C23</f>
        <v>0</v>
      </c>
      <c r="D31" s="227" t="n">
        <f aca="false">Data_category!D23</f>
        <v>0</v>
      </c>
      <c r="E31" s="227" t="n">
        <f aca="false">Data_category!E23</f>
        <v>0</v>
      </c>
      <c r="F31" s="227" t="n">
        <f aca="false">Data_category!F23</f>
        <v>0</v>
      </c>
      <c r="G31" s="227" t="n">
        <f aca="false">Data_category!G23</f>
        <v>0</v>
      </c>
      <c r="H31" s="227" t="n">
        <f aca="false">Data_category!H23</f>
        <v>0</v>
      </c>
      <c r="I31" s="227" t="n">
        <f aca="false">Data_category!I23</f>
        <v>0</v>
      </c>
      <c r="J31" s="227" t="n">
        <f aca="false">Data_category!J23</f>
        <v>0</v>
      </c>
      <c r="K31" s="227" t="n">
        <f aca="false">Data_category!K23</f>
        <v>0</v>
      </c>
      <c r="L31" s="177"/>
      <c r="M31" s="227" t="n">
        <f aca="false">CV_C!U32</f>
        <v>0</v>
      </c>
      <c r="N31" s="228" t="e">
        <f aca="false">M31/Data_category!$L$29*7</f>
        <v>#DIV/0!</v>
      </c>
    </row>
    <row r="32" customFormat="false" ht="12.75" hidden="false" customHeight="true" outlineLevel="0" collapsed="false">
      <c r="A32" s="229" t="s">
        <v>45</v>
      </c>
      <c r="B32" s="227" t="n">
        <f aca="false">Data_category!B24</f>
        <v>0</v>
      </c>
      <c r="C32" s="227" t="n">
        <f aca="false">Data_category!C24</f>
        <v>0</v>
      </c>
      <c r="D32" s="227" t="n">
        <f aca="false">Data_category!D24</f>
        <v>0</v>
      </c>
      <c r="E32" s="227" t="n">
        <f aca="false">Data_category!E24</f>
        <v>0</v>
      </c>
      <c r="F32" s="227" t="n">
        <f aca="false">Data_category!F24</f>
        <v>0</v>
      </c>
      <c r="G32" s="227" t="n">
        <f aca="false">Data_category!G24</f>
        <v>0</v>
      </c>
      <c r="H32" s="227" t="n">
        <f aca="false">Data_category!H24</f>
        <v>0</v>
      </c>
      <c r="I32" s="227" t="n">
        <f aca="false">Data_category!I24</f>
        <v>0</v>
      </c>
      <c r="J32" s="227" t="n">
        <f aca="false">Data_category!J24</f>
        <v>0</v>
      </c>
      <c r="K32" s="227" t="n">
        <f aca="false">Data_category!K24</f>
        <v>0</v>
      </c>
      <c r="L32" s="177"/>
      <c r="M32" s="227" t="n">
        <f aca="false">CV_C!U33</f>
        <v>0</v>
      </c>
      <c r="N32" s="228" t="e">
        <f aca="false">M32/Data_category!$L$29*7</f>
        <v>#DIV/0!</v>
      </c>
    </row>
    <row r="33" customFormat="false" ht="12.75" hidden="false" customHeight="true" outlineLevel="0" collapsed="false">
      <c r="A33" s="229" t="s">
        <v>46</v>
      </c>
      <c r="B33" s="227" t="n">
        <f aca="false">Data_category!B25</f>
        <v>0</v>
      </c>
      <c r="C33" s="227" t="n">
        <f aca="false">Data_category!C25</f>
        <v>0</v>
      </c>
      <c r="D33" s="227" t="n">
        <f aca="false">Data_category!D25</f>
        <v>0</v>
      </c>
      <c r="E33" s="227" t="n">
        <f aca="false">Data_category!E25</f>
        <v>0</v>
      </c>
      <c r="F33" s="227" t="n">
        <f aca="false">Data_category!F25</f>
        <v>0</v>
      </c>
      <c r="G33" s="227" t="n">
        <f aca="false">Data_category!G25</f>
        <v>0</v>
      </c>
      <c r="H33" s="227" t="n">
        <f aca="false">Data_category!H25</f>
        <v>0</v>
      </c>
      <c r="I33" s="227" t="n">
        <f aca="false">Data_category!I25</f>
        <v>0</v>
      </c>
      <c r="J33" s="227" t="n">
        <f aca="false">Data_category!J25</f>
        <v>0</v>
      </c>
      <c r="K33" s="227" t="n">
        <f aca="false">Data_category!K25</f>
        <v>0</v>
      </c>
      <c r="L33" s="177"/>
      <c r="M33" s="227" t="n">
        <f aca="false">CV_C!U34</f>
        <v>0</v>
      </c>
      <c r="N33" s="228" t="e">
        <f aca="false">M33/Data_category!$L$29*7</f>
        <v>#DIV/0!</v>
      </c>
    </row>
    <row r="34" customFormat="false" ht="12.75" hidden="false" customHeight="true" outlineLevel="0" collapsed="false">
      <c r="A34" s="229" t="s">
        <v>47</v>
      </c>
      <c r="B34" s="227" t="n">
        <f aca="false">Data_category!B26</f>
        <v>0</v>
      </c>
      <c r="C34" s="227" t="n">
        <f aca="false">Data_category!C26</f>
        <v>0</v>
      </c>
      <c r="D34" s="227" t="n">
        <f aca="false">Data_category!D26</f>
        <v>0</v>
      </c>
      <c r="E34" s="227" t="n">
        <f aca="false">Data_category!E26</f>
        <v>0</v>
      </c>
      <c r="F34" s="227" t="n">
        <f aca="false">Data_category!F26</f>
        <v>0</v>
      </c>
      <c r="G34" s="227" t="n">
        <f aca="false">Data_category!G26</f>
        <v>0</v>
      </c>
      <c r="H34" s="227" t="n">
        <f aca="false">Data_category!H26</f>
        <v>0</v>
      </c>
      <c r="I34" s="227" t="n">
        <f aca="false">Data_category!I26</f>
        <v>0</v>
      </c>
      <c r="J34" s="227" t="n">
        <f aca="false">Data_category!J26</f>
        <v>0</v>
      </c>
      <c r="K34" s="227" t="n">
        <f aca="false">Data_category!K26</f>
        <v>0</v>
      </c>
      <c r="L34" s="177"/>
      <c r="M34" s="227" t="n">
        <f aca="false">CV_C!U35</f>
        <v>0</v>
      </c>
      <c r="N34" s="228" t="e">
        <f aca="false">M34/Data_category!$L$29*7</f>
        <v>#DIV/0!</v>
      </c>
    </row>
    <row r="35" customFormat="false" ht="12.75" hidden="false" customHeight="true" outlineLevel="0" collapsed="false">
      <c r="A35" s="229" t="s">
        <v>48</v>
      </c>
      <c r="B35" s="227" t="n">
        <f aca="false">Data_category!B27</f>
        <v>0</v>
      </c>
      <c r="C35" s="227" t="n">
        <f aca="false">Data_category!C27</f>
        <v>0</v>
      </c>
      <c r="D35" s="227" t="n">
        <f aca="false">Data_category!D27</f>
        <v>0</v>
      </c>
      <c r="E35" s="227" t="n">
        <f aca="false">Data_category!E27</f>
        <v>0</v>
      </c>
      <c r="F35" s="227" t="n">
        <f aca="false">Data_category!F27</f>
        <v>0</v>
      </c>
      <c r="G35" s="227" t="n">
        <f aca="false">Data_category!G27</f>
        <v>0</v>
      </c>
      <c r="H35" s="227" t="n">
        <f aca="false">Data_category!H27</f>
        <v>0</v>
      </c>
      <c r="I35" s="227" t="n">
        <f aca="false">Data_category!I27</f>
        <v>0</v>
      </c>
      <c r="J35" s="227" t="n">
        <f aca="false">Data_category!J27</f>
        <v>0</v>
      </c>
      <c r="K35" s="227" t="n">
        <f aca="false">Data_category!K27</f>
        <v>0</v>
      </c>
      <c r="L35" s="177"/>
      <c r="M35" s="227" t="n">
        <f aca="false">CV_C!U36</f>
        <v>0</v>
      </c>
      <c r="N35" s="228" t="e">
        <f aca="false">M35/Data_category!$L$29*7</f>
        <v>#DIV/0!</v>
      </c>
    </row>
    <row r="36" customFormat="false" ht="13.5" hidden="false" customHeight="true" outlineLevel="0" collapsed="false">
      <c r="A36" s="231" t="s">
        <v>49</v>
      </c>
      <c r="B36" s="227" t="n">
        <f aca="false">Data_category!B28</f>
        <v>0</v>
      </c>
      <c r="C36" s="227" t="n">
        <f aca="false">Data_category!C28</f>
        <v>0</v>
      </c>
      <c r="D36" s="227" t="n">
        <f aca="false">Data_category!D28</f>
        <v>0</v>
      </c>
      <c r="E36" s="227" t="n">
        <f aca="false">Data_category!E28</f>
        <v>0</v>
      </c>
      <c r="F36" s="227" t="n">
        <f aca="false">Data_category!F28</f>
        <v>0</v>
      </c>
      <c r="G36" s="227" t="n">
        <f aca="false">Data_category!G28</f>
        <v>0</v>
      </c>
      <c r="H36" s="227" t="n">
        <f aca="false">Data_category!H28</f>
        <v>0</v>
      </c>
      <c r="I36" s="227" t="n">
        <f aca="false">Data_category!I28</f>
        <v>0</v>
      </c>
      <c r="J36" s="227" t="n">
        <f aca="false">Data_category!J28</f>
        <v>0</v>
      </c>
      <c r="K36" s="227" t="n">
        <f aca="false">Data_category!K28</f>
        <v>0</v>
      </c>
      <c r="L36" s="177"/>
      <c r="M36" s="232" t="n">
        <f aca="false">CV_C!U37</f>
        <v>0</v>
      </c>
      <c r="N36" s="228" t="e">
        <f aca="false">M36/Data_category!$L$29*7</f>
        <v>#DIV/0!</v>
      </c>
    </row>
    <row r="37" customFormat="false" ht="6" hidden="false" customHeight="true" outlineLevel="0" collapsed="false"/>
    <row r="38" customFormat="false" ht="12.75" hidden="false" customHeight="true" outlineLevel="0" collapsed="false">
      <c r="A38" s="22" t="s">
        <v>123</v>
      </c>
      <c r="B38" s="234" t="e">
        <f aca="false">SUM(B13:B36)/Data_category!$L$29</f>
        <v>#DIV/0!</v>
      </c>
      <c r="C38" s="234" t="e">
        <f aca="false">SUM(C13:C36)/Data_category!$L$29</f>
        <v>#DIV/0!</v>
      </c>
      <c r="D38" s="234" t="e">
        <f aca="false">SUM(D13:D36)/Data_category!$L$29</f>
        <v>#DIV/0!</v>
      </c>
      <c r="E38" s="234" t="e">
        <f aca="false">SUM(E13:E36)/Data_category!$L$29</f>
        <v>#DIV/0!</v>
      </c>
      <c r="F38" s="234" t="e">
        <f aca="false">SUM(F13:F36)/Data_category!$L$29</f>
        <v>#DIV/0!</v>
      </c>
      <c r="G38" s="234" t="e">
        <f aca="false">SUM(G13:G36)/Data_category!$L$29</f>
        <v>#DIV/0!</v>
      </c>
      <c r="H38" s="234" t="e">
        <f aca="false">SUM(H13:H36)/Data_category!$L$29</f>
        <v>#DIV/0!</v>
      </c>
      <c r="I38" s="234" t="e">
        <f aca="false">SUM(I13:I36)/Data_category!$L$29</f>
        <v>#DIV/0!</v>
      </c>
      <c r="J38" s="234" t="e">
        <f aca="false">SUM(J13:J36)/Data_category!$L$29</f>
        <v>#DIV/0!</v>
      </c>
      <c r="K38" s="234" t="e">
        <f aca="false">SUM(K13:K36)/Data_category!$L$29</f>
        <v>#DIV/0!</v>
      </c>
      <c r="L38" s="292"/>
      <c r="M38" s="235" t="n">
        <f aca="false">SUM(M13:M36)</f>
        <v>0</v>
      </c>
      <c r="N38" s="236" t="e">
        <f aca="false">SUM(B38:K38)</f>
        <v>#DIV/0!</v>
      </c>
    </row>
    <row r="39" customFormat="false" ht="12.75" hidden="false" customHeight="true" outlineLevel="0" collapsed="false">
      <c r="A39" s="237" t="s">
        <v>134</v>
      </c>
      <c r="B39" s="238" t="e">
        <f aca="false">SUM(B19:B34)/Data_category!$L$29</f>
        <v>#DIV/0!</v>
      </c>
      <c r="C39" s="238" t="e">
        <f aca="false">SUM(C19:C34)/Data_category!$L$29</f>
        <v>#DIV/0!</v>
      </c>
      <c r="D39" s="238" t="e">
        <f aca="false">SUM(D19:D34)/Data_category!$L$29</f>
        <v>#DIV/0!</v>
      </c>
      <c r="E39" s="238" t="e">
        <f aca="false">SUM(E19:E34)/Data_category!$L$29</f>
        <v>#DIV/0!</v>
      </c>
      <c r="F39" s="238" t="e">
        <f aca="false">SUM(F19:F34)/Data_category!$L$29</f>
        <v>#DIV/0!</v>
      </c>
      <c r="G39" s="238" t="e">
        <f aca="false">SUM(G19:G34)/Data_category!$L$29</f>
        <v>#DIV/0!</v>
      </c>
      <c r="H39" s="238" t="e">
        <f aca="false">SUM(H19:H34)/Data_category!$L$29</f>
        <v>#DIV/0!</v>
      </c>
      <c r="I39" s="238" t="e">
        <f aca="false">SUM(I19:I34)/Data_category!$L$29</f>
        <v>#DIV/0!</v>
      </c>
      <c r="J39" s="238" t="e">
        <f aca="false">SUM(J19:J34)/Data_category!$L$29</f>
        <v>#DIV/0!</v>
      </c>
      <c r="K39" s="238" t="e">
        <f aca="false">SUM(K19:K34)/Data_category!$L$29</f>
        <v>#DIV/0!</v>
      </c>
      <c r="L39" s="292"/>
      <c r="M39" s="239" t="n">
        <f aca="false">SUM(M19:M34)</f>
        <v>0</v>
      </c>
      <c r="N39" s="240" t="e">
        <f aca="false">SUM(B39:K39)</f>
        <v>#DIV/0!</v>
      </c>
    </row>
    <row r="40" customFormat="false" ht="13.5" hidden="false" customHeight="true" outlineLevel="0" collapsed="false">
      <c r="A40" s="241" t="s">
        <v>135</v>
      </c>
      <c r="B40" s="242" t="e">
        <f aca="false">B38-B39</f>
        <v>#DIV/0!</v>
      </c>
      <c r="C40" s="243" t="e">
        <f aca="false">C38-C39</f>
        <v>#DIV/0!</v>
      </c>
      <c r="D40" s="243" t="e">
        <f aca="false">D38-D39</f>
        <v>#DIV/0!</v>
      </c>
      <c r="E40" s="243" t="e">
        <f aca="false">E38-E39</f>
        <v>#DIV/0!</v>
      </c>
      <c r="F40" s="243" t="e">
        <f aca="false">F38-F39</f>
        <v>#DIV/0!</v>
      </c>
      <c r="G40" s="243" t="e">
        <f aca="false">G38-G39</f>
        <v>#DIV/0!</v>
      </c>
      <c r="H40" s="279" t="e">
        <f aca="false">H38-H39</f>
        <v>#DIV/0!</v>
      </c>
      <c r="I40" s="243" t="e">
        <f aca="false">I38-I39</f>
        <v>#DIV/0!</v>
      </c>
      <c r="J40" s="243" t="e">
        <f aca="false">J38-J39</f>
        <v>#DIV/0!</v>
      </c>
      <c r="K40" s="293" t="e">
        <f aca="false">K38-K39</f>
        <v>#DIV/0!</v>
      </c>
      <c r="L40" s="292"/>
      <c r="M40" s="245" t="n">
        <f aca="false">M38-M39</f>
        <v>0</v>
      </c>
      <c r="N40" s="246" t="e">
        <f aca="false">N38-N39</f>
        <v>#DIV/0!</v>
      </c>
    </row>
    <row r="41" customFormat="false" ht="12.75" hidden="false" customHeight="true" outlineLevel="0" collapsed="false">
      <c r="B41" s="11"/>
      <c r="C41" s="11"/>
      <c r="D41" s="11"/>
      <c r="E41" s="11"/>
      <c r="F41" s="11"/>
      <c r="G41" s="11"/>
      <c r="H41" s="11"/>
      <c r="J41" s="11"/>
    </row>
    <row r="42" customFormat="false" ht="12.75" hidden="false" customHeight="true" outlineLevel="0" collapsed="false">
      <c r="A42" s="216" t="s">
        <v>136</v>
      </c>
      <c r="B42" s="4" t="n">
        <f aca="false">B5</f>
        <v>0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47" t="str">
        <f aca="false">B11</f>
        <v>Distrubution des classes SWISS10 par tranche horaire  -  Cumuls sur 7 jours (Lu - Di)</v>
      </c>
      <c r="C44" s="247"/>
      <c r="D44" s="247"/>
      <c r="E44" s="247"/>
      <c r="F44" s="247"/>
      <c r="G44" s="247"/>
      <c r="H44" s="247"/>
      <c r="I44" s="247"/>
      <c r="J44" s="247"/>
      <c r="K44" s="247"/>
      <c r="L44" s="290"/>
      <c r="M44" s="219" t="s">
        <v>122</v>
      </c>
      <c r="N44" s="220" t="str">
        <f aca="false">N11</f>
        <v>Part du TJM</v>
      </c>
    </row>
    <row r="45" customFormat="false" ht="12.75" hidden="false" customHeight="true" outlineLevel="0" collapsed="false">
      <c r="A45" s="221" t="s">
        <v>97</v>
      </c>
      <c r="B45" s="248" t="str">
        <f aca="false">B12</f>
        <v>CAR (1)</v>
      </c>
      <c r="C45" s="150" t="str">
        <f aca="false">C12</f>
        <v>MR (2)</v>
      </c>
      <c r="D45" s="249" t="str">
        <f aca="false">D12</f>
        <v>PW (3)</v>
      </c>
      <c r="E45" s="150" t="str">
        <f aca="false">E12</f>
        <v>PW+AH(4)</v>
      </c>
      <c r="F45" s="250" t="str">
        <f aca="false">F12</f>
        <v>LIE (5)</v>
      </c>
      <c r="G45" s="150" t="str">
        <f aca="false">G12</f>
        <v>LIE+AH(6)</v>
      </c>
      <c r="H45" s="249" t="str">
        <f aca="false">H12</f>
        <v>LIE+AL(7)</v>
      </c>
      <c r="I45" s="150" t="str">
        <f aca="false">I12</f>
        <v>LW (8)</v>
      </c>
      <c r="J45" s="249" t="str">
        <f aca="false">J12</f>
        <v>LZ (9)</v>
      </c>
      <c r="K45" s="291" t="str">
        <f aca="false">K12</f>
        <v>SZ (10)</v>
      </c>
      <c r="L45" s="64"/>
      <c r="M45" s="225" t="s">
        <v>133</v>
      </c>
      <c r="N45" s="220"/>
    </row>
    <row r="46" customFormat="false" ht="12.75" hidden="false" customHeight="true" outlineLevel="0" collapsed="false">
      <c r="A46" s="226" t="s">
        <v>26</v>
      </c>
      <c r="B46" s="227" t="n">
        <f aca="false">Data_category!B33</f>
        <v>0</v>
      </c>
      <c r="C46" s="227" t="n">
        <f aca="false">Data_category!C33</f>
        <v>0</v>
      </c>
      <c r="D46" s="227" t="n">
        <f aca="false">Data_category!D33</f>
        <v>0</v>
      </c>
      <c r="E46" s="227" t="n">
        <f aca="false">Data_category!E33</f>
        <v>0</v>
      </c>
      <c r="F46" s="227" t="n">
        <f aca="false">Data_category!F33</f>
        <v>0</v>
      </c>
      <c r="G46" s="227" t="n">
        <f aca="false">Data_category!G33</f>
        <v>0</v>
      </c>
      <c r="H46" s="227" t="n">
        <f aca="false">Data_category!H33</f>
        <v>0</v>
      </c>
      <c r="I46" s="227" t="n">
        <f aca="false">Data_category!I33</f>
        <v>0</v>
      </c>
      <c r="J46" s="227" t="n">
        <f aca="false">Data_category!J33</f>
        <v>0</v>
      </c>
      <c r="K46" s="227" t="n">
        <f aca="false">Data_category!K33</f>
        <v>0</v>
      </c>
      <c r="L46" s="177"/>
      <c r="M46" s="227" t="n">
        <f aca="false">CV_C!AE14</f>
        <v>0</v>
      </c>
      <c r="N46" s="228" t="e">
        <f aca="false">M46/Data_category!$L$57*7</f>
        <v>#DIV/0!</v>
      </c>
    </row>
    <row r="47" customFormat="false" ht="12.75" hidden="false" customHeight="true" outlineLevel="0" collapsed="false">
      <c r="A47" s="229" t="s">
        <v>27</v>
      </c>
      <c r="B47" s="227" t="n">
        <f aca="false">Data_category!B34</f>
        <v>0</v>
      </c>
      <c r="C47" s="227" t="n">
        <f aca="false">Data_category!C34</f>
        <v>0</v>
      </c>
      <c r="D47" s="227" t="n">
        <f aca="false">Data_category!D34</f>
        <v>0</v>
      </c>
      <c r="E47" s="227" t="n">
        <f aca="false">Data_category!E34</f>
        <v>0</v>
      </c>
      <c r="F47" s="227" t="n">
        <f aca="false">Data_category!F34</f>
        <v>0</v>
      </c>
      <c r="G47" s="227" t="n">
        <f aca="false">Data_category!G34</f>
        <v>0</v>
      </c>
      <c r="H47" s="227" t="n">
        <f aca="false">Data_category!H34</f>
        <v>0</v>
      </c>
      <c r="I47" s="227" t="n">
        <f aca="false">Data_category!I34</f>
        <v>0</v>
      </c>
      <c r="J47" s="227" t="n">
        <f aca="false">Data_category!J34</f>
        <v>0</v>
      </c>
      <c r="K47" s="227" t="n">
        <f aca="false">Data_category!K34</f>
        <v>0</v>
      </c>
      <c r="L47" s="177"/>
      <c r="M47" s="227" t="n">
        <f aca="false">CV_C!AE15</f>
        <v>0</v>
      </c>
      <c r="N47" s="228" t="e">
        <f aca="false">M47/Data_category!$L$57*7</f>
        <v>#DIV/0!</v>
      </c>
    </row>
    <row r="48" customFormat="false" ht="12.75" hidden="false" customHeight="true" outlineLevel="0" collapsed="false">
      <c r="A48" s="229" t="s">
        <v>28</v>
      </c>
      <c r="B48" s="227" t="n">
        <f aca="false">Data_category!B35</f>
        <v>0</v>
      </c>
      <c r="C48" s="227" t="n">
        <f aca="false">Data_category!C35</f>
        <v>0</v>
      </c>
      <c r="D48" s="227" t="n">
        <f aca="false">Data_category!D35</f>
        <v>0</v>
      </c>
      <c r="E48" s="227" t="n">
        <f aca="false">Data_category!E35</f>
        <v>0</v>
      </c>
      <c r="F48" s="227" t="n">
        <f aca="false">Data_category!F35</f>
        <v>0</v>
      </c>
      <c r="G48" s="227" t="n">
        <f aca="false">Data_category!G35</f>
        <v>0</v>
      </c>
      <c r="H48" s="227" t="n">
        <f aca="false">Data_category!H35</f>
        <v>0</v>
      </c>
      <c r="I48" s="227" t="n">
        <f aca="false">Data_category!I35</f>
        <v>0</v>
      </c>
      <c r="J48" s="227" t="n">
        <f aca="false">Data_category!J35</f>
        <v>0</v>
      </c>
      <c r="K48" s="227" t="n">
        <f aca="false">Data_category!K35</f>
        <v>0</v>
      </c>
      <c r="L48" s="177"/>
      <c r="M48" s="227" t="n">
        <f aca="false">CV_C!AE16</f>
        <v>0</v>
      </c>
      <c r="N48" s="228" t="e">
        <f aca="false">M48/Data_category!$L$57*7</f>
        <v>#DIV/0!</v>
      </c>
    </row>
    <row r="49" customFormat="false" ht="12.75" hidden="false" customHeight="true" outlineLevel="0" collapsed="false">
      <c r="A49" s="229" t="s">
        <v>29</v>
      </c>
      <c r="B49" s="227" t="n">
        <f aca="false">Data_category!B36</f>
        <v>0</v>
      </c>
      <c r="C49" s="227" t="n">
        <f aca="false">Data_category!C36</f>
        <v>0</v>
      </c>
      <c r="D49" s="227" t="n">
        <f aca="false">Data_category!D36</f>
        <v>0</v>
      </c>
      <c r="E49" s="227" t="n">
        <f aca="false">Data_category!E36</f>
        <v>0</v>
      </c>
      <c r="F49" s="227" t="n">
        <f aca="false">Data_category!F36</f>
        <v>0</v>
      </c>
      <c r="G49" s="227" t="n">
        <f aca="false">Data_category!G36</f>
        <v>0</v>
      </c>
      <c r="H49" s="227" t="n">
        <f aca="false">Data_category!H36</f>
        <v>0</v>
      </c>
      <c r="I49" s="227" t="n">
        <f aca="false">Data_category!I36</f>
        <v>0</v>
      </c>
      <c r="J49" s="227" t="n">
        <f aca="false">Data_category!J36</f>
        <v>0</v>
      </c>
      <c r="K49" s="227" t="n">
        <f aca="false">Data_category!K36</f>
        <v>0</v>
      </c>
      <c r="L49" s="177"/>
      <c r="M49" s="227" t="n">
        <f aca="false">CV_C!AE17</f>
        <v>0</v>
      </c>
      <c r="N49" s="228" t="e">
        <f aca="false">M49/Data_category!$L$57*7</f>
        <v>#DIV/0!</v>
      </c>
    </row>
    <row r="50" customFormat="false" ht="12.75" hidden="false" customHeight="true" outlineLevel="0" collapsed="false">
      <c r="A50" s="229" t="s">
        <v>30</v>
      </c>
      <c r="B50" s="227" t="n">
        <f aca="false">Data_category!B37</f>
        <v>0</v>
      </c>
      <c r="C50" s="227" t="n">
        <f aca="false">Data_category!C37</f>
        <v>0</v>
      </c>
      <c r="D50" s="227" t="n">
        <f aca="false">Data_category!D37</f>
        <v>0</v>
      </c>
      <c r="E50" s="227" t="n">
        <f aca="false">Data_category!E37</f>
        <v>0</v>
      </c>
      <c r="F50" s="227" t="n">
        <f aca="false">Data_category!F37</f>
        <v>0</v>
      </c>
      <c r="G50" s="227" t="n">
        <f aca="false">Data_category!G37</f>
        <v>0</v>
      </c>
      <c r="H50" s="227" t="n">
        <f aca="false">Data_category!H37</f>
        <v>0</v>
      </c>
      <c r="I50" s="227" t="n">
        <f aca="false">Data_category!I37</f>
        <v>0</v>
      </c>
      <c r="J50" s="227" t="n">
        <f aca="false">Data_category!J37</f>
        <v>0</v>
      </c>
      <c r="K50" s="227" t="n">
        <f aca="false">Data_category!K37</f>
        <v>0</v>
      </c>
      <c r="L50" s="177"/>
      <c r="M50" s="227" t="n">
        <f aca="false">CV_C!AE18</f>
        <v>0</v>
      </c>
      <c r="N50" s="228" t="e">
        <f aca="false">M50/Data_category!$L$57*7</f>
        <v>#DIV/0!</v>
      </c>
    </row>
    <row r="51" customFormat="false" ht="12.75" hidden="false" customHeight="true" outlineLevel="0" collapsed="false">
      <c r="A51" s="229" t="s">
        <v>31</v>
      </c>
      <c r="B51" s="227" t="n">
        <f aca="false">Data_category!B38</f>
        <v>0</v>
      </c>
      <c r="C51" s="227" t="n">
        <f aca="false">Data_category!C38</f>
        <v>0</v>
      </c>
      <c r="D51" s="227" t="n">
        <f aca="false">Data_category!D38</f>
        <v>0</v>
      </c>
      <c r="E51" s="227" t="n">
        <f aca="false">Data_category!E38</f>
        <v>0</v>
      </c>
      <c r="F51" s="227" t="n">
        <f aca="false">Data_category!F38</f>
        <v>0</v>
      </c>
      <c r="G51" s="227" t="n">
        <f aca="false">Data_category!G38</f>
        <v>0</v>
      </c>
      <c r="H51" s="227" t="n">
        <f aca="false">Data_category!H38</f>
        <v>0</v>
      </c>
      <c r="I51" s="227" t="n">
        <f aca="false">Data_category!I38</f>
        <v>0</v>
      </c>
      <c r="J51" s="227" t="n">
        <f aca="false">Data_category!J38</f>
        <v>0</v>
      </c>
      <c r="K51" s="227" t="n">
        <f aca="false">Data_category!K38</f>
        <v>0</v>
      </c>
      <c r="L51" s="177"/>
      <c r="M51" s="227" t="n">
        <f aca="false">CV_C!AE19</f>
        <v>0</v>
      </c>
      <c r="N51" s="228" t="e">
        <f aca="false">M51/Data_category!$L$57*7</f>
        <v>#DIV/0!</v>
      </c>
    </row>
    <row r="52" customFormat="false" ht="12.75" hidden="false" customHeight="true" outlineLevel="0" collapsed="false">
      <c r="A52" s="222" t="s">
        <v>32</v>
      </c>
      <c r="B52" s="227" t="n">
        <f aca="false">Data_category!B39</f>
        <v>0</v>
      </c>
      <c r="C52" s="227" t="n">
        <f aca="false">Data_category!C39</f>
        <v>0</v>
      </c>
      <c r="D52" s="227" t="n">
        <f aca="false">Data_category!D39</f>
        <v>0</v>
      </c>
      <c r="E52" s="227" t="n">
        <f aca="false">Data_category!E39</f>
        <v>0</v>
      </c>
      <c r="F52" s="227" t="n">
        <f aca="false">Data_category!F39</f>
        <v>0</v>
      </c>
      <c r="G52" s="227" t="n">
        <f aca="false">Data_category!G39</f>
        <v>0</v>
      </c>
      <c r="H52" s="227" t="n">
        <f aca="false">Data_category!H39</f>
        <v>0</v>
      </c>
      <c r="I52" s="227" t="n">
        <f aca="false">Data_category!I39</f>
        <v>0</v>
      </c>
      <c r="J52" s="227" t="n">
        <f aca="false">Data_category!J39</f>
        <v>0</v>
      </c>
      <c r="K52" s="227" t="n">
        <f aca="false">Data_category!K39</f>
        <v>0</v>
      </c>
      <c r="L52" s="177"/>
      <c r="M52" s="227" t="n">
        <f aca="false">CV_C!AE20</f>
        <v>0</v>
      </c>
      <c r="N52" s="228" t="e">
        <f aca="false">M52/Data_category!$L$57*7</f>
        <v>#DIV/0!</v>
      </c>
    </row>
    <row r="53" customFormat="false" ht="12.75" hidden="false" customHeight="true" outlineLevel="0" collapsed="false">
      <c r="A53" s="226" t="s">
        <v>33</v>
      </c>
      <c r="B53" s="227" t="n">
        <f aca="false">Data_category!B40</f>
        <v>0</v>
      </c>
      <c r="C53" s="227" t="n">
        <f aca="false">Data_category!C40</f>
        <v>0</v>
      </c>
      <c r="D53" s="227" t="n">
        <f aca="false">Data_category!D40</f>
        <v>0</v>
      </c>
      <c r="E53" s="227" t="n">
        <f aca="false">Data_category!E40</f>
        <v>0</v>
      </c>
      <c r="F53" s="227" t="n">
        <f aca="false">Data_category!F40</f>
        <v>0</v>
      </c>
      <c r="G53" s="227" t="n">
        <f aca="false">Data_category!G40</f>
        <v>0</v>
      </c>
      <c r="H53" s="227" t="n">
        <f aca="false">Data_category!H40</f>
        <v>0</v>
      </c>
      <c r="I53" s="227" t="n">
        <f aca="false">Data_category!I40</f>
        <v>0</v>
      </c>
      <c r="J53" s="227" t="n">
        <f aca="false">Data_category!J40</f>
        <v>0</v>
      </c>
      <c r="K53" s="227" t="n">
        <f aca="false">Data_category!K40</f>
        <v>0</v>
      </c>
      <c r="L53" s="177"/>
      <c r="M53" s="230" t="n">
        <f aca="false">CV_C!AE21</f>
        <v>0</v>
      </c>
      <c r="N53" s="228" t="e">
        <f aca="false">M53/Data_category!$L$57*7</f>
        <v>#DIV/0!</v>
      </c>
    </row>
    <row r="54" customFormat="false" ht="12.75" hidden="false" customHeight="true" outlineLevel="0" collapsed="false">
      <c r="A54" s="226" t="s">
        <v>34</v>
      </c>
      <c r="B54" s="227" t="n">
        <f aca="false">Data_category!B41</f>
        <v>0</v>
      </c>
      <c r="C54" s="227" t="n">
        <f aca="false">Data_category!C41</f>
        <v>0</v>
      </c>
      <c r="D54" s="227" t="n">
        <f aca="false">Data_category!D41</f>
        <v>0</v>
      </c>
      <c r="E54" s="227" t="n">
        <f aca="false">Data_category!E41</f>
        <v>0</v>
      </c>
      <c r="F54" s="227" t="n">
        <f aca="false">Data_category!F41</f>
        <v>0</v>
      </c>
      <c r="G54" s="227" t="n">
        <f aca="false">Data_category!G41</f>
        <v>0</v>
      </c>
      <c r="H54" s="227" t="n">
        <f aca="false">Data_category!H41</f>
        <v>0</v>
      </c>
      <c r="I54" s="227" t="n">
        <f aca="false">Data_category!I41</f>
        <v>0</v>
      </c>
      <c r="J54" s="227" t="n">
        <f aca="false">Data_category!J41</f>
        <v>0</v>
      </c>
      <c r="K54" s="227" t="n">
        <f aca="false">Data_category!K41</f>
        <v>0</v>
      </c>
      <c r="L54" s="177"/>
      <c r="M54" s="227" t="n">
        <f aca="false">CV_C!AE22</f>
        <v>0</v>
      </c>
      <c r="N54" s="228" t="e">
        <f aca="false">M54/Data_category!$L$57*7</f>
        <v>#DIV/0!</v>
      </c>
    </row>
    <row r="55" customFormat="false" ht="12.75" hidden="false" customHeight="true" outlineLevel="0" collapsed="false">
      <c r="A55" s="229" t="s">
        <v>35</v>
      </c>
      <c r="B55" s="227" t="n">
        <f aca="false">Data_category!B42</f>
        <v>0</v>
      </c>
      <c r="C55" s="227" t="n">
        <f aca="false">Data_category!C42</f>
        <v>0</v>
      </c>
      <c r="D55" s="227" t="n">
        <f aca="false">Data_category!D42</f>
        <v>0</v>
      </c>
      <c r="E55" s="227" t="n">
        <f aca="false">Data_category!E42</f>
        <v>0</v>
      </c>
      <c r="F55" s="227" t="n">
        <f aca="false">Data_category!F42</f>
        <v>0</v>
      </c>
      <c r="G55" s="227" t="n">
        <f aca="false">Data_category!G42</f>
        <v>0</v>
      </c>
      <c r="H55" s="227" t="n">
        <f aca="false">Data_category!H42</f>
        <v>0</v>
      </c>
      <c r="I55" s="227" t="n">
        <f aca="false">Data_category!I42</f>
        <v>0</v>
      </c>
      <c r="J55" s="227" t="n">
        <f aca="false">Data_category!J42</f>
        <v>0</v>
      </c>
      <c r="K55" s="227" t="n">
        <f aca="false">Data_category!K42</f>
        <v>0</v>
      </c>
      <c r="L55" s="177"/>
      <c r="M55" s="227" t="n">
        <f aca="false">CV_C!AE23</f>
        <v>0</v>
      </c>
      <c r="N55" s="228" t="e">
        <f aca="false">M55/Data_category!$L$57*7</f>
        <v>#DIV/0!</v>
      </c>
    </row>
    <row r="56" customFormat="false" ht="12.75" hidden="false" customHeight="true" outlineLevel="0" collapsed="false">
      <c r="A56" s="229" t="s">
        <v>36</v>
      </c>
      <c r="B56" s="227" t="n">
        <f aca="false">Data_category!B43</f>
        <v>0</v>
      </c>
      <c r="C56" s="227" t="n">
        <f aca="false">Data_category!C43</f>
        <v>0</v>
      </c>
      <c r="D56" s="227" t="n">
        <f aca="false">Data_category!D43</f>
        <v>0</v>
      </c>
      <c r="E56" s="227" t="n">
        <f aca="false">Data_category!E43</f>
        <v>0</v>
      </c>
      <c r="F56" s="227" t="n">
        <f aca="false">Data_category!F43</f>
        <v>0</v>
      </c>
      <c r="G56" s="227" t="n">
        <f aca="false">Data_category!G43</f>
        <v>0</v>
      </c>
      <c r="H56" s="227" t="n">
        <f aca="false">Data_category!H43</f>
        <v>0</v>
      </c>
      <c r="I56" s="227" t="n">
        <f aca="false">Data_category!I43</f>
        <v>0</v>
      </c>
      <c r="J56" s="227" t="n">
        <f aca="false">Data_category!J43</f>
        <v>0</v>
      </c>
      <c r="K56" s="227" t="n">
        <f aca="false">Data_category!K43</f>
        <v>0</v>
      </c>
      <c r="L56" s="177"/>
      <c r="M56" s="227" t="n">
        <f aca="false">CV_C!AE24</f>
        <v>0</v>
      </c>
      <c r="N56" s="228" t="e">
        <f aca="false">M56/Data_category!$L$57*7</f>
        <v>#DIV/0!</v>
      </c>
    </row>
    <row r="57" customFormat="false" ht="12.75" hidden="false" customHeight="true" outlineLevel="0" collapsed="false">
      <c r="A57" s="229" t="s">
        <v>37</v>
      </c>
      <c r="B57" s="227" t="n">
        <f aca="false">Data_category!B44</f>
        <v>0</v>
      </c>
      <c r="C57" s="227" t="n">
        <f aca="false">Data_category!C44</f>
        <v>0</v>
      </c>
      <c r="D57" s="227" t="n">
        <f aca="false">Data_category!D44</f>
        <v>0</v>
      </c>
      <c r="E57" s="227" t="n">
        <f aca="false">Data_category!E44</f>
        <v>0</v>
      </c>
      <c r="F57" s="227" t="n">
        <f aca="false">Data_category!F44</f>
        <v>0</v>
      </c>
      <c r="G57" s="227" t="n">
        <f aca="false">Data_category!G44</f>
        <v>0</v>
      </c>
      <c r="H57" s="227" t="n">
        <f aca="false">Data_category!H44</f>
        <v>0</v>
      </c>
      <c r="I57" s="227" t="n">
        <f aca="false">Data_category!I44</f>
        <v>0</v>
      </c>
      <c r="J57" s="227" t="n">
        <f aca="false">Data_category!J44</f>
        <v>0</v>
      </c>
      <c r="K57" s="227" t="n">
        <f aca="false">Data_category!K44</f>
        <v>0</v>
      </c>
      <c r="L57" s="177"/>
      <c r="M57" s="227" t="n">
        <f aca="false">CV_C!AE25</f>
        <v>0</v>
      </c>
      <c r="N57" s="228" t="e">
        <f aca="false">M57/Data_category!$L$57*7</f>
        <v>#DIV/0!</v>
      </c>
    </row>
    <row r="58" customFormat="false" ht="12.75" hidden="false" customHeight="true" outlineLevel="0" collapsed="false">
      <c r="A58" s="229" t="s">
        <v>38</v>
      </c>
      <c r="B58" s="227" t="n">
        <f aca="false">Data_category!B45</f>
        <v>0</v>
      </c>
      <c r="C58" s="227" t="n">
        <f aca="false">Data_category!C45</f>
        <v>0</v>
      </c>
      <c r="D58" s="227" t="n">
        <f aca="false">Data_category!D45</f>
        <v>0</v>
      </c>
      <c r="E58" s="227" t="n">
        <f aca="false">Data_category!E45</f>
        <v>0</v>
      </c>
      <c r="F58" s="227" t="n">
        <f aca="false">Data_category!F45</f>
        <v>0</v>
      </c>
      <c r="G58" s="227" t="n">
        <f aca="false">Data_category!G45</f>
        <v>0</v>
      </c>
      <c r="H58" s="227" t="n">
        <f aca="false">Data_category!H45</f>
        <v>0</v>
      </c>
      <c r="I58" s="227" t="n">
        <f aca="false">Data_category!I45</f>
        <v>0</v>
      </c>
      <c r="J58" s="227" t="n">
        <f aca="false">Data_category!J45</f>
        <v>0</v>
      </c>
      <c r="K58" s="227" t="n">
        <f aca="false">Data_category!K45</f>
        <v>0</v>
      </c>
      <c r="L58" s="177"/>
      <c r="M58" s="227" t="n">
        <f aca="false">CV_C!AE26</f>
        <v>0</v>
      </c>
      <c r="N58" s="228" t="e">
        <f aca="false">M58/Data_category!$L$57*7</f>
        <v>#DIV/0!</v>
      </c>
    </row>
    <row r="59" customFormat="false" ht="12.75" hidden="false" customHeight="true" outlineLevel="0" collapsed="false">
      <c r="A59" s="229" t="s">
        <v>39</v>
      </c>
      <c r="B59" s="227" t="n">
        <f aca="false">Data_category!B46</f>
        <v>0</v>
      </c>
      <c r="C59" s="227" t="n">
        <f aca="false">Data_category!C46</f>
        <v>0</v>
      </c>
      <c r="D59" s="227" t="n">
        <f aca="false">Data_category!D46</f>
        <v>0</v>
      </c>
      <c r="E59" s="227" t="n">
        <f aca="false">Data_category!E46</f>
        <v>0</v>
      </c>
      <c r="F59" s="227" t="n">
        <f aca="false">Data_category!F46</f>
        <v>0</v>
      </c>
      <c r="G59" s="227" t="n">
        <f aca="false">Data_category!G46</f>
        <v>0</v>
      </c>
      <c r="H59" s="227" t="n">
        <f aca="false">Data_category!H46</f>
        <v>0</v>
      </c>
      <c r="I59" s="227" t="n">
        <f aca="false">Data_category!I46</f>
        <v>0</v>
      </c>
      <c r="J59" s="227" t="n">
        <f aca="false">Data_category!J46</f>
        <v>0</v>
      </c>
      <c r="K59" s="227" t="n">
        <f aca="false">Data_category!K46</f>
        <v>0</v>
      </c>
      <c r="L59" s="177"/>
      <c r="M59" s="227" t="n">
        <f aca="false">CV_C!AE27</f>
        <v>0</v>
      </c>
      <c r="N59" s="228" t="e">
        <f aca="false">M59/Data_category!$L$57*7</f>
        <v>#DIV/0!</v>
      </c>
    </row>
    <row r="60" customFormat="false" ht="12.75" hidden="false" customHeight="true" outlineLevel="0" collapsed="false">
      <c r="A60" s="229" t="s">
        <v>40</v>
      </c>
      <c r="B60" s="227" t="n">
        <f aca="false">Data_category!B47</f>
        <v>0</v>
      </c>
      <c r="C60" s="227" t="n">
        <f aca="false">Data_category!C47</f>
        <v>0</v>
      </c>
      <c r="D60" s="227" t="n">
        <f aca="false">Data_category!D47</f>
        <v>0</v>
      </c>
      <c r="E60" s="227" t="n">
        <f aca="false">Data_category!E47</f>
        <v>0</v>
      </c>
      <c r="F60" s="227" t="n">
        <f aca="false">Data_category!F47</f>
        <v>0</v>
      </c>
      <c r="G60" s="227" t="n">
        <f aca="false">Data_category!G47</f>
        <v>0</v>
      </c>
      <c r="H60" s="227" t="n">
        <f aca="false">Data_category!H47</f>
        <v>0</v>
      </c>
      <c r="I60" s="227" t="n">
        <f aca="false">Data_category!I47</f>
        <v>0</v>
      </c>
      <c r="J60" s="227" t="n">
        <f aca="false">Data_category!J47</f>
        <v>0</v>
      </c>
      <c r="K60" s="227" t="n">
        <f aca="false">Data_category!K47</f>
        <v>0</v>
      </c>
      <c r="L60" s="177"/>
      <c r="M60" s="227" t="n">
        <f aca="false">CV_C!AE28</f>
        <v>0</v>
      </c>
      <c r="N60" s="228" t="e">
        <f aca="false">M60/Data_category!$L$57*7</f>
        <v>#DIV/0!</v>
      </c>
    </row>
    <row r="61" customFormat="false" ht="12.75" hidden="false" customHeight="true" outlineLevel="0" collapsed="false">
      <c r="A61" s="229" t="s">
        <v>41</v>
      </c>
      <c r="B61" s="227" t="n">
        <f aca="false">Data_category!B48</f>
        <v>0</v>
      </c>
      <c r="C61" s="227" t="n">
        <f aca="false">Data_category!C48</f>
        <v>0</v>
      </c>
      <c r="D61" s="227" t="n">
        <f aca="false">Data_category!D48</f>
        <v>0</v>
      </c>
      <c r="E61" s="227" t="n">
        <f aca="false">Data_category!E48</f>
        <v>0</v>
      </c>
      <c r="F61" s="227" t="n">
        <f aca="false">Data_category!F48</f>
        <v>0</v>
      </c>
      <c r="G61" s="227" t="n">
        <f aca="false">Data_category!G48</f>
        <v>0</v>
      </c>
      <c r="H61" s="227" t="n">
        <f aca="false">Data_category!H48</f>
        <v>0</v>
      </c>
      <c r="I61" s="227" t="n">
        <f aca="false">Data_category!I48</f>
        <v>0</v>
      </c>
      <c r="J61" s="227" t="n">
        <f aca="false">Data_category!J48</f>
        <v>0</v>
      </c>
      <c r="K61" s="227" t="n">
        <f aca="false">Data_category!K48</f>
        <v>0</v>
      </c>
      <c r="L61" s="177"/>
      <c r="M61" s="227" t="n">
        <f aca="false">CV_C!AE29</f>
        <v>0</v>
      </c>
      <c r="N61" s="228" t="e">
        <f aca="false">M61/Data_category!$L$57*7</f>
        <v>#DIV/0!</v>
      </c>
    </row>
    <row r="62" customFormat="false" ht="12.75" hidden="false" customHeight="true" outlineLevel="0" collapsed="false">
      <c r="A62" s="222" t="s">
        <v>42</v>
      </c>
      <c r="B62" s="227" t="n">
        <f aca="false">Data_category!B49</f>
        <v>0</v>
      </c>
      <c r="C62" s="227" t="n">
        <f aca="false">Data_category!C49</f>
        <v>0</v>
      </c>
      <c r="D62" s="227" t="n">
        <f aca="false">Data_category!D49</f>
        <v>0</v>
      </c>
      <c r="E62" s="227" t="n">
        <f aca="false">Data_category!E49</f>
        <v>0</v>
      </c>
      <c r="F62" s="227" t="n">
        <f aca="false">Data_category!F49</f>
        <v>0</v>
      </c>
      <c r="G62" s="227" t="n">
        <f aca="false">Data_category!G49</f>
        <v>0</v>
      </c>
      <c r="H62" s="227" t="n">
        <f aca="false">Data_category!H49</f>
        <v>0</v>
      </c>
      <c r="I62" s="227" t="n">
        <f aca="false">Data_category!I49</f>
        <v>0</v>
      </c>
      <c r="J62" s="227" t="n">
        <f aca="false">Data_category!J49</f>
        <v>0</v>
      </c>
      <c r="K62" s="227" t="n">
        <f aca="false">Data_category!K49</f>
        <v>0</v>
      </c>
      <c r="L62" s="177"/>
      <c r="M62" s="227" t="n">
        <f aca="false">CV_C!AE30</f>
        <v>0</v>
      </c>
      <c r="N62" s="228" t="e">
        <f aca="false">M62/Data_category!$L$57*7</f>
        <v>#DIV/0!</v>
      </c>
    </row>
    <row r="63" customFormat="false" ht="12.75" hidden="false" customHeight="true" outlineLevel="0" collapsed="false">
      <c r="A63" s="226" t="s">
        <v>43</v>
      </c>
      <c r="B63" s="227" t="n">
        <f aca="false">Data_category!B50</f>
        <v>0</v>
      </c>
      <c r="C63" s="227" t="n">
        <f aca="false">Data_category!C50</f>
        <v>0</v>
      </c>
      <c r="D63" s="227" t="n">
        <f aca="false">Data_category!D50</f>
        <v>0</v>
      </c>
      <c r="E63" s="227" t="n">
        <f aca="false">Data_category!E50</f>
        <v>0</v>
      </c>
      <c r="F63" s="227" t="n">
        <f aca="false">Data_category!F50</f>
        <v>0</v>
      </c>
      <c r="G63" s="227" t="n">
        <f aca="false">Data_category!G50</f>
        <v>0</v>
      </c>
      <c r="H63" s="227" t="n">
        <f aca="false">Data_category!H50</f>
        <v>0</v>
      </c>
      <c r="I63" s="227" t="n">
        <f aca="false">Data_category!I50</f>
        <v>0</v>
      </c>
      <c r="J63" s="227" t="n">
        <f aca="false">Data_category!J50</f>
        <v>0</v>
      </c>
      <c r="K63" s="227" t="n">
        <f aca="false">Data_category!K50</f>
        <v>0</v>
      </c>
      <c r="L63" s="177"/>
      <c r="M63" s="230" t="n">
        <f aca="false">CV_C!AE31</f>
        <v>0</v>
      </c>
      <c r="N63" s="228" t="e">
        <f aca="false">M63/Data_category!$L$57*7</f>
        <v>#DIV/0!</v>
      </c>
    </row>
    <row r="64" customFormat="false" ht="12.75" hidden="false" customHeight="true" outlineLevel="0" collapsed="false">
      <c r="A64" s="226" t="s">
        <v>44</v>
      </c>
      <c r="B64" s="227" t="n">
        <f aca="false">Data_category!B51</f>
        <v>0</v>
      </c>
      <c r="C64" s="227" t="n">
        <f aca="false">Data_category!C51</f>
        <v>0</v>
      </c>
      <c r="D64" s="227" t="n">
        <f aca="false">Data_category!D51</f>
        <v>0</v>
      </c>
      <c r="E64" s="227" t="n">
        <f aca="false">Data_category!E51</f>
        <v>0</v>
      </c>
      <c r="F64" s="227" t="n">
        <f aca="false">Data_category!F51</f>
        <v>0</v>
      </c>
      <c r="G64" s="227" t="n">
        <f aca="false">Data_category!G51</f>
        <v>0</v>
      </c>
      <c r="H64" s="227" t="n">
        <f aca="false">Data_category!H51</f>
        <v>0</v>
      </c>
      <c r="I64" s="227" t="n">
        <f aca="false">Data_category!I51</f>
        <v>0</v>
      </c>
      <c r="J64" s="227" t="n">
        <f aca="false">Data_category!J51</f>
        <v>0</v>
      </c>
      <c r="K64" s="227" t="n">
        <f aca="false">Data_category!K51</f>
        <v>0</v>
      </c>
      <c r="L64" s="177"/>
      <c r="M64" s="227" t="n">
        <f aca="false">CV_C!AE32</f>
        <v>0</v>
      </c>
      <c r="N64" s="228" t="e">
        <f aca="false">M64/Data_category!$L$57*7</f>
        <v>#DIV/0!</v>
      </c>
    </row>
    <row r="65" customFormat="false" ht="12.75" hidden="false" customHeight="true" outlineLevel="0" collapsed="false">
      <c r="A65" s="229" t="s">
        <v>45</v>
      </c>
      <c r="B65" s="227" t="n">
        <f aca="false">Data_category!B52</f>
        <v>0</v>
      </c>
      <c r="C65" s="227" t="n">
        <f aca="false">Data_category!C52</f>
        <v>0</v>
      </c>
      <c r="D65" s="227" t="n">
        <f aca="false">Data_category!D52</f>
        <v>0</v>
      </c>
      <c r="E65" s="227" t="n">
        <f aca="false">Data_category!E52</f>
        <v>0</v>
      </c>
      <c r="F65" s="227" t="n">
        <f aca="false">Data_category!F52</f>
        <v>0</v>
      </c>
      <c r="G65" s="227" t="n">
        <f aca="false">Data_category!G52</f>
        <v>0</v>
      </c>
      <c r="H65" s="227" t="n">
        <f aca="false">Data_category!H52</f>
        <v>0</v>
      </c>
      <c r="I65" s="227" t="n">
        <f aca="false">Data_category!I52</f>
        <v>0</v>
      </c>
      <c r="J65" s="227" t="n">
        <f aca="false">Data_category!J52</f>
        <v>0</v>
      </c>
      <c r="K65" s="227" t="n">
        <f aca="false">Data_category!K52</f>
        <v>0</v>
      </c>
      <c r="L65" s="177"/>
      <c r="M65" s="227" t="n">
        <f aca="false">CV_C!AE33</f>
        <v>0</v>
      </c>
      <c r="N65" s="228" t="e">
        <f aca="false">M65/Data_category!$L$57*7</f>
        <v>#DIV/0!</v>
      </c>
    </row>
    <row r="66" customFormat="false" ht="12.75" hidden="false" customHeight="true" outlineLevel="0" collapsed="false">
      <c r="A66" s="229" t="s">
        <v>46</v>
      </c>
      <c r="B66" s="227" t="n">
        <f aca="false">Data_category!B53</f>
        <v>0</v>
      </c>
      <c r="C66" s="227" t="n">
        <f aca="false">Data_category!C53</f>
        <v>0</v>
      </c>
      <c r="D66" s="227" t="n">
        <f aca="false">Data_category!D53</f>
        <v>0</v>
      </c>
      <c r="E66" s="227" t="n">
        <f aca="false">Data_category!E53</f>
        <v>0</v>
      </c>
      <c r="F66" s="227" t="n">
        <f aca="false">Data_category!F53</f>
        <v>0</v>
      </c>
      <c r="G66" s="227" t="n">
        <f aca="false">Data_category!G53</f>
        <v>0</v>
      </c>
      <c r="H66" s="227" t="n">
        <f aca="false">Data_category!H53</f>
        <v>0</v>
      </c>
      <c r="I66" s="227" t="n">
        <f aca="false">Data_category!I53</f>
        <v>0</v>
      </c>
      <c r="J66" s="227" t="n">
        <f aca="false">Data_category!J53</f>
        <v>0</v>
      </c>
      <c r="K66" s="227" t="n">
        <f aca="false">Data_category!K53</f>
        <v>0</v>
      </c>
      <c r="L66" s="177"/>
      <c r="M66" s="227" t="n">
        <f aca="false">CV_C!AE34</f>
        <v>0</v>
      </c>
      <c r="N66" s="228" t="e">
        <f aca="false">M66/Data_category!$L$57*7</f>
        <v>#DIV/0!</v>
      </c>
    </row>
    <row r="67" customFormat="false" ht="12.75" hidden="false" customHeight="true" outlineLevel="0" collapsed="false">
      <c r="A67" s="229" t="s">
        <v>47</v>
      </c>
      <c r="B67" s="227" t="n">
        <f aca="false">Data_category!B54</f>
        <v>0</v>
      </c>
      <c r="C67" s="227" t="n">
        <f aca="false">Data_category!C54</f>
        <v>0</v>
      </c>
      <c r="D67" s="227" t="n">
        <f aca="false">Data_category!D54</f>
        <v>0</v>
      </c>
      <c r="E67" s="227" t="n">
        <f aca="false">Data_category!E54</f>
        <v>0</v>
      </c>
      <c r="F67" s="227" t="n">
        <f aca="false">Data_category!F54</f>
        <v>0</v>
      </c>
      <c r="G67" s="227" t="n">
        <f aca="false">Data_category!G54</f>
        <v>0</v>
      </c>
      <c r="H67" s="227" t="n">
        <f aca="false">Data_category!H54</f>
        <v>0</v>
      </c>
      <c r="I67" s="227" t="n">
        <f aca="false">Data_category!I54</f>
        <v>0</v>
      </c>
      <c r="J67" s="227" t="n">
        <f aca="false">Data_category!J54</f>
        <v>0</v>
      </c>
      <c r="K67" s="227" t="n">
        <f aca="false">Data_category!K54</f>
        <v>0</v>
      </c>
      <c r="L67" s="177"/>
      <c r="M67" s="227" t="n">
        <f aca="false">CV_C!AE35</f>
        <v>0</v>
      </c>
      <c r="N67" s="228" t="e">
        <f aca="false">M67/Data_category!$L$57*7</f>
        <v>#DIV/0!</v>
      </c>
    </row>
    <row r="68" customFormat="false" ht="12.75" hidden="false" customHeight="true" outlineLevel="0" collapsed="false">
      <c r="A68" s="229" t="s">
        <v>48</v>
      </c>
      <c r="B68" s="227" t="n">
        <f aca="false">Data_category!B55</f>
        <v>0</v>
      </c>
      <c r="C68" s="227" t="n">
        <f aca="false">Data_category!C55</f>
        <v>0</v>
      </c>
      <c r="D68" s="227" t="n">
        <f aca="false">Data_category!D55</f>
        <v>0</v>
      </c>
      <c r="E68" s="227" t="n">
        <f aca="false">Data_category!E55</f>
        <v>0</v>
      </c>
      <c r="F68" s="227" t="n">
        <f aca="false">Data_category!F55</f>
        <v>0</v>
      </c>
      <c r="G68" s="227" t="n">
        <f aca="false">Data_category!G55</f>
        <v>0</v>
      </c>
      <c r="H68" s="227" t="n">
        <f aca="false">Data_category!H55</f>
        <v>0</v>
      </c>
      <c r="I68" s="227" t="n">
        <f aca="false">Data_category!I55</f>
        <v>0</v>
      </c>
      <c r="J68" s="227" t="n">
        <f aca="false">Data_category!J55</f>
        <v>0</v>
      </c>
      <c r="K68" s="227" t="n">
        <f aca="false">Data_category!K55</f>
        <v>0</v>
      </c>
      <c r="L68" s="177"/>
      <c r="M68" s="227" t="n">
        <f aca="false">CV_C!AE36</f>
        <v>0</v>
      </c>
      <c r="N68" s="228" t="e">
        <f aca="false">M68/Data_category!$L$57*7</f>
        <v>#DIV/0!</v>
      </c>
    </row>
    <row r="69" customFormat="false" ht="13.5" hidden="false" customHeight="true" outlineLevel="0" collapsed="false">
      <c r="A69" s="231" t="s">
        <v>49</v>
      </c>
      <c r="B69" s="227" t="n">
        <f aca="false">Data_category!B56</f>
        <v>0</v>
      </c>
      <c r="C69" s="227" t="n">
        <f aca="false">Data_category!C56</f>
        <v>0</v>
      </c>
      <c r="D69" s="227" t="n">
        <f aca="false">Data_category!D56</f>
        <v>0</v>
      </c>
      <c r="E69" s="227" t="n">
        <f aca="false">Data_category!E56</f>
        <v>0</v>
      </c>
      <c r="F69" s="227" t="n">
        <f aca="false">Data_category!F56</f>
        <v>0</v>
      </c>
      <c r="G69" s="227" t="n">
        <f aca="false">Data_category!G56</f>
        <v>0</v>
      </c>
      <c r="H69" s="227" t="n">
        <f aca="false">Data_category!H56</f>
        <v>0</v>
      </c>
      <c r="I69" s="227" t="n">
        <f aca="false">Data_category!I56</f>
        <v>0</v>
      </c>
      <c r="J69" s="227" t="n">
        <f aca="false">Data_category!J56</f>
        <v>0</v>
      </c>
      <c r="K69" s="227" t="n">
        <f aca="false">Data_category!K56</f>
        <v>0</v>
      </c>
      <c r="L69" s="177"/>
      <c r="M69" s="232" t="n">
        <f aca="false">CV_C!AE37</f>
        <v>0</v>
      </c>
      <c r="N69" s="228" t="e">
        <f aca="false">M69/Data_category!$L$57*7</f>
        <v>#DIV/0!</v>
      </c>
    </row>
    <row r="70" customFormat="false" ht="6" hidden="false" customHeight="true" outlineLevel="0" collapsed="false"/>
    <row r="71" customFormat="false" ht="12.75" hidden="false" customHeight="true" outlineLevel="0" collapsed="false">
      <c r="A71" s="22" t="s">
        <v>123</v>
      </c>
      <c r="B71" s="234" t="e">
        <f aca="false">SUM(B46:B69)/Data_category!$L$57</f>
        <v>#DIV/0!</v>
      </c>
      <c r="C71" s="234" t="e">
        <f aca="false">SUM(C46:C69)/Data_category!$L$57</f>
        <v>#DIV/0!</v>
      </c>
      <c r="D71" s="234" t="e">
        <f aca="false">SUM(D46:D69)/Data_category!$L$57</f>
        <v>#DIV/0!</v>
      </c>
      <c r="E71" s="234" t="e">
        <f aca="false">SUM(E46:E69)/Data_category!$L$57</f>
        <v>#DIV/0!</v>
      </c>
      <c r="F71" s="234" t="e">
        <f aca="false">SUM(F46:F69)/Data_category!$L$57</f>
        <v>#DIV/0!</v>
      </c>
      <c r="G71" s="234" t="e">
        <f aca="false">SUM(G46:G69)/Data_category!$L$57</f>
        <v>#DIV/0!</v>
      </c>
      <c r="H71" s="234" t="e">
        <f aca="false">SUM(H46:H69)/Data_category!$L$57</f>
        <v>#DIV/0!</v>
      </c>
      <c r="I71" s="234" t="e">
        <f aca="false">SUM(I46:I69)/Data_category!$L$57</f>
        <v>#DIV/0!</v>
      </c>
      <c r="J71" s="234" t="e">
        <f aca="false">SUM(J46:J69)/Data_category!$L$57</f>
        <v>#DIV/0!</v>
      </c>
      <c r="K71" s="234" t="e">
        <f aca="false">SUM(K46:K69)/Data_category!$L$57</f>
        <v>#DIV/0!</v>
      </c>
      <c r="L71" s="292"/>
      <c r="M71" s="235" t="n">
        <f aca="false">SUM(M46:M69)</f>
        <v>0</v>
      </c>
      <c r="N71" s="236" t="e">
        <f aca="false">SUM(B71:K71)</f>
        <v>#DIV/0!</v>
      </c>
    </row>
    <row r="72" customFormat="false" ht="12.75" hidden="false" customHeight="true" outlineLevel="0" collapsed="false">
      <c r="A72" s="237" t="s">
        <v>134</v>
      </c>
      <c r="B72" s="238" t="e">
        <f aca="false">SUM(B52:B67)/Data_category!$L$57</f>
        <v>#DIV/0!</v>
      </c>
      <c r="C72" s="238" t="e">
        <f aca="false">SUM(C52:C67)/Data_category!$L$57</f>
        <v>#DIV/0!</v>
      </c>
      <c r="D72" s="238" t="e">
        <f aca="false">SUM(D52:D67)/Data_category!$L$57</f>
        <v>#DIV/0!</v>
      </c>
      <c r="E72" s="238" t="e">
        <f aca="false">SUM(E52:E67)/Data_category!$L$57</f>
        <v>#DIV/0!</v>
      </c>
      <c r="F72" s="238" t="e">
        <f aca="false">SUM(F52:F67)/Data_category!$L$57</f>
        <v>#DIV/0!</v>
      </c>
      <c r="G72" s="238" t="e">
        <f aca="false">SUM(G52:G67)/Data_category!$L$57</f>
        <v>#DIV/0!</v>
      </c>
      <c r="H72" s="238" t="e">
        <f aca="false">SUM(H52:H67)/Data_category!$L$57</f>
        <v>#DIV/0!</v>
      </c>
      <c r="I72" s="238" t="e">
        <f aca="false">SUM(I52:I67)/Data_category!$L$57</f>
        <v>#DIV/0!</v>
      </c>
      <c r="J72" s="238" t="e">
        <f aca="false">SUM(J52:J67)/Data_category!$L$57</f>
        <v>#DIV/0!</v>
      </c>
      <c r="K72" s="238" t="e">
        <f aca="false">SUM(K52:K67)/Data_category!$L$57</f>
        <v>#DIV/0!</v>
      </c>
      <c r="L72" s="292"/>
      <c r="M72" s="239" t="n">
        <f aca="false">SUM(M52:M67)</f>
        <v>0</v>
      </c>
      <c r="N72" s="240" t="e">
        <f aca="false">SUM(B72:K72)</f>
        <v>#DIV/0!</v>
      </c>
    </row>
    <row r="73" customFormat="false" ht="13.5" hidden="false" customHeight="true" outlineLevel="0" collapsed="false">
      <c r="A73" s="241" t="s">
        <v>135</v>
      </c>
      <c r="B73" s="242" t="e">
        <f aca="false">B71-B72</f>
        <v>#DIV/0!</v>
      </c>
      <c r="C73" s="243" t="e">
        <f aca="false">C71-C72</f>
        <v>#DIV/0!</v>
      </c>
      <c r="D73" s="243" t="e">
        <f aca="false">D71-D72</f>
        <v>#DIV/0!</v>
      </c>
      <c r="E73" s="243" t="e">
        <f aca="false">E71-E72</f>
        <v>#DIV/0!</v>
      </c>
      <c r="F73" s="243" t="e">
        <f aca="false">F71-F72</f>
        <v>#DIV/0!</v>
      </c>
      <c r="G73" s="243" t="e">
        <f aca="false">G71-G72</f>
        <v>#DIV/0!</v>
      </c>
      <c r="H73" s="279" t="e">
        <f aca="false">H71-H72</f>
        <v>#DIV/0!</v>
      </c>
      <c r="I73" s="243" t="e">
        <f aca="false">I71-I72</f>
        <v>#DIV/0!</v>
      </c>
      <c r="J73" s="243" t="e">
        <f aca="false">J71-J72</f>
        <v>#DIV/0!</v>
      </c>
      <c r="K73" s="293" t="e">
        <f aca="false">K71-K72</f>
        <v>#DIV/0!</v>
      </c>
      <c r="L73" s="292"/>
      <c r="M73" s="245" t="n">
        <f aca="false">M71-M72</f>
        <v>0</v>
      </c>
      <c r="N73" s="246" t="e">
        <f aca="false">N71-N72</f>
        <v>#DIV/0!</v>
      </c>
    </row>
    <row r="75" s="42" customFormat="true" ht="12.75" hidden="false" customHeight="true" outlineLevel="0" collapsed="false">
      <c r="A75" s="82" t="s">
        <v>137</v>
      </c>
      <c r="B75" s="82"/>
      <c r="C75" s="82" t="s">
        <v>153</v>
      </c>
      <c r="D75" s="155"/>
      <c r="E75" s="82"/>
      <c r="F75" s="82"/>
      <c r="G75" s="82" t="s">
        <v>154</v>
      </c>
      <c r="H75" s="82"/>
      <c r="I75" s="82"/>
      <c r="J75" s="294"/>
      <c r="K75" s="82" t="s">
        <v>143</v>
      </c>
      <c r="L75" s="82"/>
      <c r="M75" s="1"/>
      <c r="N75" s="118"/>
    </row>
    <row r="76" s="42" customFormat="true" ht="12.75" hidden="false" customHeight="true" outlineLevel="0" collapsed="false">
      <c r="A76" s="82" t="s">
        <v>140</v>
      </c>
      <c r="B76" s="82"/>
      <c r="C76" s="82" t="s">
        <v>155</v>
      </c>
      <c r="E76" s="82"/>
      <c r="F76" s="82"/>
      <c r="G76" s="82" t="s">
        <v>139</v>
      </c>
      <c r="H76" s="82"/>
      <c r="I76" s="82"/>
      <c r="J76" s="295"/>
      <c r="K76" s="82"/>
      <c r="L76" s="82"/>
      <c r="M76" s="1"/>
      <c r="N76" s="118"/>
    </row>
    <row r="77" customFormat="false" ht="12.75" hidden="false" customHeight="true" outlineLevel="0" collapsed="false">
      <c r="A77" s="82" t="s">
        <v>156</v>
      </c>
      <c r="B77" s="82"/>
      <c r="C77" s="82" t="s">
        <v>157</v>
      </c>
      <c r="E77" s="82"/>
      <c r="F77" s="82"/>
      <c r="G77" s="82" t="s">
        <v>142</v>
      </c>
      <c r="H77" s="82"/>
      <c r="I77" s="82"/>
      <c r="J77" s="296"/>
      <c r="K77" s="82"/>
      <c r="L77" s="82"/>
    </row>
    <row r="78" customFormat="false" ht="12.75" hidden="false" customHeight="true" outlineLevel="0" collapsed="false">
      <c r="A78" s="252" t="s">
        <v>158</v>
      </c>
      <c r="B78" s="252"/>
      <c r="C78" s="252"/>
      <c r="D78" s="252"/>
      <c r="E78" s="252"/>
      <c r="F78" s="252"/>
      <c r="G78" s="252"/>
      <c r="H78" s="252" t="s">
        <v>145</v>
      </c>
      <c r="I78" s="252"/>
      <c r="J78" s="252"/>
      <c r="K78" s="252"/>
      <c r="L78" s="252"/>
      <c r="M78" s="252"/>
      <c r="N78" s="252"/>
    </row>
  </sheetData>
  <mergeCells count="6">
    <mergeCell ref="B11:K11"/>
    <mergeCell ref="N11:N12"/>
    <mergeCell ref="B44:K44"/>
    <mergeCell ref="N44:N45"/>
    <mergeCell ref="A78:G78"/>
    <mergeCell ref="H78:N78"/>
  </mergeCells>
  <conditionalFormatting sqref="A13:N24">
    <cfRule type="expression" priority="2" aboveAverage="0" equalAverage="0" bottom="0" percent="0" rank="0" text="" dxfId="3">
      <formula>$M13&gt;=MAX($M$13:$M$24)</formula>
    </cfRule>
  </conditionalFormatting>
  <conditionalFormatting sqref="A25:N36">
    <cfRule type="expression" priority="3" aboveAverage="0" equalAverage="0" bottom="0" percent="0" rank="0" text="" dxfId="0">
      <formula>$M25&gt;=MAX($M$25:$M$36)</formula>
    </cfRule>
  </conditionalFormatting>
  <conditionalFormatting sqref="A46:N57">
    <cfRule type="expression" priority="4" aboveAverage="0" equalAverage="0" bottom="0" percent="0" rank="0" text="" dxfId="3">
      <formula>$M46&gt;=MAX($M$46:$M$57)</formula>
    </cfRule>
  </conditionalFormatting>
  <conditionalFormatting sqref="A58:N69">
    <cfRule type="expression" priority="5" aboveAverage="0" equalAverage="0" bottom="0" percent="0" rank="0" text="" dxfId="0">
      <formula>$M58&gt;=MAX($M$58:$M$69)</formula>
    </cfRule>
  </conditionalFormatting>
  <printOptions headings="false" gridLines="false" gridLinesSet="true" horizontalCentered="true" verticalCentered="false"/>
  <pageMargins left="0.669444444444444" right="0.669444444444444" top="1.7222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6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B73" activeCellId="0" sqref="B7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12" t="n">
        <f aca="false">Data_count!B3</f>
        <v>0</v>
      </c>
      <c r="J1" s="11"/>
      <c r="K1" s="13"/>
      <c r="N1" s="118"/>
    </row>
    <row r="2" customFormat="false" ht="19.5" hidden="false" customHeight="true" outlineLevel="0" collapsed="false">
      <c r="A2" s="14" t="n">
        <f aca="false">Data_count!B4</f>
        <v>0</v>
      </c>
      <c r="G2" s="15" t="n">
        <f aca="false">Data_count!B5</f>
        <v>0</v>
      </c>
      <c r="J2" s="11"/>
      <c r="N2" s="13" t="n">
        <f aca="false">Data_count!B6</f>
        <v>0</v>
      </c>
    </row>
    <row r="3" customFormat="false" ht="18.75" hidden="false" customHeight="true" outlineLevel="0" collapsed="false">
      <c r="A3" s="14" t="n">
        <f aca="false">Data_count!B10</f>
        <v>0</v>
      </c>
      <c r="G3" s="15"/>
      <c r="J3" s="11"/>
      <c r="N3" s="16" t="n">
        <f aca="false">Data_count!B7</f>
        <v>0</v>
      </c>
    </row>
    <row r="4" customFormat="false" ht="12.75" hidden="false" customHeight="true" outlineLevel="0" collapsed="false">
      <c r="A4" s="14" t="s">
        <v>61</v>
      </c>
      <c r="B4" s="17" t="n">
        <f aca="false">Data_count!B13</f>
        <v>0</v>
      </c>
      <c r="J4" s="11"/>
      <c r="N4" s="16" t="n">
        <f aca="false">Data_count!B8</f>
        <v>0</v>
      </c>
    </row>
    <row r="5" customFormat="false" ht="13.95" hidden="false" customHeight="true" outlineLevel="0" collapsed="false">
      <c r="A5" s="14" t="s">
        <v>62</v>
      </c>
      <c r="B5" s="4" t="n">
        <f aca="false">Data_count!B14</f>
        <v>0</v>
      </c>
      <c r="G5" s="15" t="n">
        <f aca="false">Data_count!B8</f>
        <v>0</v>
      </c>
      <c r="J5" s="11"/>
      <c r="N5" s="16" t="n">
        <f aca="false">Data_count!B9</f>
        <v>0</v>
      </c>
    </row>
    <row r="6" customFormat="false" ht="27" hidden="false" customHeight="true" outlineLevel="0" collapsed="false">
      <c r="A6" s="14"/>
      <c r="C6" s="18"/>
      <c r="G6" s="15" t="s">
        <v>146</v>
      </c>
      <c r="J6" s="11"/>
      <c r="N6" s="118"/>
    </row>
    <row r="7" customFormat="false" ht="12.75" hidden="false" customHeight="true" outlineLevel="0" collapsed="false">
      <c r="A7" s="14"/>
      <c r="C7" s="18"/>
      <c r="F7" s="0"/>
      <c r="G7" s="20"/>
      <c r="J7" s="11"/>
      <c r="K7" s="11"/>
      <c r="N7" s="118"/>
    </row>
    <row r="8" customFormat="false" ht="12.75" hidden="false" customHeight="true" outlineLevel="0" collapsed="false">
      <c r="A8" s="14"/>
      <c r="C8" s="18"/>
      <c r="F8" s="19"/>
      <c r="G8" s="19" t="n">
        <f aca="false">Data_count!B11</f>
        <v>0</v>
      </c>
      <c r="J8" s="11"/>
      <c r="K8" s="11"/>
      <c r="N8" s="118"/>
    </row>
    <row r="9" customFormat="false" ht="12.75" hidden="false" customHeight="true" outlineLevel="0" collapsed="false">
      <c r="A9" s="216" t="s">
        <v>125</v>
      </c>
      <c r="B9" s="4" t="n">
        <f aca="false">B4</f>
        <v>0</v>
      </c>
    </row>
    <row r="10" s="186" customFormat="true" ht="18.6" hidden="false" customHeight="true" outlineLevel="0" collapsed="false">
      <c r="B10" s="253"/>
      <c r="N10" s="253"/>
    </row>
    <row r="11" customFormat="false" ht="18.6" hidden="false" customHeight="true" outlineLevel="0" collapsed="false">
      <c r="A11" s="254"/>
      <c r="B11" s="255"/>
      <c r="C11" s="255"/>
      <c r="D11" s="255"/>
      <c r="E11" s="255"/>
      <c r="F11" s="255"/>
      <c r="G11" s="255"/>
      <c r="H11" s="255"/>
      <c r="I11" s="297"/>
      <c r="J11" s="255"/>
      <c r="K11" s="255"/>
      <c r="L11" s="256"/>
      <c r="M11" s="257"/>
      <c r="N11" s="220" t="s">
        <v>147</v>
      </c>
    </row>
    <row r="12" customFormat="false" ht="12.75" hidden="false" customHeight="true" outlineLevel="0" collapsed="false">
      <c r="A12" s="229"/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258"/>
      <c r="M12" s="259" t="s">
        <v>97</v>
      </c>
      <c r="N12" s="220"/>
    </row>
    <row r="13" customFormat="false" ht="12.75" hidden="false" customHeight="true" outlineLevel="0" collapsed="false">
      <c r="A13" s="229"/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258"/>
      <c r="M13" s="226" t="s">
        <v>26</v>
      </c>
      <c r="N13" s="260" t="e">
        <f aca="false">SWISS10_H!N13</f>
        <v>#DIV/0!</v>
      </c>
    </row>
    <row r="14" customFormat="false" ht="12.75" hidden="false" customHeight="true" outlineLevel="0" collapsed="false">
      <c r="A14" s="229"/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258"/>
      <c r="M14" s="228" t="s">
        <v>27</v>
      </c>
      <c r="N14" s="260" t="e">
        <f aca="false">SWISS10_H!N14</f>
        <v>#DIV/0!</v>
      </c>
    </row>
    <row r="15" customFormat="false" ht="12.75" hidden="false" customHeight="true" outlineLevel="0" collapsed="false">
      <c r="A15" s="229"/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258"/>
      <c r="M15" s="228" t="s">
        <v>28</v>
      </c>
      <c r="N15" s="260" t="e">
        <f aca="false">SWISS10_H!N15</f>
        <v>#DIV/0!</v>
      </c>
    </row>
    <row r="16" customFormat="false" ht="12.75" hidden="false" customHeight="true" outlineLevel="0" collapsed="false">
      <c r="A16" s="229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258"/>
      <c r="M16" s="228" t="s">
        <v>29</v>
      </c>
      <c r="N16" s="260" t="e">
        <f aca="false">SWISS10_H!N16</f>
        <v>#DIV/0!</v>
      </c>
    </row>
    <row r="17" customFormat="false" ht="12.75" hidden="false" customHeight="true" outlineLevel="0" collapsed="false">
      <c r="A17" s="229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258"/>
      <c r="M17" s="228" t="s">
        <v>30</v>
      </c>
      <c r="N17" s="260" t="e">
        <f aca="false">SWISS10_H!N17</f>
        <v>#DIV/0!</v>
      </c>
    </row>
    <row r="18" customFormat="false" ht="12.75" hidden="false" customHeight="true" outlineLevel="0" collapsed="false">
      <c r="A18" s="229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258"/>
      <c r="M18" s="228" t="s">
        <v>31</v>
      </c>
      <c r="N18" s="260" t="e">
        <f aca="false">SWISS10_H!N18</f>
        <v>#DIV/0!</v>
      </c>
    </row>
    <row r="19" customFormat="false" ht="12.75" hidden="false" customHeight="true" outlineLevel="0" collapsed="false">
      <c r="A19" s="229"/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258"/>
      <c r="M19" s="259" t="s">
        <v>32</v>
      </c>
      <c r="N19" s="260" t="e">
        <f aca="false">SWISS10_H!N19</f>
        <v>#DIV/0!</v>
      </c>
    </row>
    <row r="20" customFormat="false" ht="12.75" hidden="false" customHeight="true" outlineLevel="0" collapsed="false">
      <c r="A20" s="229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258"/>
      <c r="M20" s="261" t="s">
        <v>33</v>
      </c>
      <c r="N20" s="262" t="e">
        <f aca="false">SWISS10_H!N20</f>
        <v>#DIV/0!</v>
      </c>
    </row>
    <row r="21" customFormat="false" ht="12.75" hidden="false" customHeight="true" outlineLevel="0" collapsed="false">
      <c r="A21" s="229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258"/>
      <c r="M21" s="261" t="s">
        <v>34</v>
      </c>
      <c r="N21" s="260" t="e">
        <f aca="false">SWISS10_H!N21</f>
        <v>#DIV/0!</v>
      </c>
    </row>
    <row r="22" customFormat="false" ht="12.75" hidden="false" customHeight="true" outlineLevel="0" collapsed="false">
      <c r="A22" s="229"/>
      <c r="B22" s="177"/>
      <c r="C22" s="177"/>
      <c r="D22" s="177"/>
      <c r="E22" s="177"/>
      <c r="F22" s="177"/>
      <c r="G22" s="177"/>
      <c r="H22" s="177"/>
      <c r="I22" s="177"/>
      <c r="J22" s="177"/>
      <c r="K22" s="177"/>
      <c r="L22" s="258"/>
      <c r="M22" s="228" t="s">
        <v>35</v>
      </c>
      <c r="N22" s="260" t="e">
        <f aca="false">SWISS10_H!N22</f>
        <v>#DIV/0!</v>
      </c>
    </row>
    <row r="23" customFormat="false" ht="12.75" hidden="false" customHeight="true" outlineLevel="0" collapsed="false">
      <c r="A23" s="229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258"/>
      <c r="M23" s="228" t="s">
        <v>36</v>
      </c>
      <c r="N23" s="260" t="e">
        <f aca="false">SWISS10_H!N23</f>
        <v>#DIV/0!</v>
      </c>
    </row>
    <row r="24" customFormat="false" ht="12.75" hidden="false" customHeight="true" outlineLevel="0" collapsed="false">
      <c r="A24" s="229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258"/>
      <c r="M24" s="228" t="s">
        <v>37</v>
      </c>
      <c r="N24" s="260" t="e">
        <f aca="false">SWISS10_H!N24</f>
        <v>#DIV/0!</v>
      </c>
    </row>
    <row r="25" customFormat="false" ht="12.75" hidden="false" customHeight="true" outlineLevel="0" collapsed="false">
      <c r="A25" s="229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258"/>
      <c r="M25" s="229" t="s">
        <v>38</v>
      </c>
      <c r="N25" s="260" t="e">
        <f aca="false">SWISS10_H!N25</f>
        <v>#DIV/0!</v>
      </c>
    </row>
    <row r="26" customFormat="false" ht="12.75" hidden="false" customHeight="true" outlineLevel="0" collapsed="false">
      <c r="A26" s="229"/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258"/>
      <c r="M26" s="228" t="s">
        <v>39</v>
      </c>
      <c r="N26" s="260" t="e">
        <f aca="false">SWISS10_H!N26</f>
        <v>#DIV/0!</v>
      </c>
    </row>
    <row r="27" customFormat="false" ht="12.75" hidden="false" customHeight="true" outlineLevel="0" collapsed="false">
      <c r="A27" s="229"/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258"/>
      <c r="M27" s="228" t="s">
        <v>40</v>
      </c>
      <c r="N27" s="260" t="e">
        <f aca="false">SWISS10_H!N27</f>
        <v>#DIV/0!</v>
      </c>
    </row>
    <row r="28" customFormat="false" ht="12.75" hidden="false" customHeight="true" outlineLevel="0" collapsed="false">
      <c r="A28" s="229"/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258"/>
      <c r="M28" s="228" t="s">
        <v>41</v>
      </c>
      <c r="N28" s="260" t="e">
        <f aca="false">SWISS10_H!N28</f>
        <v>#DIV/0!</v>
      </c>
    </row>
    <row r="29" customFormat="false" ht="12.75" hidden="false" customHeight="true" outlineLevel="0" collapsed="false">
      <c r="A29" s="229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258"/>
      <c r="M29" s="259" t="s">
        <v>42</v>
      </c>
      <c r="N29" s="260" t="e">
        <f aca="false">SWISS10_H!N29</f>
        <v>#DIV/0!</v>
      </c>
    </row>
    <row r="30" customFormat="false" ht="12.75" hidden="false" customHeight="true" outlineLevel="0" collapsed="false">
      <c r="A30" s="229"/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258"/>
      <c r="M30" s="261" t="s">
        <v>43</v>
      </c>
      <c r="N30" s="262" t="e">
        <f aca="false">SWISS10_H!N30</f>
        <v>#DIV/0!</v>
      </c>
    </row>
    <row r="31" customFormat="false" ht="12.75" hidden="false" customHeight="true" outlineLevel="0" collapsed="false">
      <c r="A31" s="229"/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258"/>
      <c r="M31" s="261" t="s">
        <v>44</v>
      </c>
      <c r="N31" s="260" t="e">
        <f aca="false">SWISS10_H!N31</f>
        <v>#DIV/0!</v>
      </c>
    </row>
    <row r="32" customFormat="false" ht="12.75" hidden="false" customHeight="true" outlineLevel="0" collapsed="false">
      <c r="A32" s="229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258"/>
      <c r="M32" s="228" t="s">
        <v>45</v>
      </c>
      <c r="N32" s="260" t="e">
        <f aca="false">SWISS10_H!N32</f>
        <v>#DIV/0!</v>
      </c>
    </row>
    <row r="33" customFormat="false" ht="12.75" hidden="false" customHeight="true" outlineLevel="0" collapsed="false">
      <c r="A33" s="229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258"/>
      <c r="M33" s="228" t="s">
        <v>46</v>
      </c>
      <c r="N33" s="260" t="e">
        <f aca="false">SWISS10_H!N33</f>
        <v>#DIV/0!</v>
      </c>
    </row>
    <row r="34" customFormat="false" ht="12.75" hidden="false" customHeight="true" outlineLevel="0" collapsed="false">
      <c r="A34" s="229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258"/>
      <c r="M34" s="228" t="s">
        <v>47</v>
      </c>
      <c r="N34" s="260" t="e">
        <f aca="false">SWISS10_H!N34</f>
        <v>#DIV/0!</v>
      </c>
    </row>
    <row r="35" customFormat="false" ht="12.75" hidden="false" customHeight="true" outlineLevel="0" collapsed="false">
      <c r="A35" s="229"/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258"/>
      <c r="M35" s="228" t="s">
        <v>48</v>
      </c>
      <c r="N35" s="260" t="e">
        <f aca="false">SWISS10_H!N35</f>
        <v>#DIV/0!</v>
      </c>
    </row>
    <row r="36" customFormat="false" ht="13.5" hidden="false" customHeight="true" outlineLevel="0" collapsed="false">
      <c r="A36" s="263"/>
      <c r="B36" s="264"/>
      <c r="C36" s="264"/>
      <c r="D36" s="264"/>
      <c r="E36" s="264"/>
      <c r="F36" s="264"/>
      <c r="G36" s="264"/>
      <c r="H36" s="264"/>
      <c r="I36" s="264"/>
      <c r="J36" s="264"/>
      <c r="K36" s="264"/>
      <c r="L36" s="265"/>
      <c r="M36" s="266" t="s">
        <v>49</v>
      </c>
      <c r="N36" s="267" t="e">
        <f aca="false">SWISS10_H!N36</f>
        <v>#DIV/0!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268" t="str">
        <f aca="false">SWISS10_H!B12</f>
        <v>CAR (1)</v>
      </c>
      <c r="C38" s="269" t="str">
        <f aca="false">SWISS10_H!C12</f>
        <v>MR (2)</v>
      </c>
      <c r="D38" s="270" t="str">
        <f aca="false">SWISS10_H!D12</f>
        <v>PW (3)</v>
      </c>
      <c r="E38" s="298" t="str">
        <f aca="false">SWISS10_H!E12</f>
        <v>PW+AH(4)</v>
      </c>
      <c r="F38" s="271" t="str">
        <f aca="false">SWISS10_H!F12</f>
        <v>LIE (5)</v>
      </c>
      <c r="G38" s="299" t="str">
        <f aca="false">SWISS10_H!G12</f>
        <v>LIE+AH(6)</v>
      </c>
      <c r="H38" s="300" t="str">
        <f aca="false">SWISS10_H!H12</f>
        <v>LIE+AL(7)</v>
      </c>
      <c r="I38" s="272" t="str">
        <f aca="false">SWISS10_H!I12</f>
        <v>LW (8)</v>
      </c>
      <c r="J38" s="273" t="str">
        <f aca="false">SWISS10_H!J12</f>
        <v>LZ (9)</v>
      </c>
      <c r="K38" s="287" t="str">
        <f aca="false">SWISS10_H!K12</f>
        <v>SZ (10)</v>
      </c>
    </row>
    <row r="39" customFormat="false" ht="12.75" hidden="false" customHeight="true" outlineLevel="0" collapsed="false">
      <c r="A39" s="22" t="s">
        <v>123</v>
      </c>
      <c r="B39" s="234" t="e">
        <f aca="false">SWISS10_H!B38</f>
        <v>#DIV/0!</v>
      </c>
      <c r="C39" s="275" t="e">
        <f aca="false">SWISS10_H!C38</f>
        <v>#DIV/0!</v>
      </c>
      <c r="D39" s="275" t="e">
        <f aca="false">SWISS10_H!D38</f>
        <v>#DIV/0!</v>
      </c>
      <c r="E39" s="275" t="e">
        <f aca="false">SWISS10_H!E38</f>
        <v>#DIV/0!</v>
      </c>
      <c r="F39" s="275" t="e">
        <f aca="false">SWISS10_H!F38</f>
        <v>#DIV/0!</v>
      </c>
      <c r="G39" s="275" t="e">
        <f aca="false">SWISS10_H!G38</f>
        <v>#DIV/0!</v>
      </c>
      <c r="H39" s="275" t="e">
        <f aca="false">SWISS10_H!H38</f>
        <v>#DIV/0!</v>
      </c>
      <c r="I39" s="275" t="e">
        <f aca="false">SWISS10_H!I38</f>
        <v>#DIV/0!</v>
      </c>
      <c r="J39" s="275" t="e">
        <f aca="false">SWISS10_H!J38</f>
        <v>#DIV/0!</v>
      </c>
      <c r="K39" s="288" t="e">
        <f aca="false">SWISS10_H!K38</f>
        <v>#DIV/0!</v>
      </c>
      <c r="L39" s="276"/>
      <c r="M39" s="42"/>
      <c r="N39" s="277" t="e">
        <f aca="false">SWISS10_H!N38</f>
        <v>#DIV/0!</v>
      </c>
    </row>
    <row r="40" customFormat="false" ht="12.75" hidden="false" customHeight="true" outlineLevel="0" collapsed="false">
      <c r="A40" s="237" t="s">
        <v>134</v>
      </c>
      <c r="B40" s="238" t="e">
        <f aca="false">SWISS10_H!B39</f>
        <v>#DIV/0!</v>
      </c>
      <c r="C40" s="278" t="e">
        <f aca="false">SWISS10_H!C39</f>
        <v>#DIV/0!</v>
      </c>
      <c r="D40" s="278" t="e">
        <f aca="false">SWISS10_H!D39</f>
        <v>#DIV/0!</v>
      </c>
      <c r="E40" s="278" t="e">
        <f aca="false">SWISS10_H!E39</f>
        <v>#DIV/0!</v>
      </c>
      <c r="F40" s="278" t="e">
        <f aca="false">SWISS10_H!F39</f>
        <v>#DIV/0!</v>
      </c>
      <c r="G40" s="278" t="e">
        <f aca="false">SWISS10_H!G39</f>
        <v>#DIV/0!</v>
      </c>
      <c r="H40" s="278" t="e">
        <f aca="false">SWISS10_H!H39</f>
        <v>#DIV/0!</v>
      </c>
      <c r="I40" s="278" t="e">
        <f aca="false">SWISS10_H!I39</f>
        <v>#DIV/0!</v>
      </c>
      <c r="J40" s="278" t="e">
        <f aca="false">SWISS10_H!J39</f>
        <v>#DIV/0!</v>
      </c>
      <c r="K40" s="289" t="e">
        <f aca="false">SWISS10_H!K39</f>
        <v>#DIV/0!</v>
      </c>
      <c r="L40" s="276"/>
      <c r="M40" s="42"/>
      <c r="N40" s="262" t="e">
        <f aca="false">SWISS10_H!N39</f>
        <v>#DIV/0!</v>
      </c>
    </row>
    <row r="41" customFormat="false" ht="13.5" hidden="false" customHeight="true" outlineLevel="0" collapsed="false">
      <c r="A41" s="241" t="s">
        <v>135</v>
      </c>
      <c r="B41" s="242" t="e">
        <f aca="false">SWISS10_H!B40</f>
        <v>#DIV/0!</v>
      </c>
      <c r="C41" s="243" t="e">
        <f aca="false">SWISS10_H!C40</f>
        <v>#DIV/0!</v>
      </c>
      <c r="D41" s="243" t="e">
        <f aca="false">SWISS10_H!D40</f>
        <v>#DIV/0!</v>
      </c>
      <c r="E41" s="243" t="e">
        <f aca="false">SWISS10_H!E40</f>
        <v>#DIV/0!</v>
      </c>
      <c r="F41" s="243" t="e">
        <f aca="false">SWISS10_H!F40</f>
        <v>#DIV/0!</v>
      </c>
      <c r="G41" s="243" t="e">
        <f aca="false">SWISS10_H!G40</f>
        <v>#DIV/0!</v>
      </c>
      <c r="H41" s="279" t="e">
        <f aca="false">SWISS10_H!H40</f>
        <v>#DIV/0!</v>
      </c>
      <c r="I41" s="243" t="e">
        <f aca="false">SWISS10_H!I40</f>
        <v>#DIV/0!</v>
      </c>
      <c r="J41" s="243" t="e">
        <f aca="false">SWISS10_H!J40</f>
        <v>#DIV/0!</v>
      </c>
      <c r="K41" s="293" t="e">
        <f aca="false">SWISS10_H!K40</f>
        <v>#DIV/0!</v>
      </c>
      <c r="L41" s="276"/>
      <c r="M41" s="42"/>
      <c r="N41" s="280" t="e">
        <f aca="false">SWISS10_H!N40</f>
        <v>#DIV/0!</v>
      </c>
    </row>
    <row r="44" customFormat="false" ht="12.75" hidden="false" customHeight="true" outlineLevel="0" collapsed="false">
      <c r="A44" s="216" t="s">
        <v>136</v>
      </c>
      <c r="B44" s="4" t="n">
        <f aca="false">B5</f>
        <v>0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254"/>
      <c r="B46" s="255"/>
      <c r="C46" s="255"/>
      <c r="D46" s="255"/>
      <c r="E46" s="255"/>
      <c r="F46" s="255"/>
      <c r="G46" s="255"/>
      <c r="H46" s="255"/>
      <c r="I46" s="297"/>
      <c r="J46" s="255"/>
      <c r="K46" s="281"/>
      <c r="L46" s="282"/>
      <c r="M46" s="257"/>
      <c r="N46" s="220" t="str">
        <f aca="false">N11</f>
        <v>Part du TJM</v>
      </c>
    </row>
    <row r="47" customFormat="false" ht="12.75" hidden="false" customHeight="true" outlineLevel="0" collapsed="false">
      <c r="A47" s="229"/>
      <c r="B47" s="177"/>
      <c r="C47" s="177"/>
      <c r="D47" s="177"/>
      <c r="E47" s="177"/>
      <c r="F47" s="177"/>
      <c r="G47" s="177"/>
      <c r="H47" s="177"/>
      <c r="I47" s="177"/>
      <c r="J47" s="177"/>
      <c r="K47" s="283"/>
      <c r="L47" s="283"/>
      <c r="M47" s="225" t="s">
        <v>97</v>
      </c>
      <c r="N47" s="220"/>
    </row>
    <row r="48" customFormat="false" ht="12.75" hidden="false" customHeight="true" outlineLevel="0" collapsed="false">
      <c r="A48" s="229"/>
      <c r="B48" s="177"/>
      <c r="C48" s="177"/>
      <c r="D48" s="177"/>
      <c r="E48" s="177"/>
      <c r="F48" s="177"/>
      <c r="G48" s="177"/>
      <c r="H48" s="177"/>
      <c r="I48" s="177"/>
      <c r="J48" s="177"/>
      <c r="K48" s="283"/>
      <c r="L48" s="283"/>
      <c r="M48" s="226" t="s">
        <v>26</v>
      </c>
      <c r="N48" s="260" t="e">
        <f aca="false">SWISS10_H!N46</f>
        <v>#DIV/0!</v>
      </c>
    </row>
    <row r="49" customFormat="false" ht="12.75" hidden="false" customHeight="true" outlineLevel="0" collapsed="false">
      <c r="A49" s="229"/>
      <c r="B49" s="177"/>
      <c r="C49" s="177"/>
      <c r="D49" s="177"/>
      <c r="E49" s="177"/>
      <c r="F49" s="177"/>
      <c r="G49" s="177"/>
      <c r="H49" s="177"/>
      <c r="I49" s="177"/>
      <c r="J49" s="177"/>
      <c r="K49" s="283"/>
      <c r="L49" s="283"/>
      <c r="M49" s="228" t="s">
        <v>27</v>
      </c>
      <c r="N49" s="260" t="e">
        <f aca="false">SWISS10_H!N47</f>
        <v>#DIV/0!</v>
      </c>
    </row>
    <row r="50" customFormat="false" ht="12.75" hidden="false" customHeight="true" outlineLevel="0" collapsed="false">
      <c r="A50" s="229"/>
      <c r="B50" s="177"/>
      <c r="C50" s="177"/>
      <c r="D50" s="177"/>
      <c r="E50" s="177"/>
      <c r="F50" s="177"/>
      <c r="G50" s="177"/>
      <c r="H50" s="177"/>
      <c r="I50" s="177"/>
      <c r="J50" s="177"/>
      <c r="K50" s="283"/>
      <c r="L50" s="283"/>
      <c r="M50" s="228" t="s">
        <v>28</v>
      </c>
      <c r="N50" s="260" t="e">
        <f aca="false">SWISS10_H!N48</f>
        <v>#DIV/0!</v>
      </c>
    </row>
    <row r="51" customFormat="false" ht="12.75" hidden="false" customHeight="true" outlineLevel="0" collapsed="false">
      <c r="A51" s="229"/>
      <c r="B51" s="177"/>
      <c r="C51" s="177"/>
      <c r="D51" s="177"/>
      <c r="E51" s="177"/>
      <c r="F51" s="177"/>
      <c r="G51" s="177"/>
      <c r="H51" s="177"/>
      <c r="I51" s="177"/>
      <c r="J51" s="177"/>
      <c r="K51" s="283"/>
      <c r="L51" s="283"/>
      <c r="M51" s="228" t="s">
        <v>29</v>
      </c>
      <c r="N51" s="260" t="e">
        <f aca="false">SWISS10_H!N49</f>
        <v>#DIV/0!</v>
      </c>
    </row>
    <row r="52" customFormat="false" ht="12.75" hidden="false" customHeight="true" outlineLevel="0" collapsed="false">
      <c r="A52" s="229"/>
      <c r="B52" s="177"/>
      <c r="C52" s="177"/>
      <c r="D52" s="177"/>
      <c r="E52" s="177"/>
      <c r="F52" s="177"/>
      <c r="G52" s="177"/>
      <c r="H52" s="177"/>
      <c r="I52" s="177"/>
      <c r="J52" s="177"/>
      <c r="K52" s="283"/>
      <c r="L52" s="283"/>
      <c r="M52" s="228" t="s">
        <v>30</v>
      </c>
      <c r="N52" s="260" t="e">
        <f aca="false">SWISS10_H!N50</f>
        <v>#DIV/0!</v>
      </c>
    </row>
    <row r="53" customFormat="false" ht="12.75" hidden="false" customHeight="true" outlineLevel="0" collapsed="false">
      <c r="A53" s="229"/>
      <c r="B53" s="177"/>
      <c r="C53" s="177"/>
      <c r="D53" s="177"/>
      <c r="E53" s="177"/>
      <c r="F53" s="177"/>
      <c r="G53" s="177"/>
      <c r="H53" s="177"/>
      <c r="I53" s="177"/>
      <c r="J53" s="177"/>
      <c r="K53" s="283"/>
      <c r="L53" s="283"/>
      <c r="M53" s="228" t="s">
        <v>31</v>
      </c>
      <c r="N53" s="260" t="e">
        <f aca="false">SWISS10_H!N51</f>
        <v>#DIV/0!</v>
      </c>
    </row>
    <row r="54" customFormat="false" ht="12.75" hidden="false" customHeight="true" outlineLevel="0" collapsed="false">
      <c r="A54" s="229"/>
      <c r="B54" s="177"/>
      <c r="C54" s="177"/>
      <c r="D54" s="177"/>
      <c r="E54" s="177"/>
      <c r="F54" s="177"/>
      <c r="G54" s="177"/>
      <c r="H54" s="177"/>
      <c r="I54" s="177"/>
      <c r="J54" s="177"/>
      <c r="K54" s="283"/>
      <c r="L54" s="283"/>
      <c r="M54" s="259" t="s">
        <v>32</v>
      </c>
      <c r="N54" s="260" t="e">
        <f aca="false">SWISS10_H!N52</f>
        <v>#DIV/0!</v>
      </c>
    </row>
    <row r="55" customFormat="false" ht="12.75" hidden="false" customHeight="true" outlineLevel="0" collapsed="false">
      <c r="A55" s="229"/>
      <c r="B55" s="177"/>
      <c r="C55" s="177"/>
      <c r="D55" s="177"/>
      <c r="E55" s="177"/>
      <c r="F55" s="177"/>
      <c r="G55" s="177"/>
      <c r="H55" s="177"/>
      <c r="I55" s="177"/>
      <c r="J55" s="177"/>
      <c r="K55" s="283"/>
      <c r="L55" s="283"/>
      <c r="M55" s="261" t="s">
        <v>33</v>
      </c>
      <c r="N55" s="262" t="e">
        <f aca="false">SWISS10_H!N53</f>
        <v>#DIV/0!</v>
      </c>
    </row>
    <row r="56" customFormat="false" ht="12.75" hidden="false" customHeight="true" outlineLevel="0" collapsed="false">
      <c r="A56" s="229"/>
      <c r="B56" s="177"/>
      <c r="C56" s="177"/>
      <c r="D56" s="177"/>
      <c r="E56" s="177"/>
      <c r="F56" s="177"/>
      <c r="G56" s="177"/>
      <c r="H56" s="177"/>
      <c r="I56" s="177"/>
      <c r="J56" s="177"/>
      <c r="K56" s="283"/>
      <c r="L56" s="283"/>
      <c r="M56" s="261" t="s">
        <v>34</v>
      </c>
      <c r="N56" s="260" t="e">
        <f aca="false">SWISS10_H!N54</f>
        <v>#DIV/0!</v>
      </c>
    </row>
    <row r="57" customFormat="false" ht="12.75" hidden="false" customHeight="true" outlineLevel="0" collapsed="false">
      <c r="A57" s="229"/>
      <c r="B57" s="177"/>
      <c r="C57" s="177"/>
      <c r="D57" s="177"/>
      <c r="E57" s="177"/>
      <c r="F57" s="177"/>
      <c r="G57" s="177"/>
      <c r="H57" s="177"/>
      <c r="I57" s="177"/>
      <c r="J57" s="177"/>
      <c r="K57" s="283"/>
      <c r="L57" s="283"/>
      <c r="M57" s="228" t="s">
        <v>35</v>
      </c>
      <c r="N57" s="260" t="e">
        <f aca="false">SWISS10_H!N55</f>
        <v>#DIV/0!</v>
      </c>
    </row>
    <row r="58" customFormat="false" ht="12.75" hidden="false" customHeight="true" outlineLevel="0" collapsed="false">
      <c r="A58" s="229"/>
      <c r="B58" s="177"/>
      <c r="C58" s="177"/>
      <c r="D58" s="177"/>
      <c r="E58" s="177"/>
      <c r="F58" s="177"/>
      <c r="G58" s="177"/>
      <c r="H58" s="177"/>
      <c r="I58" s="177"/>
      <c r="J58" s="177"/>
      <c r="K58" s="283"/>
      <c r="L58" s="283"/>
      <c r="M58" s="228" t="s">
        <v>36</v>
      </c>
      <c r="N58" s="260" t="e">
        <f aca="false">SWISS10_H!N56</f>
        <v>#DIV/0!</v>
      </c>
    </row>
    <row r="59" customFormat="false" ht="12.75" hidden="false" customHeight="true" outlineLevel="0" collapsed="false">
      <c r="A59" s="229"/>
      <c r="B59" s="177"/>
      <c r="C59" s="177"/>
      <c r="D59" s="177"/>
      <c r="E59" s="177"/>
      <c r="F59" s="177"/>
      <c r="G59" s="177"/>
      <c r="H59" s="177"/>
      <c r="I59" s="177"/>
      <c r="J59" s="177"/>
      <c r="K59" s="283"/>
      <c r="L59" s="283"/>
      <c r="M59" s="228" t="s">
        <v>37</v>
      </c>
      <c r="N59" s="260" t="e">
        <f aca="false">SWISS10_H!N57</f>
        <v>#DIV/0!</v>
      </c>
    </row>
    <row r="60" customFormat="false" ht="12.75" hidden="false" customHeight="true" outlineLevel="0" collapsed="false">
      <c r="A60" s="229"/>
      <c r="B60" s="177"/>
      <c r="C60" s="177"/>
      <c r="D60" s="177"/>
      <c r="E60" s="177"/>
      <c r="F60" s="177"/>
      <c r="G60" s="177"/>
      <c r="H60" s="177"/>
      <c r="I60" s="177"/>
      <c r="J60" s="177"/>
      <c r="K60" s="283"/>
      <c r="L60" s="283"/>
      <c r="M60" s="229" t="s">
        <v>38</v>
      </c>
      <c r="N60" s="260" t="e">
        <f aca="false">SWISS10_H!N58</f>
        <v>#DIV/0!</v>
      </c>
    </row>
    <row r="61" customFormat="false" ht="12.75" hidden="false" customHeight="true" outlineLevel="0" collapsed="false">
      <c r="A61" s="229"/>
      <c r="B61" s="177"/>
      <c r="C61" s="177"/>
      <c r="D61" s="177"/>
      <c r="E61" s="177"/>
      <c r="F61" s="177"/>
      <c r="G61" s="177"/>
      <c r="H61" s="177"/>
      <c r="I61" s="177"/>
      <c r="J61" s="177"/>
      <c r="K61" s="283"/>
      <c r="L61" s="283"/>
      <c r="M61" s="228" t="s">
        <v>39</v>
      </c>
      <c r="N61" s="260" t="e">
        <f aca="false">SWISS10_H!N59</f>
        <v>#DIV/0!</v>
      </c>
    </row>
    <row r="62" customFormat="false" ht="12.75" hidden="false" customHeight="true" outlineLevel="0" collapsed="false">
      <c r="A62" s="229"/>
      <c r="B62" s="177"/>
      <c r="C62" s="177"/>
      <c r="D62" s="177"/>
      <c r="E62" s="177"/>
      <c r="F62" s="177"/>
      <c r="G62" s="177"/>
      <c r="H62" s="177"/>
      <c r="I62" s="177"/>
      <c r="J62" s="177"/>
      <c r="K62" s="283"/>
      <c r="L62" s="283"/>
      <c r="M62" s="228" t="s">
        <v>40</v>
      </c>
      <c r="N62" s="260" t="e">
        <f aca="false">SWISS10_H!N60</f>
        <v>#DIV/0!</v>
      </c>
    </row>
    <row r="63" customFormat="false" ht="12.75" hidden="false" customHeight="true" outlineLevel="0" collapsed="false">
      <c r="A63" s="229"/>
      <c r="B63" s="177"/>
      <c r="C63" s="177"/>
      <c r="D63" s="177"/>
      <c r="E63" s="177"/>
      <c r="F63" s="177"/>
      <c r="G63" s="177"/>
      <c r="H63" s="177"/>
      <c r="I63" s="177"/>
      <c r="J63" s="177"/>
      <c r="K63" s="283"/>
      <c r="L63" s="283"/>
      <c r="M63" s="228" t="s">
        <v>41</v>
      </c>
      <c r="N63" s="260" t="e">
        <f aca="false">SWISS10_H!N61</f>
        <v>#DIV/0!</v>
      </c>
    </row>
    <row r="64" customFormat="false" ht="12.75" hidden="false" customHeight="true" outlineLevel="0" collapsed="false">
      <c r="A64" s="229"/>
      <c r="B64" s="177"/>
      <c r="C64" s="177"/>
      <c r="D64" s="177"/>
      <c r="E64" s="177"/>
      <c r="F64" s="177"/>
      <c r="G64" s="177"/>
      <c r="H64" s="177"/>
      <c r="I64" s="177"/>
      <c r="J64" s="177"/>
      <c r="K64" s="283"/>
      <c r="L64" s="283"/>
      <c r="M64" s="259" t="s">
        <v>42</v>
      </c>
      <c r="N64" s="260" t="e">
        <f aca="false">SWISS10_H!N62</f>
        <v>#DIV/0!</v>
      </c>
    </row>
    <row r="65" customFormat="false" ht="12.75" hidden="false" customHeight="true" outlineLevel="0" collapsed="false">
      <c r="A65" s="229"/>
      <c r="B65" s="177"/>
      <c r="C65" s="177"/>
      <c r="D65" s="177"/>
      <c r="E65" s="177"/>
      <c r="F65" s="177"/>
      <c r="G65" s="177"/>
      <c r="H65" s="177"/>
      <c r="I65" s="177"/>
      <c r="J65" s="177"/>
      <c r="K65" s="283"/>
      <c r="L65" s="283"/>
      <c r="M65" s="261" t="s">
        <v>43</v>
      </c>
      <c r="N65" s="262" t="e">
        <f aca="false">SWISS10_H!N63</f>
        <v>#DIV/0!</v>
      </c>
    </row>
    <row r="66" customFormat="false" ht="12.75" hidden="false" customHeight="true" outlineLevel="0" collapsed="false">
      <c r="A66" s="229"/>
      <c r="B66" s="177"/>
      <c r="C66" s="177"/>
      <c r="D66" s="177"/>
      <c r="E66" s="177"/>
      <c r="F66" s="177"/>
      <c r="G66" s="177"/>
      <c r="H66" s="177"/>
      <c r="I66" s="177"/>
      <c r="J66" s="177"/>
      <c r="K66" s="283"/>
      <c r="L66" s="283"/>
      <c r="M66" s="261" t="s">
        <v>44</v>
      </c>
      <c r="N66" s="260" t="e">
        <f aca="false">SWISS10_H!N64</f>
        <v>#DIV/0!</v>
      </c>
    </row>
    <row r="67" customFormat="false" ht="12.75" hidden="false" customHeight="true" outlineLevel="0" collapsed="false">
      <c r="A67" s="229"/>
      <c r="B67" s="177"/>
      <c r="C67" s="177"/>
      <c r="D67" s="177"/>
      <c r="E67" s="177"/>
      <c r="F67" s="177"/>
      <c r="G67" s="177"/>
      <c r="H67" s="177"/>
      <c r="I67" s="177"/>
      <c r="J67" s="177"/>
      <c r="K67" s="283"/>
      <c r="L67" s="283"/>
      <c r="M67" s="228" t="s">
        <v>45</v>
      </c>
      <c r="N67" s="260" t="e">
        <f aca="false">SWISS10_H!N65</f>
        <v>#DIV/0!</v>
      </c>
    </row>
    <row r="68" customFormat="false" ht="12.75" hidden="false" customHeight="true" outlineLevel="0" collapsed="false">
      <c r="A68" s="229"/>
      <c r="B68" s="177"/>
      <c r="C68" s="177"/>
      <c r="D68" s="177"/>
      <c r="E68" s="177"/>
      <c r="F68" s="177"/>
      <c r="G68" s="177"/>
      <c r="H68" s="177"/>
      <c r="I68" s="177"/>
      <c r="J68" s="177"/>
      <c r="K68" s="283"/>
      <c r="L68" s="283"/>
      <c r="M68" s="228" t="s">
        <v>46</v>
      </c>
      <c r="N68" s="260" t="e">
        <f aca="false">SWISS10_H!N66</f>
        <v>#DIV/0!</v>
      </c>
    </row>
    <row r="69" customFormat="false" ht="12.75" hidden="false" customHeight="true" outlineLevel="0" collapsed="false">
      <c r="A69" s="229"/>
      <c r="B69" s="177"/>
      <c r="C69" s="177"/>
      <c r="D69" s="177"/>
      <c r="E69" s="177"/>
      <c r="F69" s="177"/>
      <c r="G69" s="177"/>
      <c r="H69" s="177"/>
      <c r="I69" s="177"/>
      <c r="J69" s="177"/>
      <c r="K69" s="283"/>
      <c r="L69" s="283"/>
      <c r="M69" s="228" t="s">
        <v>47</v>
      </c>
      <c r="N69" s="260" t="e">
        <f aca="false">SWISS10_H!N67</f>
        <v>#DIV/0!</v>
      </c>
    </row>
    <row r="70" customFormat="false" ht="12.75" hidden="false" customHeight="true" outlineLevel="0" collapsed="false">
      <c r="A70" s="229"/>
      <c r="B70" s="177"/>
      <c r="C70" s="177"/>
      <c r="D70" s="177"/>
      <c r="E70" s="177"/>
      <c r="F70" s="177"/>
      <c r="G70" s="177"/>
      <c r="H70" s="177"/>
      <c r="I70" s="177"/>
      <c r="J70" s="177"/>
      <c r="K70" s="283"/>
      <c r="L70" s="283"/>
      <c r="M70" s="228" t="s">
        <v>48</v>
      </c>
      <c r="N70" s="260" t="e">
        <f aca="false">SWISS10_H!N68</f>
        <v>#DIV/0!</v>
      </c>
    </row>
    <row r="71" customFormat="false" ht="13.5" hidden="false" customHeight="true" outlineLevel="0" collapsed="false">
      <c r="A71" s="263"/>
      <c r="B71" s="264"/>
      <c r="C71" s="264"/>
      <c r="D71" s="264"/>
      <c r="E71" s="264"/>
      <c r="F71" s="264"/>
      <c r="G71" s="264"/>
      <c r="H71" s="264"/>
      <c r="I71" s="264"/>
      <c r="J71" s="264"/>
      <c r="K71" s="284"/>
      <c r="L71" s="285"/>
      <c r="M71" s="286" t="s">
        <v>49</v>
      </c>
      <c r="N71" s="267" t="e">
        <f aca="false">SWISS10_H!N69</f>
        <v>#DIV/0!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268" t="str">
        <f aca="false">B38</f>
        <v>CAR (1)</v>
      </c>
      <c r="C73" s="269" t="str">
        <f aca="false">C38</f>
        <v>MR (2)</v>
      </c>
      <c r="D73" s="270" t="str">
        <f aca="false">D38</f>
        <v>PW (3)</v>
      </c>
      <c r="E73" s="298" t="str">
        <f aca="false">E38</f>
        <v>PW+AH(4)</v>
      </c>
      <c r="F73" s="271" t="str">
        <f aca="false">F38</f>
        <v>LIE (5)</v>
      </c>
      <c r="G73" s="299" t="str">
        <f aca="false">G38</f>
        <v>LIE+AH(6)</v>
      </c>
      <c r="H73" s="300" t="str">
        <f aca="false">H38</f>
        <v>LIE+AL(7)</v>
      </c>
      <c r="I73" s="272" t="str">
        <f aca="false">I38</f>
        <v>LW (8)</v>
      </c>
      <c r="J73" s="273" t="str">
        <f aca="false">J38</f>
        <v>LZ (9)</v>
      </c>
      <c r="K73" s="287" t="str">
        <f aca="false">K38</f>
        <v>SZ (10)</v>
      </c>
    </row>
    <row r="74" customFormat="false" ht="12.75" hidden="false" customHeight="true" outlineLevel="0" collapsed="false">
      <c r="A74" s="22" t="s">
        <v>123</v>
      </c>
      <c r="B74" s="234" t="e">
        <f aca="false">SWISS10_H!B71</f>
        <v>#DIV/0!</v>
      </c>
      <c r="C74" s="275" t="e">
        <f aca="false">SWISS10_H!C71</f>
        <v>#DIV/0!</v>
      </c>
      <c r="D74" s="275" t="e">
        <f aca="false">SWISS10_H!D71</f>
        <v>#DIV/0!</v>
      </c>
      <c r="E74" s="275" t="e">
        <f aca="false">SWISS10_H!E71</f>
        <v>#DIV/0!</v>
      </c>
      <c r="F74" s="275" t="e">
        <f aca="false">SWISS10_H!F71</f>
        <v>#DIV/0!</v>
      </c>
      <c r="G74" s="275" t="e">
        <f aca="false">SWISS10_H!G71</f>
        <v>#DIV/0!</v>
      </c>
      <c r="H74" s="275" t="e">
        <f aca="false">SWISS10_H!H71</f>
        <v>#DIV/0!</v>
      </c>
      <c r="I74" s="275" t="e">
        <f aca="false">SWISS10_H!I71</f>
        <v>#DIV/0!</v>
      </c>
      <c r="J74" s="275" t="e">
        <f aca="false">SWISS10_H!J71</f>
        <v>#DIV/0!</v>
      </c>
      <c r="K74" s="288" t="e">
        <f aca="false">SWISS10_H!K71</f>
        <v>#DIV/0!</v>
      </c>
      <c r="L74" s="276"/>
      <c r="M74" s="42"/>
      <c r="N74" s="277" t="e">
        <f aca="false">SWISS10_H!N71</f>
        <v>#DIV/0!</v>
      </c>
    </row>
    <row r="75" customFormat="false" ht="12.75" hidden="false" customHeight="true" outlineLevel="0" collapsed="false">
      <c r="A75" s="237" t="s">
        <v>134</v>
      </c>
      <c r="B75" s="238" t="e">
        <f aca="false">SWISS10_H!B72</f>
        <v>#DIV/0!</v>
      </c>
      <c r="C75" s="278" t="e">
        <f aca="false">SWISS10_H!C72</f>
        <v>#DIV/0!</v>
      </c>
      <c r="D75" s="278" t="e">
        <f aca="false">SWISS10_H!D72</f>
        <v>#DIV/0!</v>
      </c>
      <c r="E75" s="278" t="e">
        <f aca="false">SWISS10_H!E72</f>
        <v>#DIV/0!</v>
      </c>
      <c r="F75" s="278" t="e">
        <f aca="false">SWISS10_H!F72</f>
        <v>#DIV/0!</v>
      </c>
      <c r="G75" s="278" t="e">
        <f aca="false">SWISS10_H!G72</f>
        <v>#DIV/0!</v>
      </c>
      <c r="H75" s="278" t="e">
        <f aca="false">SWISS10_H!H72</f>
        <v>#DIV/0!</v>
      </c>
      <c r="I75" s="278" t="e">
        <f aca="false">SWISS10_H!I72</f>
        <v>#DIV/0!</v>
      </c>
      <c r="J75" s="278" t="e">
        <f aca="false">SWISS10_H!J72</f>
        <v>#DIV/0!</v>
      </c>
      <c r="K75" s="289" t="e">
        <f aca="false">SWISS10_H!K72</f>
        <v>#DIV/0!</v>
      </c>
      <c r="L75" s="276"/>
      <c r="M75" s="42"/>
      <c r="N75" s="262" t="e">
        <f aca="false">SWISS10_H!N72</f>
        <v>#DIV/0!</v>
      </c>
    </row>
    <row r="76" customFormat="false" ht="13.5" hidden="false" customHeight="true" outlineLevel="0" collapsed="false">
      <c r="A76" s="241" t="s">
        <v>135</v>
      </c>
      <c r="B76" s="242" t="e">
        <f aca="false">SWISS10_H!B73</f>
        <v>#DIV/0!</v>
      </c>
      <c r="C76" s="243" t="e">
        <f aca="false">SWISS10_H!C73</f>
        <v>#DIV/0!</v>
      </c>
      <c r="D76" s="243" t="e">
        <f aca="false">SWISS10_H!D73</f>
        <v>#DIV/0!</v>
      </c>
      <c r="E76" s="243" t="e">
        <f aca="false">SWISS10_H!E73</f>
        <v>#DIV/0!</v>
      </c>
      <c r="F76" s="243" t="e">
        <f aca="false">SWISS10_H!F73</f>
        <v>#DIV/0!</v>
      </c>
      <c r="G76" s="243" t="e">
        <f aca="false">SWISS10_H!G73</f>
        <v>#DIV/0!</v>
      </c>
      <c r="H76" s="279" t="e">
        <f aca="false">SWISS10_H!H73</f>
        <v>#DIV/0!</v>
      </c>
      <c r="I76" s="243" t="e">
        <f aca="false">SWISS10_H!I73</f>
        <v>#DIV/0!</v>
      </c>
      <c r="J76" s="243" t="e">
        <f aca="false">SWISS10_H!J73</f>
        <v>#DIV/0!</v>
      </c>
      <c r="K76" s="293" t="e">
        <f aca="false">SWISS10_H!K73</f>
        <v>#DIV/0!</v>
      </c>
      <c r="L76" s="276"/>
      <c r="M76" s="42"/>
      <c r="N76" s="280" t="e">
        <f aca="false">SWISS10_H!N73</f>
        <v>#DIV/0!</v>
      </c>
    </row>
  </sheetData>
  <mergeCells count="2">
    <mergeCell ref="N11:N12"/>
    <mergeCell ref="N46:N47"/>
  </mergeCells>
  <conditionalFormatting sqref="M13:N24">
    <cfRule type="expression" priority="2" aboveAverage="0" equalAverage="0" bottom="0" percent="0" rank="0" text="" dxfId="3">
      <formula>$N13&gt;=MAX($N$13:$N$24)</formula>
    </cfRule>
  </conditionalFormatting>
  <conditionalFormatting sqref="M25:N36">
    <cfRule type="expression" priority="3" aboveAverage="0" equalAverage="0" bottom="0" percent="0" rank="0" text="" dxfId="0">
      <formula>$N25&gt;=MAX($N$25:$N$36)</formula>
    </cfRule>
  </conditionalFormatting>
  <conditionalFormatting sqref="M48:N59">
    <cfRule type="expression" priority="4" aboveAverage="0" equalAverage="0" bottom="0" percent="0" rank="0" text="" dxfId="3">
      <formula>$N48&gt;=MAX($N$46:$N$57)</formula>
    </cfRule>
  </conditionalFormatting>
  <conditionalFormatting sqref="M60:N71">
    <cfRule type="expression" priority="5" aboveAverage="0" equalAverage="0" bottom="0" percent="0" rank="0" text="" dxfId="0">
      <formula>$N60&gt;=MAX($N$60:$N$71)</formula>
    </cfRule>
  </conditionalFormatting>
  <printOptions headings="false" gridLines="false" gridLinesSet="true" horizontalCentered="true" verticalCentered="false"/>
  <pageMargins left="0.669444444444444" right="0.669444444444444" top="1.7222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39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18" min="18" style="1" width="7.84"/>
    <col collapsed="false" customWidth="true" hidden="false" outlineLevel="0" max="19" min="19" style="1" width="7.68"/>
    <col collapsed="false" customWidth="true" hidden="false" outlineLevel="0" max="20" min="20" style="1" width="6.69"/>
    <col collapsed="false" customWidth="true" hidden="false" outlineLevel="0" max="21" min="21" style="1" width="7.68"/>
    <col collapsed="false" customWidth="true" hidden="false" outlineLevel="0" max="1019" min="22" style="1" width="11.04"/>
    <col collapsed="false" customWidth="false" hidden="false" outlineLevel="0" max="1020" min="1020" style="1" width="11.52"/>
    <col collapsed="false" customWidth="false" hidden="false" outlineLevel="0" max="1025" min="1021" style="0" width="11.52"/>
  </cols>
  <sheetData>
    <row r="1" customFormat="false" ht="17" hidden="false" customHeight="true" outlineLevel="0" collapsed="false">
      <c r="A1" s="12" t="n">
        <f aca="false">Data_count!B3</f>
        <v>0</v>
      </c>
      <c r="J1" s="11"/>
      <c r="K1" s="13"/>
      <c r="N1" s="118"/>
    </row>
    <row r="2" customFormat="false" ht="19.5" hidden="false" customHeight="true" outlineLevel="0" collapsed="false">
      <c r="A2" s="14" t="n">
        <f aca="false">Data_count!B4</f>
        <v>0</v>
      </c>
      <c r="G2" s="0"/>
      <c r="H2" s="15" t="n">
        <f aca="false">Data_count!B5</f>
        <v>0</v>
      </c>
      <c r="J2" s="0"/>
      <c r="O2" s="13" t="n">
        <f aca="false">Data_count!B6</f>
        <v>0</v>
      </c>
      <c r="P2" s="0"/>
      <c r="U2" s="0"/>
    </row>
    <row r="3" customFormat="false" ht="13.95" hidden="false" customHeight="true" outlineLevel="0" collapsed="false">
      <c r="A3" s="14" t="n">
        <f aca="false">Data_count!B10</f>
        <v>0</v>
      </c>
      <c r="G3" s="15"/>
      <c r="J3" s="11"/>
      <c r="O3" s="16" t="n">
        <f aca="false">Data_count!B7</f>
        <v>0</v>
      </c>
      <c r="P3" s="0"/>
      <c r="U3" s="0"/>
    </row>
    <row r="4" customFormat="false" ht="14.65" hidden="false" customHeight="true" outlineLevel="0" collapsed="false">
      <c r="A4" s="14" t="s">
        <v>61</v>
      </c>
      <c r="B4" s="17" t="n">
        <f aca="false">Data_count!B13</f>
        <v>0</v>
      </c>
      <c r="J4" s="11"/>
      <c r="O4" s="16" t="n">
        <f aca="false">Data_count!B8</f>
        <v>0</v>
      </c>
      <c r="P4" s="0"/>
      <c r="U4" s="0"/>
    </row>
    <row r="5" customFormat="false" ht="13.95" hidden="false" customHeight="true" outlineLevel="0" collapsed="false">
      <c r="A5" s="14" t="s">
        <v>62</v>
      </c>
      <c r="B5" s="4" t="n">
        <f aca="false">Data_count!B14</f>
        <v>0</v>
      </c>
      <c r="J5" s="11"/>
      <c r="O5" s="16" t="n">
        <f aca="false">Data_count!B9</f>
        <v>0</v>
      </c>
      <c r="P5" s="0"/>
      <c r="U5" s="0"/>
    </row>
    <row r="6" customFormat="false" ht="27" hidden="false" customHeight="true" outlineLevel="0" collapsed="false">
      <c r="A6" s="14"/>
      <c r="C6" s="18"/>
      <c r="J6" s="11"/>
      <c r="N6" s="118"/>
    </row>
    <row r="7" customFormat="false" ht="16.15" hidden="false" customHeight="true" outlineLevel="0" collapsed="false">
      <c r="A7" s="14"/>
      <c r="C7" s="18"/>
      <c r="F7" s="0"/>
      <c r="G7" s="20"/>
      <c r="H7" s="19" t="n">
        <f aca="false">Data_count!B11</f>
        <v>0</v>
      </c>
      <c r="J7" s="0"/>
      <c r="K7" s="11"/>
      <c r="N7" s="118"/>
    </row>
    <row r="8" customFormat="false" ht="16.15" hidden="false" customHeight="false" outlineLevel="0" collapsed="false">
      <c r="H8" s="19" t="s">
        <v>159</v>
      </c>
    </row>
    <row r="9" customFormat="false" ht="3" hidden="false" customHeight="true" outlineLevel="0" collapsed="false"/>
    <row r="10" customFormat="false" ht="14.65" hidden="false" customHeight="true" outlineLevel="0" collapsed="false">
      <c r="A10" s="216" t="s">
        <v>125</v>
      </c>
      <c r="B10" s="4" t="n">
        <f aca="false">B4</f>
        <v>0</v>
      </c>
    </row>
    <row r="11" customFormat="false" ht="24.75" hidden="false" customHeight="true" outlineLevel="0" collapsed="false">
      <c r="A11" s="301"/>
      <c r="B11" s="301"/>
      <c r="C11" s="301"/>
      <c r="D11" s="301"/>
      <c r="E11" s="301"/>
      <c r="F11" s="301"/>
      <c r="G11" s="301"/>
      <c r="H11" s="301"/>
      <c r="I11" s="301"/>
      <c r="J11" s="301"/>
      <c r="K11" s="301"/>
      <c r="L11" s="301"/>
      <c r="M11" s="301"/>
      <c r="N11" s="301"/>
      <c r="O11" s="301"/>
      <c r="P11" s="301"/>
      <c r="Q11" s="302"/>
      <c r="R11" s="0"/>
      <c r="S11" s="0"/>
      <c r="T11" s="0"/>
      <c r="U11" s="0"/>
    </row>
    <row r="12" s="186" customFormat="true" ht="18.6" hidden="false" customHeight="true" outlineLevel="0" collapsed="false">
      <c r="B12" s="247" t="str">
        <f aca="false">"Distribution de la Vitesse par tranche horaire  -  Cumuls sur 7 jours (Lu - Di)"</f>
        <v>Distribution de la Vitesse par tranche horaire  -  Cumuls sur 7 jours (Lu - Di)</v>
      </c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O12" s="219" t="s">
        <v>122</v>
      </c>
      <c r="P12" s="290"/>
      <c r="R12" s="0"/>
      <c r="S12" s="0"/>
      <c r="T12" s="0"/>
      <c r="U12" s="0"/>
      <c r="AMF12" s="1"/>
      <c r="AMG12" s="0"/>
      <c r="AMH12" s="0"/>
      <c r="AMI12" s="0"/>
      <c r="AMJ12" s="0"/>
    </row>
    <row r="13" customFormat="false" ht="14.65" hidden="false" customHeight="true" outlineLevel="0" collapsed="false">
      <c r="A13" s="221" t="s">
        <v>97</v>
      </c>
      <c r="B13" s="248" t="s">
        <v>160</v>
      </c>
      <c r="C13" s="150" t="s">
        <v>161</v>
      </c>
      <c r="D13" s="150" t="s">
        <v>162</v>
      </c>
      <c r="E13" s="150" t="s">
        <v>163</v>
      </c>
      <c r="F13" s="150" t="s">
        <v>164</v>
      </c>
      <c r="G13" s="150" t="s">
        <v>165</v>
      </c>
      <c r="H13" s="150" t="s">
        <v>166</v>
      </c>
      <c r="I13" s="150" t="s">
        <v>167</v>
      </c>
      <c r="J13" s="150" t="s">
        <v>168</v>
      </c>
      <c r="K13" s="150" t="s">
        <v>169</v>
      </c>
      <c r="L13" s="150" t="s">
        <v>170</v>
      </c>
      <c r="M13" s="251" t="s">
        <v>171</v>
      </c>
      <c r="O13" s="303" t="s">
        <v>172</v>
      </c>
      <c r="P13" s="118"/>
      <c r="R13" s="0"/>
      <c r="S13" s="0"/>
      <c r="T13" s="0"/>
      <c r="U13" s="0"/>
    </row>
    <row r="14" customFormat="false" ht="14.65" hidden="false" customHeight="true" outlineLevel="0" collapsed="false">
      <c r="A14" s="226" t="s">
        <v>26</v>
      </c>
      <c r="B14" s="227" t="n">
        <f aca="false">Data_speed!B5</f>
        <v>0</v>
      </c>
      <c r="C14" s="227" t="n">
        <f aca="false">Data_speed!C5</f>
        <v>0</v>
      </c>
      <c r="D14" s="227" t="n">
        <f aca="false">Data_speed!D5</f>
        <v>0</v>
      </c>
      <c r="E14" s="227" t="n">
        <f aca="false">Data_speed!E5</f>
        <v>0</v>
      </c>
      <c r="F14" s="227" t="n">
        <f aca="false">Data_speed!F5</f>
        <v>0</v>
      </c>
      <c r="G14" s="227" t="n">
        <f aca="false">Data_speed!G5</f>
        <v>0</v>
      </c>
      <c r="H14" s="227" t="n">
        <f aca="false">Data_speed!H5</f>
        <v>0</v>
      </c>
      <c r="I14" s="227" t="n">
        <f aca="false">Data_speed!I5</f>
        <v>0</v>
      </c>
      <c r="J14" s="227" t="n">
        <f aca="false">Data_speed!J5</f>
        <v>0</v>
      </c>
      <c r="K14" s="227" t="n">
        <f aca="false">Data_speed!K5</f>
        <v>0</v>
      </c>
      <c r="L14" s="227" t="n">
        <f aca="false">Data_speed!L5</f>
        <v>0</v>
      </c>
      <c r="M14" s="227" t="n">
        <f aca="false">Data_speed!M5</f>
        <v>0</v>
      </c>
      <c r="O14" s="227" t="n">
        <f aca="false">CV_C!U14</f>
        <v>0</v>
      </c>
      <c r="P14" s="177"/>
      <c r="R14" s="0"/>
      <c r="S14" s="0"/>
      <c r="T14" s="0"/>
      <c r="U14" s="0"/>
    </row>
    <row r="15" customFormat="false" ht="14.65" hidden="false" customHeight="true" outlineLevel="0" collapsed="false">
      <c r="A15" s="229" t="s">
        <v>27</v>
      </c>
      <c r="B15" s="227" t="n">
        <f aca="false">Data_speed!B6</f>
        <v>0</v>
      </c>
      <c r="C15" s="227" t="n">
        <f aca="false">Data_speed!C6</f>
        <v>0</v>
      </c>
      <c r="D15" s="227" t="n">
        <f aca="false">Data_speed!D6</f>
        <v>0</v>
      </c>
      <c r="E15" s="227" t="n">
        <f aca="false">Data_speed!E6</f>
        <v>0</v>
      </c>
      <c r="F15" s="227" t="n">
        <f aca="false">Data_speed!F6</f>
        <v>0</v>
      </c>
      <c r="G15" s="227" t="n">
        <f aca="false">Data_speed!G6</f>
        <v>0</v>
      </c>
      <c r="H15" s="227" t="n">
        <f aca="false">Data_speed!H6</f>
        <v>0</v>
      </c>
      <c r="I15" s="227" t="n">
        <f aca="false">Data_speed!I6</f>
        <v>0</v>
      </c>
      <c r="J15" s="227" t="n">
        <f aca="false">Data_speed!J6</f>
        <v>0</v>
      </c>
      <c r="K15" s="227" t="n">
        <f aca="false">Data_speed!K6</f>
        <v>0</v>
      </c>
      <c r="L15" s="227" t="n">
        <f aca="false">Data_speed!L6</f>
        <v>0</v>
      </c>
      <c r="M15" s="227" t="n">
        <f aca="false">Data_speed!M6</f>
        <v>0</v>
      </c>
      <c r="O15" s="258" t="n">
        <f aca="false">CV_C!U15</f>
        <v>0</v>
      </c>
      <c r="P15" s="177"/>
      <c r="R15" s="0"/>
      <c r="S15" s="0"/>
      <c r="T15" s="0"/>
      <c r="U15" s="0"/>
    </row>
    <row r="16" customFormat="false" ht="14.65" hidden="false" customHeight="true" outlineLevel="0" collapsed="false">
      <c r="A16" s="229" t="s">
        <v>28</v>
      </c>
      <c r="B16" s="227" t="n">
        <f aca="false">Data_speed!B7</f>
        <v>0</v>
      </c>
      <c r="C16" s="227" t="n">
        <f aca="false">Data_speed!C7</f>
        <v>0</v>
      </c>
      <c r="D16" s="227" t="n">
        <f aca="false">Data_speed!D7</f>
        <v>0</v>
      </c>
      <c r="E16" s="227" t="n">
        <f aca="false">Data_speed!E7</f>
        <v>0</v>
      </c>
      <c r="F16" s="227" t="n">
        <f aca="false">Data_speed!F7</f>
        <v>0</v>
      </c>
      <c r="G16" s="227" t="n">
        <f aca="false">Data_speed!G7</f>
        <v>0</v>
      </c>
      <c r="H16" s="227" t="n">
        <f aca="false">Data_speed!H7</f>
        <v>0</v>
      </c>
      <c r="I16" s="227" t="n">
        <f aca="false">Data_speed!I7</f>
        <v>0</v>
      </c>
      <c r="J16" s="227" t="n">
        <f aca="false">Data_speed!J7</f>
        <v>0</v>
      </c>
      <c r="K16" s="227" t="n">
        <f aca="false">Data_speed!K7</f>
        <v>0</v>
      </c>
      <c r="L16" s="227" t="n">
        <f aca="false">Data_speed!L7</f>
        <v>0</v>
      </c>
      <c r="M16" s="227" t="n">
        <f aca="false">Data_speed!M7</f>
        <v>0</v>
      </c>
      <c r="O16" s="258" t="n">
        <f aca="false">CV_C!U16</f>
        <v>0</v>
      </c>
      <c r="P16" s="177"/>
      <c r="R16" s="0"/>
      <c r="S16" s="0"/>
      <c r="T16" s="0"/>
      <c r="U16" s="0"/>
    </row>
    <row r="17" customFormat="false" ht="14.65" hidden="false" customHeight="true" outlineLevel="0" collapsed="false">
      <c r="A17" s="229" t="s">
        <v>29</v>
      </c>
      <c r="B17" s="227" t="n">
        <f aca="false">Data_speed!B8</f>
        <v>0</v>
      </c>
      <c r="C17" s="227" t="n">
        <f aca="false">Data_speed!C8</f>
        <v>0</v>
      </c>
      <c r="D17" s="227" t="n">
        <f aca="false">Data_speed!D8</f>
        <v>0</v>
      </c>
      <c r="E17" s="227" t="n">
        <f aca="false">Data_speed!E8</f>
        <v>0</v>
      </c>
      <c r="F17" s="227" t="n">
        <f aca="false">Data_speed!F8</f>
        <v>0</v>
      </c>
      <c r="G17" s="227" t="n">
        <f aca="false">Data_speed!G8</f>
        <v>0</v>
      </c>
      <c r="H17" s="227" t="n">
        <f aca="false">Data_speed!H8</f>
        <v>0</v>
      </c>
      <c r="I17" s="227" t="n">
        <f aca="false">Data_speed!I8</f>
        <v>0</v>
      </c>
      <c r="J17" s="227" t="n">
        <f aca="false">Data_speed!J8</f>
        <v>0</v>
      </c>
      <c r="K17" s="227" t="n">
        <f aca="false">Data_speed!K8</f>
        <v>0</v>
      </c>
      <c r="L17" s="227" t="n">
        <f aca="false">Data_speed!L8</f>
        <v>0</v>
      </c>
      <c r="M17" s="227" t="n">
        <f aca="false">Data_speed!M8</f>
        <v>0</v>
      </c>
      <c r="O17" s="258" t="n">
        <f aca="false">CV_C!U17</f>
        <v>0</v>
      </c>
      <c r="P17" s="177"/>
      <c r="R17" s="0"/>
      <c r="S17" s="0"/>
      <c r="T17" s="0"/>
      <c r="U17" s="0"/>
    </row>
    <row r="18" customFormat="false" ht="14.65" hidden="false" customHeight="true" outlineLevel="0" collapsed="false">
      <c r="A18" s="229" t="s">
        <v>30</v>
      </c>
      <c r="B18" s="227" t="n">
        <f aca="false">Data_speed!B9</f>
        <v>0</v>
      </c>
      <c r="C18" s="227" t="n">
        <f aca="false">Data_speed!C9</f>
        <v>0</v>
      </c>
      <c r="D18" s="227" t="n">
        <f aca="false">Data_speed!D9</f>
        <v>0</v>
      </c>
      <c r="E18" s="227" t="n">
        <f aca="false">Data_speed!E9</f>
        <v>0</v>
      </c>
      <c r="F18" s="227" t="n">
        <f aca="false">Data_speed!F9</f>
        <v>0</v>
      </c>
      <c r="G18" s="227" t="n">
        <f aca="false">Data_speed!G9</f>
        <v>0</v>
      </c>
      <c r="H18" s="227" t="n">
        <f aca="false">Data_speed!H9</f>
        <v>0</v>
      </c>
      <c r="I18" s="227" t="n">
        <f aca="false">Data_speed!I9</f>
        <v>0</v>
      </c>
      <c r="J18" s="227" t="n">
        <f aca="false">Data_speed!J9</f>
        <v>0</v>
      </c>
      <c r="K18" s="227" t="n">
        <f aca="false">Data_speed!K9</f>
        <v>0</v>
      </c>
      <c r="L18" s="227" t="n">
        <f aca="false">Data_speed!L9</f>
        <v>0</v>
      </c>
      <c r="M18" s="227" t="n">
        <f aca="false">Data_speed!M9</f>
        <v>0</v>
      </c>
      <c r="O18" s="258" t="n">
        <f aca="false">CV_C!U18</f>
        <v>0</v>
      </c>
      <c r="P18" s="177"/>
      <c r="R18" s="0"/>
      <c r="S18" s="0"/>
      <c r="T18" s="0"/>
      <c r="U18" s="0"/>
    </row>
    <row r="19" customFormat="false" ht="14.65" hidden="false" customHeight="true" outlineLevel="0" collapsed="false">
      <c r="A19" s="229" t="s">
        <v>31</v>
      </c>
      <c r="B19" s="227" t="n">
        <f aca="false">Data_speed!B10</f>
        <v>0</v>
      </c>
      <c r="C19" s="227" t="n">
        <f aca="false">Data_speed!C10</f>
        <v>0</v>
      </c>
      <c r="D19" s="227" t="n">
        <f aca="false">Data_speed!D10</f>
        <v>0</v>
      </c>
      <c r="E19" s="227" t="n">
        <f aca="false">Data_speed!E10</f>
        <v>0</v>
      </c>
      <c r="F19" s="227" t="n">
        <f aca="false">Data_speed!F10</f>
        <v>0</v>
      </c>
      <c r="G19" s="227" t="n">
        <f aca="false">Data_speed!G10</f>
        <v>0</v>
      </c>
      <c r="H19" s="227" t="n">
        <f aca="false">Data_speed!H10</f>
        <v>0</v>
      </c>
      <c r="I19" s="227" t="n">
        <f aca="false">Data_speed!I10</f>
        <v>0</v>
      </c>
      <c r="J19" s="227" t="n">
        <f aca="false">Data_speed!J10</f>
        <v>0</v>
      </c>
      <c r="K19" s="227" t="n">
        <f aca="false">Data_speed!K10</f>
        <v>0</v>
      </c>
      <c r="L19" s="227" t="n">
        <f aca="false">Data_speed!L10</f>
        <v>0</v>
      </c>
      <c r="M19" s="227" t="n">
        <f aca="false">Data_speed!M10</f>
        <v>0</v>
      </c>
      <c r="O19" s="258" t="n">
        <f aca="false">CV_C!U19</f>
        <v>0</v>
      </c>
      <c r="P19" s="177"/>
      <c r="R19" s="0"/>
      <c r="S19" s="0"/>
      <c r="T19" s="0"/>
      <c r="U19" s="0"/>
    </row>
    <row r="20" customFormat="false" ht="14.65" hidden="false" customHeight="true" outlineLevel="0" collapsed="false">
      <c r="A20" s="222" t="s">
        <v>32</v>
      </c>
      <c r="B20" s="227" t="n">
        <f aca="false">Data_speed!B11</f>
        <v>0</v>
      </c>
      <c r="C20" s="227" t="n">
        <f aca="false">Data_speed!C11</f>
        <v>0</v>
      </c>
      <c r="D20" s="227" t="n">
        <f aca="false">Data_speed!D11</f>
        <v>0</v>
      </c>
      <c r="E20" s="227" t="n">
        <f aca="false">Data_speed!E11</f>
        <v>0</v>
      </c>
      <c r="F20" s="227" t="n">
        <f aca="false">Data_speed!F11</f>
        <v>0</v>
      </c>
      <c r="G20" s="227" t="n">
        <f aca="false">Data_speed!G11</f>
        <v>0</v>
      </c>
      <c r="H20" s="227" t="n">
        <f aca="false">Data_speed!H11</f>
        <v>0</v>
      </c>
      <c r="I20" s="227" t="n">
        <f aca="false">Data_speed!I11</f>
        <v>0</v>
      </c>
      <c r="J20" s="227" t="n">
        <f aca="false">Data_speed!J11</f>
        <v>0</v>
      </c>
      <c r="K20" s="227" t="n">
        <f aca="false">Data_speed!K11</f>
        <v>0</v>
      </c>
      <c r="L20" s="227" t="n">
        <f aca="false">Data_speed!L11</f>
        <v>0</v>
      </c>
      <c r="M20" s="227" t="n">
        <f aca="false">Data_speed!M11</f>
        <v>0</v>
      </c>
      <c r="O20" s="258" t="n">
        <f aca="false">CV_C!U20</f>
        <v>0</v>
      </c>
      <c r="P20" s="177"/>
      <c r="R20" s="0"/>
      <c r="S20" s="0"/>
      <c r="T20" s="0"/>
      <c r="U20" s="0"/>
    </row>
    <row r="21" customFormat="false" ht="14.65" hidden="false" customHeight="true" outlineLevel="0" collapsed="false">
      <c r="A21" s="226" t="s">
        <v>33</v>
      </c>
      <c r="B21" s="227" t="n">
        <f aca="false">Data_speed!B12</f>
        <v>0</v>
      </c>
      <c r="C21" s="227" t="n">
        <f aca="false">Data_speed!C12</f>
        <v>0</v>
      </c>
      <c r="D21" s="227" t="n">
        <f aca="false">Data_speed!D12</f>
        <v>0</v>
      </c>
      <c r="E21" s="227" t="n">
        <f aca="false">Data_speed!E12</f>
        <v>0</v>
      </c>
      <c r="F21" s="227" t="n">
        <f aca="false">Data_speed!F12</f>
        <v>0</v>
      </c>
      <c r="G21" s="227" t="n">
        <f aca="false">Data_speed!G12</f>
        <v>0</v>
      </c>
      <c r="H21" s="227" t="n">
        <f aca="false">Data_speed!H12</f>
        <v>0</v>
      </c>
      <c r="I21" s="227" t="n">
        <f aca="false">Data_speed!I12</f>
        <v>0</v>
      </c>
      <c r="J21" s="227" t="n">
        <f aca="false">Data_speed!J12</f>
        <v>0</v>
      </c>
      <c r="K21" s="227" t="n">
        <f aca="false">Data_speed!K12</f>
        <v>0</v>
      </c>
      <c r="L21" s="227" t="n">
        <f aca="false">Data_speed!L12</f>
        <v>0</v>
      </c>
      <c r="M21" s="227" t="n">
        <f aca="false">Data_speed!M12</f>
        <v>0</v>
      </c>
      <c r="O21" s="239" t="n">
        <f aca="false">CV_C!U21</f>
        <v>0</v>
      </c>
      <c r="P21" s="177"/>
      <c r="R21" s="0"/>
      <c r="S21" s="0"/>
      <c r="T21" s="0"/>
      <c r="U21" s="0"/>
    </row>
    <row r="22" customFormat="false" ht="14.65" hidden="false" customHeight="true" outlineLevel="0" collapsed="false">
      <c r="A22" s="226" t="s">
        <v>34</v>
      </c>
      <c r="B22" s="227" t="n">
        <f aca="false">Data_speed!B13</f>
        <v>0</v>
      </c>
      <c r="C22" s="227" t="n">
        <f aca="false">Data_speed!C13</f>
        <v>0</v>
      </c>
      <c r="D22" s="227" t="n">
        <f aca="false">Data_speed!D13</f>
        <v>0</v>
      </c>
      <c r="E22" s="227" t="n">
        <f aca="false">Data_speed!E13</f>
        <v>0</v>
      </c>
      <c r="F22" s="227" t="n">
        <f aca="false">Data_speed!F13</f>
        <v>0</v>
      </c>
      <c r="G22" s="227" t="n">
        <f aca="false">Data_speed!G13</f>
        <v>0</v>
      </c>
      <c r="H22" s="227" t="n">
        <f aca="false">Data_speed!H13</f>
        <v>0</v>
      </c>
      <c r="I22" s="227" t="n">
        <f aca="false">Data_speed!I13</f>
        <v>0</v>
      </c>
      <c r="J22" s="227" t="n">
        <f aca="false">Data_speed!J13</f>
        <v>0</v>
      </c>
      <c r="K22" s="227" t="n">
        <f aca="false">Data_speed!K13</f>
        <v>0</v>
      </c>
      <c r="L22" s="227" t="n">
        <f aca="false">Data_speed!L13</f>
        <v>0</v>
      </c>
      <c r="M22" s="227" t="n">
        <f aca="false">Data_speed!M13</f>
        <v>0</v>
      </c>
      <c r="O22" s="258" t="n">
        <f aca="false">CV_C!U22</f>
        <v>0</v>
      </c>
      <c r="P22" s="177"/>
      <c r="R22" s="0"/>
      <c r="S22" s="0"/>
      <c r="T22" s="0"/>
      <c r="U22" s="0"/>
    </row>
    <row r="23" customFormat="false" ht="14.65" hidden="false" customHeight="true" outlineLevel="0" collapsed="false">
      <c r="A23" s="229" t="s">
        <v>35</v>
      </c>
      <c r="B23" s="227" t="n">
        <f aca="false">Data_speed!B14</f>
        <v>0</v>
      </c>
      <c r="C23" s="227" t="n">
        <f aca="false">Data_speed!C14</f>
        <v>0</v>
      </c>
      <c r="D23" s="227" t="n">
        <f aca="false">Data_speed!D14</f>
        <v>0</v>
      </c>
      <c r="E23" s="227" t="n">
        <f aca="false">Data_speed!E14</f>
        <v>0</v>
      </c>
      <c r="F23" s="227" t="n">
        <f aca="false">Data_speed!F14</f>
        <v>0</v>
      </c>
      <c r="G23" s="227" t="n">
        <f aca="false">Data_speed!G14</f>
        <v>0</v>
      </c>
      <c r="H23" s="227" t="n">
        <f aca="false">Data_speed!H14</f>
        <v>0</v>
      </c>
      <c r="I23" s="227" t="n">
        <f aca="false">Data_speed!I14</f>
        <v>0</v>
      </c>
      <c r="J23" s="227" t="n">
        <f aca="false">Data_speed!J14</f>
        <v>0</v>
      </c>
      <c r="K23" s="227" t="n">
        <f aca="false">Data_speed!K14</f>
        <v>0</v>
      </c>
      <c r="L23" s="227" t="n">
        <f aca="false">Data_speed!L14</f>
        <v>0</v>
      </c>
      <c r="M23" s="227" t="n">
        <f aca="false">Data_speed!M14</f>
        <v>0</v>
      </c>
      <c r="O23" s="258" t="n">
        <f aca="false">CV_C!U23</f>
        <v>0</v>
      </c>
      <c r="P23" s="177"/>
      <c r="R23" s="0"/>
      <c r="S23" s="0"/>
      <c r="T23" s="0"/>
      <c r="U23" s="0"/>
    </row>
    <row r="24" customFormat="false" ht="14.65" hidden="false" customHeight="true" outlineLevel="0" collapsed="false">
      <c r="A24" s="229" t="s">
        <v>36</v>
      </c>
      <c r="B24" s="227" t="n">
        <f aca="false">Data_speed!B15</f>
        <v>0</v>
      </c>
      <c r="C24" s="227" t="n">
        <f aca="false">Data_speed!C15</f>
        <v>0</v>
      </c>
      <c r="D24" s="227" t="n">
        <f aca="false">Data_speed!D15</f>
        <v>0</v>
      </c>
      <c r="E24" s="227" t="n">
        <f aca="false">Data_speed!E15</f>
        <v>0</v>
      </c>
      <c r="F24" s="227" t="n">
        <f aca="false">Data_speed!F15</f>
        <v>0</v>
      </c>
      <c r="G24" s="227" t="n">
        <f aca="false">Data_speed!G15</f>
        <v>0</v>
      </c>
      <c r="H24" s="227" t="n">
        <f aca="false">Data_speed!H15</f>
        <v>0</v>
      </c>
      <c r="I24" s="227" t="n">
        <f aca="false">Data_speed!I15</f>
        <v>0</v>
      </c>
      <c r="J24" s="227" t="n">
        <f aca="false">Data_speed!J15</f>
        <v>0</v>
      </c>
      <c r="K24" s="227" t="n">
        <f aca="false">Data_speed!K15</f>
        <v>0</v>
      </c>
      <c r="L24" s="227" t="n">
        <f aca="false">Data_speed!L15</f>
        <v>0</v>
      </c>
      <c r="M24" s="227" t="n">
        <f aca="false">Data_speed!M15</f>
        <v>0</v>
      </c>
      <c r="O24" s="258" t="n">
        <f aca="false">CV_C!U24</f>
        <v>0</v>
      </c>
      <c r="P24" s="177"/>
      <c r="R24" s="0"/>
      <c r="S24" s="0"/>
      <c r="T24" s="0"/>
      <c r="U24" s="0"/>
    </row>
    <row r="25" customFormat="false" ht="14.65" hidden="false" customHeight="true" outlineLevel="0" collapsed="false">
      <c r="A25" s="229" t="s">
        <v>37</v>
      </c>
      <c r="B25" s="227" t="n">
        <f aca="false">Data_speed!B16</f>
        <v>0</v>
      </c>
      <c r="C25" s="227" t="n">
        <f aca="false">Data_speed!C16</f>
        <v>0</v>
      </c>
      <c r="D25" s="227" t="n">
        <f aca="false">Data_speed!D16</f>
        <v>0</v>
      </c>
      <c r="E25" s="227" t="n">
        <f aca="false">Data_speed!E16</f>
        <v>0</v>
      </c>
      <c r="F25" s="227" t="n">
        <f aca="false">Data_speed!F16</f>
        <v>0</v>
      </c>
      <c r="G25" s="227" t="n">
        <f aca="false">Data_speed!G16</f>
        <v>0</v>
      </c>
      <c r="H25" s="227" t="n">
        <f aca="false">Data_speed!H16</f>
        <v>0</v>
      </c>
      <c r="I25" s="227" t="n">
        <f aca="false">Data_speed!I16</f>
        <v>0</v>
      </c>
      <c r="J25" s="227" t="n">
        <f aca="false">Data_speed!J16</f>
        <v>0</v>
      </c>
      <c r="K25" s="227" t="n">
        <f aca="false">Data_speed!K16</f>
        <v>0</v>
      </c>
      <c r="L25" s="227" t="n">
        <f aca="false">Data_speed!L16</f>
        <v>0</v>
      </c>
      <c r="M25" s="227" t="n">
        <f aca="false">Data_speed!M16</f>
        <v>0</v>
      </c>
      <c r="O25" s="258" t="n">
        <f aca="false">CV_C!U25</f>
        <v>0</v>
      </c>
      <c r="P25" s="177"/>
      <c r="R25" s="0"/>
      <c r="S25" s="0"/>
      <c r="T25" s="0"/>
      <c r="U25" s="0"/>
    </row>
    <row r="26" customFormat="false" ht="14.65" hidden="false" customHeight="true" outlineLevel="0" collapsed="false">
      <c r="A26" s="256" t="s">
        <v>38</v>
      </c>
      <c r="B26" s="227" t="n">
        <f aca="false">Data_speed!B17</f>
        <v>0</v>
      </c>
      <c r="C26" s="227" t="n">
        <f aca="false">Data_speed!C17</f>
        <v>0</v>
      </c>
      <c r="D26" s="227" t="n">
        <f aca="false">Data_speed!D17</f>
        <v>0</v>
      </c>
      <c r="E26" s="227" t="n">
        <f aca="false">Data_speed!E17</f>
        <v>0</v>
      </c>
      <c r="F26" s="227" t="n">
        <f aca="false">Data_speed!F17</f>
        <v>0</v>
      </c>
      <c r="G26" s="227" t="n">
        <f aca="false">Data_speed!G17</f>
        <v>0</v>
      </c>
      <c r="H26" s="227" t="n">
        <f aca="false">Data_speed!H17</f>
        <v>0</v>
      </c>
      <c r="I26" s="227" t="n">
        <f aca="false">Data_speed!I17</f>
        <v>0</v>
      </c>
      <c r="J26" s="227" t="n">
        <f aca="false">Data_speed!J17</f>
        <v>0</v>
      </c>
      <c r="K26" s="227" t="n">
        <f aca="false">Data_speed!K17</f>
        <v>0</v>
      </c>
      <c r="L26" s="227" t="n">
        <f aca="false">Data_speed!L17</f>
        <v>0</v>
      </c>
      <c r="M26" s="227" t="n">
        <f aca="false">Data_speed!M17</f>
        <v>0</v>
      </c>
      <c r="O26" s="258" t="n">
        <f aca="false">CV_C!U26</f>
        <v>0</v>
      </c>
      <c r="P26" s="177"/>
      <c r="R26" s="0"/>
      <c r="S26" s="0"/>
      <c r="T26" s="0"/>
      <c r="U26" s="0"/>
    </row>
    <row r="27" customFormat="false" ht="14.65" hidden="false" customHeight="true" outlineLevel="0" collapsed="false">
      <c r="A27" s="229" t="s">
        <v>39</v>
      </c>
      <c r="B27" s="227" t="n">
        <f aca="false">Data_speed!B18</f>
        <v>0</v>
      </c>
      <c r="C27" s="227" t="n">
        <f aca="false">Data_speed!C18</f>
        <v>0</v>
      </c>
      <c r="D27" s="227" t="n">
        <f aca="false">Data_speed!D18</f>
        <v>0</v>
      </c>
      <c r="E27" s="227" t="n">
        <f aca="false">Data_speed!E18</f>
        <v>0</v>
      </c>
      <c r="F27" s="227" t="n">
        <f aca="false">Data_speed!F18</f>
        <v>0</v>
      </c>
      <c r="G27" s="227" t="n">
        <f aca="false">Data_speed!G18</f>
        <v>0</v>
      </c>
      <c r="H27" s="227" t="n">
        <f aca="false">Data_speed!H18</f>
        <v>0</v>
      </c>
      <c r="I27" s="227" t="n">
        <f aca="false">Data_speed!I18</f>
        <v>0</v>
      </c>
      <c r="J27" s="227" t="n">
        <f aca="false">Data_speed!J18</f>
        <v>0</v>
      </c>
      <c r="K27" s="227" t="n">
        <f aca="false">Data_speed!K18</f>
        <v>0</v>
      </c>
      <c r="L27" s="227" t="n">
        <f aca="false">Data_speed!L18</f>
        <v>0</v>
      </c>
      <c r="M27" s="227" t="n">
        <f aca="false">Data_speed!M18</f>
        <v>0</v>
      </c>
      <c r="O27" s="258" t="n">
        <f aca="false">CV_C!U27</f>
        <v>0</v>
      </c>
      <c r="P27" s="177"/>
      <c r="R27" s="0"/>
      <c r="S27" s="0"/>
      <c r="T27" s="0"/>
      <c r="U27" s="0"/>
    </row>
    <row r="28" customFormat="false" ht="14.65" hidden="false" customHeight="true" outlineLevel="0" collapsed="false">
      <c r="A28" s="229" t="s">
        <v>40</v>
      </c>
      <c r="B28" s="227" t="n">
        <f aca="false">Data_speed!B19</f>
        <v>0</v>
      </c>
      <c r="C28" s="227" t="n">
        <f aca="false">Data_speed!C19</f>
        <v>0</v>
      </c>
      <c r="D28" s="227" t="n">
        <f aca="false">Data_speed!D19</f>
        <v>0</v>
      </c>
      <c r="E28" s="227" t="n">
        <f aca="false">Data_speed!E19</f>
        <v>0</v>
      </c>
      <c r="F28" s="227" t="n">
        <f aca="false">Data_speed!F19</f>
        <v>0</v>
      </c>
      <c r="G28" s="227" t="n">
        <f aca="false">Data_speed!G19</f>
        <v>0</v>
      </c>
      <c r="H28" s="227" t="n">
        <f aca="false">Data_speed!H19</f>
        <v>0</v>
      </c>
      <c r="I28" s="227" t="n">
        <f aca="false">Data_speed!I19</f>
        <v>0</v>
      </c>
      <c r="J28" s="227" t="n">
        <f aca="false">Data_speed!J19</f>
        <v>0</v>
      </c>
      <c r="K28" s="227" t="n">
        <f aca="false">Data_speed!K19</f>
        <v>0</v>
      </c>
      <c r="L28" s="227" t="n">
        <f aca="false">Data_speed!L19</f>
        <v>0</v>
      </c>
      <c r="M28" s="227" t="n">
        <f aca="false">Data_speed!M19</f>
        <v>0</v>
      </c>
      <c r="O28" s="258" t="n">
        <f aca="false">CV_C!U28</f>
        <v>0</v>
      </c>
      <c r="P28" s="177"/>
      <c r="R28" s="0"/>
      <c r="S28" s="0"/>
      <c r="T28" s="0"/>
      <c r="U28" s="0"/>
    </row>
    <row r="29" customFormat="false" ht="14.65" hidden="false" customHeight="true" outlineLevel="0" collapsed="false">
      <c r="A29" s="229" t="s">
        <v>41</v>
      </c>
      <c r="B29" s="227" t="n">
        <f aca="false">Data_speed!B20</f>
        <v>0</v>
      </c>
      <c r="C29" s="227" t="n">
        <f aca="false">Data_speed!C20</f>
        <v>0</v>
      </c>
      <c r="D29" s="227" t="n">
        <f aca="false">Data_speed!D20</f>
        <v>0</v>
      </c>
      <c r="E29" s="227" t="n">
        <f aca="false">Data_speed!E20</f>
        <v>0</v>
      </c>
      <c r="F29" s="227" t="n">
        <f aca="false">Data_speed!F20</f>
        <v>0</v>
      </c>
      <c r="G29" s="227" t="n">
        <f aca="false">Data_speed!G20</f>
        <v>0</v>
      </c>
      <c r="H29" s="227" t="n">
        <f aca="false">Data_speed!H20</f>
        <v>0</v>
      </c>
      <c r="I29" s="227" t="n">
        <f aca="false">Data_speed!I20</f>
        <v>0</v>
      </c>
      <c r="J29" s="227" t="n">
        <f aca="false">Data_speed!J20</f>
        <v>0</v>
      </c>
      <c r="K29" s="227" t="n">
        <f aca="false">Data_speed!K20</f>
        <v>0</v>
      </c>
      <c r="L29" s="227" t="n">
        <f aca="false">Data_speed!L20</f>
        <v>0</v>
      </c>
      <c r="M29" s="227" t="n">
        <f aca="false">Data_speed!M20</f>
        <v>0</v>
      </c>
      <c r="O29" s="258" t="n">
        <f aca="false">CV_C!U29</f>
        <v>0</v>
      </c>
      <c r="P29" s="177"/>
      <c r="R29" s="0"/>
      <c r="S29" s="0"/>
      <c r="T29" s="0"/>
      <c r="U29" s="0"/>
    </row>
    <row r="30" customFormat="false" ht="14.65" hidden="false" customHeight="true" outlineLevel="0" collapsed="false">
      <c r="A30" s="222" t="s">
        <v>42</v>
      </c>
      <c r="B30" s="227" t="n">
        <f aca="false">Data_speed!B21</f>
        <v>0</v>
      </c>
      <c r="C30" s="227" t="n">
        <f aca="false">Data_speed!C21</f>
        <v>0</v>
      </c>
      <c r="D30" s="227" t="n">
        <f aca="false">Data_speed!D21</f>
        <v>0</v>
      </c>
      <c r="E30" s="227" t="n">
        <f aca="false">Data_speed!E21</f>
        <v>0</v>
      </c>
      <c r="F30" s="227" t="n">
        <f aca="false">Data_speed!F21</f>
        <v>0</v>
      </c>
      <c r="G30" s="227" t="n">
        <f aca="false">Data_speed!G21</f>
        <v>0</v>
      </c>
      <c r="H30" s="227" t="n">
        <f aca="false">Data_speed!H21</f>
        <v>0</v>
      </c>
      <c r="I30" s="227" t="n">
        <f aca="false">Data_speed!I21</f>
        <v>0</v>
      </c>
      <c r="J30" s="227" t="n">
        <f aca="false">Data_speed!J21</f>
        <v>0</v>
      </c>
      <c r="K30" s="227" t="n">
        <f aca="false">Data_speed!K21</f>
        <v>0</v>
      </c>
      <c r="L30" s="227" t="n">
        <f aca="false">Data_speed!L21</f>
        <v>0</v>
      </c>
      <c r="M30" s="227" t="n">
        <f aca="false">Data_speed!M21</f>
        <v>0</v>
      </c>
      <c r="O30" s="258" t="n">
        <f aca="false">CV_C!U30</f>
        <v>0</v>
      </c>
      <c r="P30" s="177"/>
      <c r="R30" s="0"/>
      <c r="S30" s="0"/>
      <c r="T30" s="0"/>
      <c r="U30" s="0"/>
    </row>
    <row r="31" customFormat="false" ht="14.65" hidden="false" customHeight="true" outlineLevel="0" collapsed="false">
      <c r="A31" s="226" t="s">
        <v>43</v>
      </c>
      <c r="B31" s="227" t="n">
        <f aca="false">Data_speed!B22</f>
        <v>0</v>
      </c>
      <c r="C31" s="227" t="n">
        <f aca="false">Data_speed!C22</f>
        <v>0</v>
      </c>
      <c r="D31" s="227" t="n">
        <f aca="false">Data_speed!D22</f>
        <v>0</v>
      </c>
      <c r="E31" s="227" t="n">
        <f aca="false">Data_speed!E22</f>
        <v>0</v>
      </c>
      <c r="F31" s="227" t="n">
        <f aca="false">Data_speed!F22</f>
        <v>0</v>
      </c>
      <c r="G31" s="227" t="n">
        <f aca="false">Data_speed!G22</f>
        <v>0</v>
      </c>
      <c r="H31" s="227" t="n">
        <f aca="false">Data_speed!H22</f>
        <v>0</v>
      </c>
      <c r="I31" s="227" t="n">
        <f aca="false">Data_speed!I22</f>
        <v>0</v>
      </c>
      <c r="J31" s="227" t="n">
        <f aca="false">Data_speed!J22</f>
        <v>0</v>
      </c>
      <c r="K31" s="227" t="n">
        <f aca="false">Data_speed!K22</f>
        <v>0</v>
      </c>
      <c r="L31" s="227" t="n">
        <f aca="false">Data_speed!L22</f>
        <v>0</v>
      </c>
      <c r="M31" s="227" t="n">
        <f aca="false">Data_speed!M22</f>
        <v>0</v>
      </c>
      <c r="O31" s="239" t="n">
        <f aca="false">CV_C!U31</f>
        <v>0</v>
      </c>
      <c r="P31" s="177"/>
      <c r="R31" s="0"/>
      <c r="S31" s="0"/>
      <c r="T31" s="0"/>
      <c r="U31" s="0"/>
    </row>
    <row r="32" customFormat="false" ht="14.65" hidden="false" customHeight="true" outlineLevel="0" collapsed="false">
      <c r="A32" s="226" t="s">
        <v>44</v>
      </c>
      <c r="B32" s="227" t="n">
        <f aca="false">Data_speed!B23</f>
        <v>0</v>
      </c>
      <c r="C32" s="227" t="n">
        <f aca="false">Data_speed!C23</f>
        <v>0</v>
      </c>
      <c r="D32" s="227" t="n">
        <f aca="false">Data_speed!D23</f>
        <v>0</v>
      </c>
      <c r="E32" s="227" t="n">
        <f aca="false">Data_speed!E23</f>
        <v>0</v>
      </c>
      <c r="F32" s="227" t="n">
        <f aca="false">Data_speed!F23</f>
        <v>0</v>
      </c>
      <c r="G32" s="227" t="n">
        <f aca="false">Data_speed!G23</f>
        <v>0</v>
      </c>
      <c r="H32" s="227" t="n">
        <f aca="false">Data_speed!H23</f>
        <v>0</v>
      </c>
      <c r="I32" s="227" t="n">
        <f aca="false">Data_speed!I23</f>
        <v>0</v>
      </c>
      <c r="J32" s="227" t="n">
        <f aca="false">Data_speed!J23</f>
        <v>0</v>
      </c>
      <c r="K32" s="227" t="n">
        <f aca="false">Data_speed!K23</f>
        <v>0</v>
      </c>
      <c r="L32" s="227" t="n">
        <f aca="false">Data_speed!L23</f>
        <v>0</v>
      </c>
      <c r="M32" s="227" t="n">
        <f aca="false">Data_speed!M23</f>
        <v>0</v>
      </c>
      <c r="O32" s="258" t="n">
        <f aca="false">CV_C!U32</f>
        <v>0</v>
      </c>
      <c r="P32" s="177"/>
      <c r="R32" s="0"/>
      <c r="S32" s="0"/>
      <c r="T32" s="0"/>
      <c r="U32" s="0"/>
    </row>
    <row r="33" customFormat="false" ht="14.65" hidden="false" customHeight="true" outlineLevel="0" collapsed="false">
      <c r="A33" s="229" t="s">
        <v>45</v>
      </c>
      <c r="B33" s="227" t="n">
        <f aca="false">Data_speed!B24</f>
        <v>0</v>
      </c>
      <c r="C33" s="227" t="n">
        <f aca="false">Data_speed!C24</f>
        <v>0</v>
      </c>
      <c r="D33" s="227" t="n">
        <f aca="false">Data_speed!D24</f>
        <v>0</v>
      </c>
      <c r="E33" s="227" t="n">
        <f aca="false">Data_speed!E24</f>
        <v>0</v>
      </c>
      <c r="F33" s="227" t="n">
        <f aca="false">Data_speed!F24</f>
        <v>0</v>
      </c>
      <c r="G33" s="227" t="n">
        <f aca="false">Data_speed!G24</f>
        <v>0</v>
      </c>
      <c r="H33" s="227" t="n">
        <f aca="false">Data_speed!H24</f>
        <v>0</v>
      </c>
      <c r="I33" s="227" t="n">
        <f aca="false">Data_speed!I24</f>
        <v>0</v>
      </c>
      <c r="J33" s="227" t="n">
        <f aca="false">Data_speed!J24</f>
        <v>0</v>
      </c>
      <c r="K33" s="227" t="n">
        <f aca="false">Data_speed!K24</f>
        <v>0</v>
      </c>
      <c r="L33" s="227" t="n">
        <f aca="false">Data_speed!L24</f>
        <v>0</v>
      </c>
      <c r="M33" s="227" t="n">
        <f aca="false">Data_speed!M24</f>
        <v>0</v>
      </c>
      <c r="O33" s="258" t="n">
        <f aca="false">CV_C!U33</f>
        <v>0</v>
      </c>
      <c r="P33" s="177"/>
      <c r="R33" s="0"/>
      <c r="S33" s="0"/>
      <c r="T33" s="0"/>
      <c r="U33" s="0"/>
    </row>
    <row r="34" customFormat="false" ht="14.65" hidden="false" customHeight="true" outlineLevel="0" collapsed="false">
      <c r="A34" s="229" t="s">
        <v>46</v>
      </c>
      <c r="B34" s="227" t="n">
        <f aca="false">Data_speed!B25</f>
        <v>0</v>
      </c>
      <c r="C34" s="227" t="n">
        <f aca="false">Data_speed!C25</f>
        <v>0</v>
      </c>
      <c r="D34" s="227" t="n">
        <f aca="false">Data_speed!D25</f>
        <v>0</v>
      </c>
      <c r="E34" s="227" t="n">
        <f aca="false">Data_speed!E25</f>
        <v>0</v>
      </c>
      <c r="F34" s="227" t="n">
        <f aca="false">Data_speed!F25</f>
        <v>0</v>
      </c>
      <c r="G34" s="227" t="n">
        <f aca="false">Data_speed!G25</f>
        <v>0</v>
      </c>
      <c r="H34" s="227" t="n">
        <f aca="false">Data_speed!H25</f>
        <v>0</v>
      </c>
      <c r="I34" s="227" t="n">
        <f aca="false">Data_speed!I25</f>
        <v>0</v>
      </c>
      <c r="J34" s="227" t="n">
        <f aca="false">Data_speed!J25</f>
        <v>0</v>
      </c>
      <c r="K34" s="227" t="n">
        <f aca="false">Data_speed!K25</f>
        <v>0</v>
      </c>
      <c r="L34" s="227" t="n">
        <f aca="false">Data_speed!L25</f>
        <v>0</v>
      </c>
      <c r="M34" s="227" t="n">
        <f aca="false">Data_speed!M25</f>
        <v>0</v>
      </c>
      <c r="O34" s="258" t="n">
        <f aca="false">CV_C!U34</f>
        <v>0</v>
      </c>
      <c r="P34" s="177"/>
      <c r="R34" s="0"/>
      <c r="S34" s="0"/>
      <c r="T34" s="0"/>
      <c r="U34" s="0"/>
    </row>
    <row r="35" customFormat="false" ht="14.65" hidden="false" customHeight="true" outlineLevel="0" collapsed="false">
      <c r="A35" s="229" t="s">
        <v>47</v>
      </c>
      <c r="B35" s="227" t="n">
        <f aca="false">Data_speed!B26</f>
        <v>0</v>
      </c>
      <c r="C35" s="227" t="n">
        <f aca="false">Data_speed!C26</f>
        <v>0</v>
      </c>
      <c r="D35" s="227" t="n">
        <f aca="false">Data_speed!D26</f>
        <v>0</v>
      </c>
      <c r="E35" s="227" t="n">
        <f aca="false">Data_speed!E26</f>
        <v>0</v>
      </c>
      <c r="F35" s="227" t="n">
        <f aca="false">Data_speed!F26</f>
        <v>0</v>
      </c>
      <c r="G35" s="227" t="n">
        <f aca="false">Data_speed!G26</f>
        <v>0</v>
      </c>
      <c r="H35" s="227" t="n">
        <f aca="false">Data_speed!H26</f>
        <v>0</v>
      </c>
      <c r="I35" s="227" t="n">
        <f aca="false">Data_speed!I26</f>
        <v>0</v>
      </c>
      <c r="J35" s="227" t="n">
        <f aca="false">Data_speed!J26</f>
        <v>0</v>
      </c>
      <c r="K35" s="227" t="n">
        <f aca="false">Data_speed!K26</f>
        <v>0</v>
      </c>
      <c r="L35" s="227" t="n">
        <f aca="false">Data_speed!L26</f>
        <v>0</v>
      </c>
      <c r="M35" s="227" t="n">
        <f aca="false">Data_speed!M26</f>
        <v>0</v>
      </c>
      <c r="O35" s="258" t="n">
        <f aca="false">CV_C!U35</f>
        <v>0</v>
      </c>
      <c r="P35" s="177"/>
      <c r="R35" s="0"/>
      <c r="S35" s="0"/>
      <c r="T35" s="0"/>
      <c r="U35" s="0"/>
    </row>
    <row r="36" customFormat="false" ht="14.65" hidden="false" customHeight="true" outlineLevel="0" collapsed="false">
      <c r="A36" s="229" t="s">
        <v>48</v>
      </c>
      <c r="B36" s="227" t="n">
        <f aca="false">Data_speed!B27</f>
        <v>0</v>
      </c>
      <c r="C36" s="227" t="n">
        <f aca="false">Data_speed!C27</f>
        <v>0</v>
      </c>
      <c r="D36" s="227" t="n">
        <f aca="false">Data_speed!D27</f>
        <v>0</v>
      </c>
      <c r="E36" s="227" t="n">
        <f aca="false">Data_speed!E27</f>
        <v>0</v>
      </c>
      <c r="F36" s="227" t="n">
        <f aca="false">Data_speed!F27</f>
        <v>0</v>
      </c>
      <c r="G36" s="227" t="n">
        <f aca="false">Data_speed!G27</f>
        <v>0</v>
      </c>
      <c r="H36" s="227" t="n">
        <f aca="false">Data_speed!H27</f>
        <v>0</v>
      </c>
      <c r="I36" s="227" t="n">
        <f aca="false">Data_speed!I27</f>
        <v>0</v>
      </c>
      <c r="J36" s="227" t="n">
        <f aca="false">Data_speed!J27</f>
        <v>0</v>
      </c>
      <c r="K36" s="227" t="n">
        <f aca="false">Data_speed!K27</f>
        <v>0</v>
      </c>
      <c r="L36" s="227" t="n">
        <f aca="false">Data_speed!L27</f>
        <v>0</v>
      </c>
      <c r="M36" s="227" t="n">
        <f aca="false">Data_speed!M27</f>
        <v>0</v>
      </c>
      <c r="O36" s="258" t="n">
        <f aca="false">CV_C!U36</f>
        <v>0</v>
      </c>
      <c r="P36" s="177"/>
      <c r="R36" s="0"/>
      <c r="S36" s="0"/>
      <c r="T36" s="0"/>
      <c r="U36" s="0"/>
    </row>
    <row r="37" customFormat="false" ht="14.65" hidden="false" customHeight="true" outlineLevel="0" collapsed="false">
      <c r="A37" s="231" t="s">
        <v>49</v>
      </c>
      <c r="B37" s="227" t="n">
        <f aca="false">Data_speed!B28</f>
        <v>0</v>
      </c>
      <c r="C37" s="227" t="n">
        <f aca="false">Data_speed!C28</f>
        <v>0</v>
      </c>
      <c r="D37" s="227" t="n">
        <f aca="false">Data_speed!D28</f>
        <v>0</v>
      </c>
      <c r="E37" s="227" t="n">
        <f aca="false">Data_speed!E28</f>
        <v>0</v>
      </c>
      <c r="F37" s="227" t="n">
        <f aca="false">Data_speed!F28</f>
        <v>0</v>
      </c>
      <c r="G37" s="227" t="n">
        <f aca="false">Data_speed!G28</f>
        <v>0</v>
      </c>
      <c r="H37" s="227" t="n">
        <f aca="false">Data_speed!H28</f>
        <v>0</v>
      </c>
      <c r="I37" s="227" t="n">
        <f aca="false">Data_speed!I28</f>
        <v>0</v>
      </c>
      <c r="J37" s="227" t="n">
        <f aca="false">Data_speed!J28</f>
        <v>0</v>
      </c>
      <c r="K37" s="227" t="n">
        <f aca="false">Data_speed!K28</f>
        <v>0</v>
      </c>
      <c r="L37" s="227" t="n">
        <f aca="false">Data_speed!L28</f>
        <v>0</v>
      </c>
      <c r="M37" s="227" t="n">
        <f aca="false">Data_speed!M28</f>
        <v>0</v>
      </c>
      <c r="O37" s="245" t="n">
        <f aca="false">CV_C!U37</f>
        <v>0</v>
      </c>
      <c r="P37" s="177"/>
      <c r="R37" s="0"/>
      <c r="S37" s="0"/>
      <c r="T37" s="0"/>
      <c r="U37" s="0"/>
    </row>
    <row r="38" customFormat="false" ht="14.65" hidden="false" customHeight="true" outlineLevel="0" collapsed="false">
      <c r="R38" s="0"/>
      <c r="S38" s="0"/>
      <c r="T38" s="0"/>
      <c r="U38" s="0"/>
    </row>
    <row r="39" customFormat="false" ht="14.65" hidden="false" customHeight="true" outlineLevel="0" collapsed="false">
      <c r="M39" s="304"/>
      <c r="R39" s="0"/>
      <c r="S39" s="0"/>
      <c r="T39" s="0"/>
      <c r="U39" s="0"/>
    </row>
    <row r="40" customFormat="false" ht="14.65" hidden="false" customHeight="true" outlineLevel="0" collapsed="false">
      <c r="A40" s="22" t="s">
        <v>123</v>
      </c>
      <c r="B40" s="305" t="e">
        <f aca="false">SUM(B14:B37)/Data_speed!$O$29</f>
        <v>#DIV/0!</v>
      </c>
      <c r="C40" s="305" t="e">
        <f aca="false">SUM(C14:C37)/Data_speed!$O$29</f>
        <v>#DIV/0!</v>
      </c>
      <c r="D40" s="305" t="e">
        <f aca="false">SUM(D14:D37)/Data_speed!$O$29</f>
        <v>#DIV/0!</v>
      </c>
      <c r="E40" s="305" t="e">
        <f aca="false">SUM(E14:E37)/Data_speed!$O$29</f>
        <v>#DIV/0!</v>
      </c>
      <c r="F40" s="305" t="e">
        <f aca="false">SUM(F14:F37)/Data_speed!$O$29</f>
        <v>#DIV/0!</v>
      </c>
      <c r="G40" s="305" t="e">
        <f aca="false">SUM(G14:G37)/Data_speed!$O$29</f>
        <v>#DIV/0!</v>
      </c>
      <c r="H40" s="305" t="e">
        <f aca="false">SUM(H14:H37)/Data_speed!$O$29</f>
        <v>#DIV/0!</v>
      </c>
      <c r="I40" s="305" t="e">
        <f aca="false">SUM(I14:I37)/Data_speed!$O$29</f>
        <v>#DIV/0!</v>
      </c>
      <c r="J40" s="305" t="e">
        <f aca="false">SUM(J14:J37)/Data_speed!$O$29</f>
        <v>#DIV/0!</v>
      </c>
      <c r="K40" s="305" t="e">
        <f aca="false">SUM(K14:K37)/Data_speed!$O$29</f>
        <v>#DIV/0!</v>
      </c>
      <c r="L40" s="305" t="e">
        <f aca="false">SUM(L14:L37)/Data_speed!$O$29</f>
        <v>#DIV/0!</v>
      </c>
      <c r="M40" s="305" t="e">
        <f aca="false">SUM(M14:M37)/Data_speed!$O$29</f>
        <v>#DIV/0!</v>
      </c>
      <c r="O40" s="277" t="e">
        <f aca="false">SUM(B40:M40)</f>
        <v>#DIV/0!</v>
      </c>
      <c r="P40" s="292"/>
      <c r="R40" s="0"/>
      <c r="S40" s="0"/>
      <c r="T40" s="0"/>
      <c r="U40" s="0"/>
    </row>
    <row r="41" customFormat="false" ht="14.65" hidden="false" customHeight="true" outlineLevel="0" collapsed="false">
      <c r="A41" s="237" t="s">
        <v>134</v>
      </c>
      <c r="B41" s="306" t="e">
        <f aca="false">SUM(B20:B35)/Data_speed!$O$29</f>
        <v>#DIV/0!</v>
      </c>
      <c r="C41" s="306" t="e">
        <f aca="false">SUM(C20:C35)/Data_speed!$O$29</f>
        <v>#DIV/0!</v>
      </c>
      <c r="D41" s="306" t="e">
        <f aca="false">SUM(D20:D35)/Data_speed!$O$29</f>
        <v>#DIV/0!</v>
      </c>
      <c r="E41" s="306" t="e">
        <f aca="false">SUM(E20:E35)/Data_speed!$O$29</f>
        <v>#DIV/0!</v>
      </c>
      <c r="F41" s="306" t="e">
        <f aca="false">SUM(F20:F35)/Data_speed!$O$29</f>
        <v>#DIV/0!</v>
      </c>
      <c r="G41" s="306" t="e">
        <f aca="false">SUM(G20:G35)/Data_speed!$O$29</f>
        <v>#DIV/0!</v>
      </c>
      <c r="H41" s="306" t="e">
        <f aca="false">SUM(H20:H35)/Data_speed!$O$29</f>
        <v>#DIV/0!</v>
      </c>
      <c r="I41" s="306" t="e">
        <f aca="false">SUM(I20:I35)/Data_speed!$O$29</f>
        <v>#DIV/0!</v>
      </c>
      <c r="J41" s="306" t="e">
        <f aca="false">SUM(J20:J35)/Data_speed!$O$29</f>
        <v>#DIV/0!</v>
      </c>
      <c r="K41" s="306" t="e">
        <f aca="false">SUM(K20:K35)/Data_speed!$O$29</f>
        <v>#DIV/0!</v>
      </c>
      <c r="L41" s="306" t="e">
        <f aca="false">SUM(L20:L35)/Data_speed!$O$29</f>
        <v>#DIV/0!</v>
      </c>
      <c r="M41" s="306" t="e">
        <f aca="false">SUM(M20:M35)/Data_speed!$O$29</f>
        <v>#DIV/0!</v>
      </c>
      <c r="O41" s="262" t="e">
        <f aca="false">SUM(B41:M41)</f>
        <v>#DIV/0!</v>
      </c>
      <c r="P41" s="292"/>
      <c r="R41" s="0"/>
      <c r="S41" s="0"/>
      <c r="T41" s="0"/>
      <c r="U41" s="0"/>
    </row>
    <row r="42" customFormat="false" ht="14.65" hidden="false" customHeight="true" outlineLevel="0" collapsed="false">
      <c r="A42" s="241" t="s">
        <v>135</v>
      </c>
      <c r="B42" s="307" t="e">
        <f aca="false">B40-B41</f>
        <v>#DIV/0!</v>
      </c>
      <c r="C42" s="243" t="e">
        <f aca="false">C40-C41</f>
        <v>#DIV/0!</v>
      </c>
      <c r="D42" s="243" t="e">
        <f aca="false">D40-D41</f>
        <v>#DIV/0!</v>
      </c>
      <c r="E42" s="243" t="e">
        <f aca="false">E40-E41</f>
        <v>#DIV/0!</v>
      </c>
      <c r="F42" s="243" t="e">
        <f aca="false">F40-F41</f>
        <v>#DIV/0!</v>
      </c>
      <c r="G42" s="243" t="e">
        <f aca="false">G40-G41</f>
        <v>#DIV/0!</v>
      </c>
      <c r="H42" s="243" t="e">
        <f aca="false">H40-H41</f>
        <v>#DIV/0!</v>
      </c>
      <c r="I42" s="243" t="e">
        <f aca="false">I40-I41</f>
        <v>#DIV/0!</v>
      </c>
      <c r="J42" s="243" t="e">
        <f aca="false">J40-J41</f>
        <v>#DIV/0!</v>
      </c>
      <c r="K42" s="243" t="e">
        <f aca="false">K40-K41</f>
        <v>#DIV/0!</v>
      </c>
      <c r="L42" s="243" t="e">
        <f aca="false">L40-L41</f>
        <v>#DIV/0!</v>
      </c>
      <c r="M42" s="293" t="e">
        <f aca="false">M40-M41</f>
        <v>#DIV/0!</v>
      </c>
      <c r="N42" s="10"/>
      <c r="O42" s="280" t="e">
        <f aca="false">O40-O41</f>
        <v>#DIV/0!</v>
      </c>
      <c r="P42" s="292"/>
      <c r="R42" s="0"/>
      <c r="S42" s="0"/>
      <c r="T42" s="0"/>
      <c r="U42" s="0"/>
    </row>
    <row r="43" customFormat="false" ht="14.65" hidden="false" customHeight="true" outlineLevel="0" collapsed="false">
      <c r="B43" s="11"/>
      <c r="C43" s="11"/>
      <c r="D43" s="11"/>
      <c r="E43" s="11"/>
      <c r="F43" s="11"/>
      <c r="G43" s="11"/>
      <c r="H43" s="11"/>
      <c r="J43" s="11"/>
    </row>
    <row r="44" customFormat="false" ht="14.65" hidden="false" customHeight="true" outlineLevel="0" collapsed="false"/>
    <row r="45" customFormat="false" ht="3" hidden="false" customHeight="true" outlineLevel="0" collapsed="false"/>
    <row r="46" customFormat="false" ht="14.65" hidden="false" customHeight="true" outlineLevel="0" collapsed="false">
      <c r="A46" s="216" t="s">
        <v>136</v>
      </c>
      <c r="B46" s="4" t="n">
        <f aca="false">B5</f>
        <v>0</v>
      </c>
    </row>
    <row r="47" customFormat="false" ht="26.25" hidden="false" customHeight="true" outlineLevel="0" collapsed="false">
      <c r="A47" s="301"/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2"/>
      <c r="R47" s="0"/>
      <c r="S47" s="0"/>
      <c r="T47" s="0"/>
      <c r="U47" s="0"/>
    </row>
    <row r="48" customFormat="false" ht="20.45" hidden="false" customHeight="true" outlineLevel="0" collapsed="false">
      <c r="B48" s="247" t="str">
        <f aca="false">B12</f>
        <v>Distribution de la Vitesse par tranche horaire  -  Cumuls sur 7 jours (Lu - Di)</v>
      </c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O48" s="219" t="str">
        <f aca="false">O12</f>
        <v>THM</v>
      </c>
      <c r="P48" s="290"/>
      <c r="Q48" s="186"/>
      <c r="R48" s="0"/>
      <c r="S48" s="0"/>
      <c r="T48" s="0"/>
      <c r="U48" s="0"/>
    </row>
    <row r="49" customFormat="false" ht="14.65" hidden="false" customHeight="true" outlineLevel="0" collapsed="false">
      <c r="A49" s="221" t="s">
        <v>97</v>
      </c>
      <c r="B49" s="248" t="str">
        <f aca="false">B13</f>
        <v>30 km/h</v>
      </c>
      <c r="C49" s="150" t="str">
        <f aca="false">C13</f>
        <v>40 km/h</v>
      </c>
      <c r="D49" s="249" t="str">
        <f aca="false">D13</f>
        <v>50 km/h</v>
      </c>
      <c r="E49" s="150" t="str">
        <f aca="false">E13</f>
        <v>60 km/h</v>
      </c>
      <c r="F49" s="250" t="str">
        <f aca="false">F13</f>
        <v>70 km/h</v>
      </c>
      <c r="G49" s="150" t="str">
        <f aca="false">G13</f>
        <v>80 km/h</v>
      </c>
      <c r="H49" s="249" t="str">
        <f aca="false">H13</f>
        <v>90 km/h</v>
      </c>
      <c r="I49" s="308" t="str">
        <f aca="false">I13</f>
        <v>100 km/h</v>
      </c>
      <c r="J49" s="249" t="str">
        <f aca="false">J13</f>
        <v>110 km/h</v>
      </c>
      <c r="K49" s="150" t="str">
        <f aca="false">K13</f>
        <v>120 km/h</v>
      </c>
      <c r="L49" s="309" t="str">
        <f aca="false">L13</f>
        <v>130 km/h</v>
      </c>
      <c r="M49" s="251" t="str">
        <f aca="false">M13</f>
        <v>&gt; 130 km/h</v>
      </c>
      <c r="O49" s="303" t="str">
        <f aca="false">O13</f>
        <v>Véh/h</v>
      </c>
      <c r="P49" s="118"/>
      <c r="R49" s="0"/>
      <c r="S49" s="0"/>
      <c r="T49" s="0"/>
      <c r="U49" s="0"/>
    </row>
    <row r="50" customFormat="false" ht="14.65" hidden="false" customHeight="true" outlineLevel="0" collapsed="false">
      <c r="A50" s="226" t="s">
        <v>26</v>
      </c>
      <c r="B50" s="227" t="n">
        <f aca="false">Data_speed!B33</f>
        <v>0</v>
      </c>
      <c r="C50" s="227" t="n">
        <f aca="false">Data_speed!C33</f>
        <v>0</v>
      </c>
      <c r="D50" s="227" t="n">
        <f aca="false">Data_speed!D33</f>
        <v>0</v>
      </c>
      <c r="E50" s="227" t="n">
        <f aca="false">Data_speed!E33</f>
        <v>0</v>
      </c>
      <c r="F50" s="227" t="n">
        <f aca="false">Data_speed!F33</f>
        <v>0</v>
      </c>
      <c r="G50" s="227" t="n">
        <f aca="false">Data_speed!G33</f>
        <v>0</v>
      </c>
      <c r="H50" s="227" t="n">
        <f aca="false">Data_speed!H33</f>
        <v>0</v>
      </c>
      <c r="I50" s="227" t="n">
        <f aca="false">Data_speed!I33</f>
        <v>0</v>
      </c>
      <c r="J50" s="227" t="n">
        <f aca="false">Data_speed!J33</f>
        <v>0</v>
      </c>
      <c r="K50" s="227" t="n">
        <f aca="false">Data_speed!K33</f>
        <v>0</v>
      </c>
      <c r="L50" s="227" t="n">
        <f aca="false">Data_speed!L33</f>
        <v>0</v>
      </c>
      <c r="M50" s="227" t="n">
        <f aca="false">Data_speed!M33</f>
        <v>0</v>
      </c>
      <c r="O50" s="227" t="n">
        <f aca="false">CV_C!AE14</f>
        <v>0</v>
      </c>
      <c r="P50" s="177"/>
      <c r="R50" s="0"/>
      <c r="S50" s="0"/>
      <c r="T50" s="0"/>
      <c r="U50" s="0"/>
    </row>
    <row r="51" customFormat="false" ht="14.65" hidden="false" customHeight="true" outlineLevel="0" collapsed="false">
      <c r="A51" s="229" t="s">
        <v>27</v>
      </c>
      <c r="B51" s="227" t="n">
        <f aca="false">Data_speed!B34</f>
        <v>0</v>
      </c>
      <c r="C51" s="227" t="n">
        <f aca="false">Data_speed!C34</f>
        <v>0</v>
      </c>
      <c r="D51" s="227" t="n">
        <f aca="false">Data_speed!D34</f>
        <v>0</v>
      </c>
      <c r="E51" s="227" t="n">
        <f aca="false">Data_speed!E34</f>
        <v>0</v>
      </c>
      <c r="F51" s="227" t="n">
        <f aca="false">Data_speed!F34</f>
        <v>0</v>
      </c>
      <c r="G51" s="227" t="n">
        <f aca="false">Data_speed!G34</f>
        <v>0</v>
      </c>
      <c r="H51" s="227" t="n">
        <f aca="false">Data_speed!H34</f>
        <v>0</v>
      </c>
      <c r="I51" s="227" t="n">
        <f aca="false">Data_speed!I34</f>
        <v>0</v>
      </c>
      <c r="J51" s="227" t="n">
        <f aca="false">Data_speed!J34</f>
        <v>0</v>
      </c>
      <c r="K51" s="227" t="n">
        <f aca="false">Data_speed!K34</f>
        <v>0</v>
      </c>
      <c r="L51" s="227" t="n">
        <f aca="false">Data_speed!L34</f>
        <v>0</v>
      </c>
      <c r="M51" s="227" t="n">
        <f aca="false">Data_speed!M34</f>
        <v>0</v>
      </c>
      <c r="O51" s="258" t="n">
        <f aca="false">CV_C!AE15</f>
        <v>0</v>
      </c>
      <c r="P51" s="177"/>
      <c r="R51" s="0"/>
      <c r="S51" s="0"/>
      <c r="T51" s="0"/>
      <c r="U51" s="0"/>
    </row>
    <row r="52" customFormat="false" ht="14.65" hidden="false" customHeight="true" outlineLevel="0" collapsed="false">
      <c r="A52" s="229" t="s">
        <v>28</v>
      </c>
      <c r="B52" s="227" t="n">
        <f aca="false">Data_speed!B35</f>
        <v>0</v>
      </c>
      <c r="C52" s="227" t="n">
        <f aca="false">Data_speed!C35</f>
        <v>0</v>
      </c>
      <c r="D52" s="227" t="n">
        <f aca="false">Data_speed!D35</f>
        <v>0</v>
      </c>
      <c r="E52" s="227" t="n">
        <f aca="false">Data_speed!E35</f>
        <v>0</v>
      </c>
      <c r="F52" s="227" t="n">
        <f aca="false">Data_speed!F35</f>
        <v>0</v>
      </c>
      <c r="G52" s="227" t="n">
        <f aca="false">Data_speed!G35</f>
        <v>0</v>
      </c>
      <c r="H52" s="227" t="n">
        <f aca="false">Data_speed!H35</f>
        <v>0</v>
      </c>
      <c r="I52" s="227" t="n">
        <f aca="false">Data_speed!I35</f>
        <v>0</v>
      </c>
      <c r="J52" s="227" t="n">
        <f aca="false">Data_speed!J35</f>
        <v>0</v>
      </c>
      <c r="K52" s="227" t="n">
        <f aca="false">Data_speed!K35</f>
        <v>0</v>
      </c>
      <c r="L52" s="227" t="n">
        <f aca="false">Data_speed!L35</f>
        <v>0</v>
      </c>
      <c r="M52" s="227" t="n">
        <f aca="false">Data_speed!M35</f>
        <v>0</v>
      </c>
      <c r="O52" s="258" t="n">
        <f aca="false">CV_C!AE16</f>
        <v>0</v>
      </c>
      <c r="P52" s="177"/>
      <c r="R52" s="0"/>
      <c r="S52" s="0"/>
      <c r="T52" s="0"/>
      <c r="U52" s="0"/>
    </row>
    <row r="53" customFormat="false" ht="14.65" hidden="false" customHeight="true" outlineLevel="0" collapsed="false">
      <c r="A53" s="229" t="s">
        <v>29</v>
      </c>
      <c r="B53" s="227" t="n">
        <f aca="false">Data_speed!B36</f>
        <v>0</v>
      </c>
      <c r="C53" s="227" t="n">
        <f aca="false">Data_speed!C36</f>
        <v>0</v>
      </c>
      <c r="D53" s="227" t="n">
        <f aca="false">Data_speed!D36</f>
        <v>0</v>
      </c>
      <c r="E53" s="227" t="n">
        <f aca="false">Data_speed!E36</f>
        <v>0</v>
      </c>
      <c r="F53" s="227" t="n">
        <f aca="false">Data_speed!F36</f>
        <v>0</v>
      </c>
      <c r="G53" s="227" t="n">
        <f aca="false">Data_speed!G36</f>
        <v>0</v>
      </c>
      <c r="H53" s="227" t="n">
        <f aca="false">Data_speed!H36</f>
        <v>0</v>
      </c>
      <c r="I53" s="227" t="n">
        <f aca="false">Data_speed!I36</f>
        <v>0</v>
      </c>
      <c r="J53" s="227" t="n">
        <f aca="false">Data_speed!J36</f>
        <v>0</v>
      </c>
      <c r="K53" s="227" t="n">
        <f aca="false">Data_speed!K36</f>
        <v>0</v>
      </c>
      <c r="L53" s="227" t="n">
        <f aca="false">Data_speed!L36</f>
        <v>0</v>
      </c>
      <c r="M53" s="227" t="n">
        <f aca="false">Data_speed!M36</f>
        <v>0</v>
      </c>
      <c r="O53" s="258" t="n">
        <f aca="false">CV_C!AE17</f>
        <v>0</v>
      </c>
      <c r="P53" s="177"/>
      <c r="R53" s="0"/>
      <c r="S53" s="0"/>
      <c r="T53" s="0"/>
      <c r="U53" s="0"/>
    </row>
    <row r="54" customFormat="false" ht="14.65" hidden="false" customHeight="true" outlineLevel="0" collapsed="false">
      <c r="A54" s="229" t="s">
        <v>30</v>
      </c>
      <c r="B54" s="227" t="n">
        <f aca="false">Data_speed!B37</f>
        <v>0</v>
      </c>
      <c r="C54" s="227" t="n">
        <f aca="false">Data_speed!C37</f>
        <v>0</v>
      </c>
      <c r="D54" s="227" t="n">
        <f aca="false">Data_speed!D37</f>
        <v>0</v>
      </c>
      <c r="E54" s="227" t="n">
        <f aca="false">Data_speed!E37</f>
        <v>0</v>
      </c>
      <c r="F54" s="227" t="n">
        <f aca="false">Data_speed!F37</f>
        <v>0</v>
      </c>
      <c r="G54" s="227" t="n">
        <f aca="false">Data_speed!G37</f>
        <v>0</v>
      </c>
      <c r="H54" s="227" t="n">
        <f aca="false">Data_speed!H37</f>
        <v>0</v>
      </c>
      <c r="I54" s="227" t="n">
        <f aca="false">Data_speed!I37</f>
        <v>0</v>
      </c>
      <c r="J54" s="227" t="n">
        <f aca="false">Data_speed!J37</f>
        <v>0</v>
      </c>
      <c r="K54" s="227" t="n">
        <f aca="false">Data_speed!K37</f>
        <v>0</v>
      </c>
      <c r="L54" s="227" t="n">
        <f aca="false">Data_speed!L37</f>
        <v>0</v>
      </c>
      <c r="M54" s="227" t="n">
        <f aca="false">Data_speed!M37</f>
        <v>0</v>
      </c>
      <c r="O54" s="258" t="n">
        <f aca="false">CV_C!AE18</f>
        <v>0</v>
      </c>
      <c r="P54" s="177"/>
      <c r="R54" s="0"/>
      <c r="S54" s="0"/>
      <c r="T54" s="0"/>
      <c r="U54" s="0"/>
    </row>
    <row r="55" customFormat="false" ht="14.65" hidden="false" customHeight="true" outlineLevel="0" collapsed="false">
      <c r="A55" s="229" t="s">
        <v>31</v>
      </c>
      <c r="B55" s="227" t="n">
        <f aca="false">Data_speed!B38</f>
        <v>0</v>
      </c>
      <c r="C55" s="227" t="n">
        <f aca="false">Data_speed!C38</f>
        <v>0</v>
      </c>
      <c r="D55" s="227" t="n">
        <f aca="false">Data_speed!D38</f>
        <v>0</v>
      </c>
      <c r="E55" s="227" t="n">
        <f aca="false">Data_speed!E38</f>
        <v>0</v>
      </c>
      <c r="F55" s="227" t="n">
        <f aca="false">Data_speed!F38</f>
        <v>0</v>
      </c>
      <c r="G55" s="227" t="n">
        <f aca="false">Data_speed!G38</f>
        <v>0</v>
      </c>
      <c r="H55" s="227" t="n">
        <f aca="false">Data_speed!H38</f>
        <v>0</v>
      </c>
      <c r="I55" s="227" t="n">
        <f aca="false">Data_speed!I38</f>
        <v>0</v>
      </c>
      <c r="J55" s="227" t="n">
        <f aca="false">Data_speed!J38</f>
        <v>0</v>
      </c>
      <c r="K55" s="227" t="n">
        <f aca="false">Data_speed!K38</f>
        <v>0</v>
      </c>
      <c r="L55" s="227" t="n">
        <f aca="false">Data_speed!L38</f>
        <v>0</v>
      </c>
      <c r="M55" s="227" t="n">
        <f aca="false">Data_speed!M38</f>
        <v>0</v>
      </c>
      <c r="O55" s="258" t="n">
        <f aca="false">CV_C!AE19</f>
        <v>0</v>
      </c>
      <c r="P55" s="177"/>
      <c r="R55" s="0"/>
      <c r="S55" s="0"/>
      <c r="T55" s="0"/>
      <c r="U55" s="0"/>
    </row>
    <row r="56" customFormat="false" ht="14.65" hidden="false" customHeight="true" outlineLevel="0" collapsed="false">
      <c r="A56" s="222" t="s">
        <v>32</v>
      </c>
      <c r="B56" s="227" t="n">
        <f aca="false">Data_speed!B39</f>
        <v>0</v>
      </c>
      <c r="C56" s="227" t="n">
        <f aca="false">Data_speed!C39</f>
        <v>0</v>
      </c>
      <c r="D56" s="227" t="n">
        <f aca="false">Data_speed!D39</f>
        <v>0</v>
      </c>
      <c r="E56" s="227" t="n">
        <f aca="false">Data_speed!E39</f>
        <v>0</v>
      </c>
      <c r="F56" s="227" t="n">
        <f aca="false">Data_speed!F39</f>
        <v>0</v>
      </c>
      <c r="G56" s="227" t="n">
        <f aca="false">Data_speed!G39</f>
        <v>0</v>
      </c>
      <c r="H56" s="227" t="n">
        <f aca="false">Data_speed!H39</f>
        <v>0</v>
      </c>
      <c r="I56" s="227" t="n">
        <f aca="false">Data_speed!I39</f>
        <v>0</v>
      </c>
      <c r="J56" s="227" t="n">
        <f aca="false">Data_speed!J39</f>
        <v>0</v>
      </c>
      <c r="K56" s="227" t="n">
        <f aca="false">Data_speed!K39</f>
        <v>0</v>
      </c>
      <c r="L56" s="227" t="n">
        <f aca="false">Data_speed!L39</f>
        <v>0</v>
      </c>
      <c r="M56" s="227" t="n">
        <f aca="false">Data_speed!M39</f>
        <v>0</v>
      </c>
      <c r="O56" s="258" t="n">
        <f aca="false">CV_C!AE20</f>
        <v>0</v>
      </c>
      <c r="P56" s="177"/>
      <c r="R56" s="0"/>
      <c r="S56" s="0"/>
      <c r="T56" s="0"/>
      <c r="U56" s="0"/>
    </row>
    <row r="57" customFormat="false" ht="14.65" hidden="false" customHeight="true" outlineLevel="0" collapsed="false">
      <c r="A57" s="226" t="s">
        <v>33</v>
      </c>
      <c r="B57" s="227" t="n">
        <f aca="false">Data_speed!B40</f>
        <v>0</v>
      </c>
      <c r="C57" s="227" t="n">
        <f aca="false">Data_speed!C40</f>
        <v>0</v>
      </c>
      <c r="D57" s="227" t="n">
        <f aca="false">Data_speed!D40</f>
        <v>0</v>
      </c>
      <c r="E57" s="227" t="n">
        <f aca="false">Data_speed!E40</f>
        <v>0</v>
      </c>
      <c r="F57" s="227" t="n">
        <f aca="false">Data_speed!F40</f>
        <v>0</v>
      </c>
      <c r="G57" s="227" t="n">
        <f aca="false">Data_speed!G40</f>
        <v>0</v>
      </c>
      <c r="H57" s="227" t="n">
        <f aca="false">Data_speed!H40</f>
        <v>0</v>
      </c>
      <c r="I57" s="227" t="n">
        <f aca="false">Data_speed!I40</f>
        <v>0</v>
      </c>
      <c r="J57" s="227" t="n">
        <f aca="false">Data_speed!J40</f>
        <v>0</v>
      </c>
      <c r="K57" s="227" t="n">
        <f aca="false">Data_speed!K40</f>
        <v>0</v>
      </c>
      <c r="L57" s="227" t="n">
        <f aca="false">Data_speed!L40</f>
        <v>0</v>
      </c>
      <c r="M57" s="227" t="n">
        <f aca="false">Data_speed!M40</f>
        <v>0</v>
      </c>
      <c r="O57" s="239" t="n">
        <f aca="false">CV_C!AE21</f>
        <v>0</v>
      </c>
      <c r="P57" s="177"/>
      <c r="R57" s="0"/>
      <c r="S57" s="0"/>
      <c r="T57" s="0"/>
      <c r="U57" s="0"/>
    </row>
    <row r="58" customFormat="false" ht="14.65" hidden="false" customHeight="true" outlineLevel="0" collapsed="false">
      <c r="A58" s="226" t="s">
        <v>34</v>
      </c>
      <c r="B58" s="227" t="n">
        <f aca="false">Data_speed!B41</f>
        <v>0</v>
      </c>
      <c r="C58" s="227" t="n">
        <f aca="false">Data_speed!C41</f>
        <v>0</v>
      </c>
      <c r="D58" s="227" t="n">
        <f aca="false">Data_speed!D41</f>
        <v>0</v>
      </c>
      <c r="E58" s="227" t="n">
        <f aca="false">Data_speed!E41</f>
        <v>0</v>
      </c>
      <c r="F58" s="227" t="n">
        <f aca="false">Data_speed!F41</f>
        <v>0</v>
      </c>
      <c r="G58" s="227" t="n">
        <f aca="false">Data_speed!G41</f>
        <v>0</v>
      </c>
      <c r="H58" s="227" t="n">
        <f aca="false">Data_speed!H41</f>
        <v>0</v>
      </c>
      <c r="I58" s="227" t="n">
        <f aca="false">Data_speed!I41</f>
        <v>0</v>
      </c>
      <c r="J58" s="227" t="n">
        <f aca="false">Data_speed!J41</f>
        <v>0</v>
      </c>
      <c r="K58" s="227" t="n">
        <f aca="false">Data_speed!K41</f>
        <v>0</v>
      </c>
      <c r="L58" s="227" t="n">
        <f aca="false">Data_speed!L41</f>
        <v>0</v>
      </c>
      <c r="M58" s="227" t="n">
        <f aca="false">Data_speed!M41</f>
        <v>0</v>
      </c>
      <c r="O58" s="258" t="n">
        <f aca="false">CV_C!AE22</f>
        <v>0</v>
      </c>
      <c r="P58" s="177"/>
      <c r="R58" s="0"/>
      <c r="S58" s="0"/>
      <c r="T58" s="0"/>
      <c r="U58" s="0"/>
    </row>
    <row r="59" customFormat="false" ht="14.65" hidden="false" customHeight="true" outlineLevel="0" collapsed="false">
      <c r="A59" s="229" t="s">
        <v>35</v>
      </c>
      <c r="B59" s="227" t="n">
        <f aca="false">Data_speed!B42</f>
        <v>0</v>
      </c>
      <c r="C59" s="227" t="n">
        <f aca="false">Data_speed!C42</f>
        <v>0</v>
      </c>
      <c r="D59" s="227" t="n">
        <f aca="false">Data_speed!D42</f>
        <v>0</v>
      </c>
      <c r="E59" s="227" t="n">
        <f aca="false">Data_speed!E42</f>
        <v>0</v>
      </c>
      <c r="F59" s="227" t="n">
        <f aca="false">Data_speed!F42</f>
        <v>0</v>
      </c>
      <c r="G59" s="227" t="n">
        <f aca="false">Data_speed!G42</f>
        <v>0</v>
      </c>
      <c r="H59" s="227" t="n">
        <f aca="false">Data_speed!H42</f>
        <v>0</v>
      </c>
      <c r="I59" s="227" t="n">
        <f aca="false">Data_speed!I42</f>
        <v>0</v>
      </c>
      <c r="J59" s="227" t="n">
        <f aca="false">Data_speed!J42</f>
        <v>0</v>
      </c>
      <c r="K59" s="227" t="n">
        <f aca="false">Data_speed!K42</f>
        <v>0</v>
      </c>
      <c r="L59" s="227" t="n">
        <f aca="false">Data_speed!L42</f>
        <v>0</v>
      </c>
      <c r="M59" s="227" t="n">
        <f aca="false">Data_speed!M42</f>
        <v>0</v>
      </c>
      <c r="O59" s="258" t="n">
        <f aca="false">CV_C!AE23</f>
        <v>0</v>
      </c>
      <c r="P59" s="177"/>
      <c r="R59" s="0"/>
      <c r="S59" s="0"/>
      <c r="T59" s="0"/>
      <c r="U59" s="0"/>
    </row>
    <row r="60" customFormat="false" ht="14.65" hidden="false" customHeight="true" outlineLevel="0" collapsed="false">
      <c r="A60" s="229" t="s">
        <v>36</v>
      </c>
      <c r="B60" s="227" t="n">
        <f aca="false">Data_speed!B43</f>
        <v>0</v>
      </c>
      <c r="C60" s="227" t="n">
        <f aca="false">Data_speed!C43</f>
        <v>0</v>
      </c>
      <c r="D60" s="227" t="n">
        <f aca="false">Data_speed!D43</f>
        <v>0</v>
      </c>
      <c r="E60" s="227" t="n">
        <f aca="false">Data_speed!E43</f>
        <v>0</v>
      </c>
      <c r="F60" s="227" t="n">
        <f aca="false">Data_speed!F43</f>
        <v>0</v>
      </c>
      <c r="G60" s="227" t="n">
        <f aca="false">Data_speed!G43</f>
        <v>0</v>
      </c>
      <c r="H60" s="227" t="n">
        <f aca="false">Data_speed!H43</f>
        <v>0</v>
      </c>
      <c r="I60" s="227" t="n">
        <f aca="false">Data_speed!I43</f>
        <v>0</v>
      </c>
      <c r="J60" s="227" t="n">
        <f aca="false">Data_speed!J43</f>
        <v>0</v>
      </c>
      <c r="K60" s="227" t="n">
        <f aca="false">Data_speed!K43</f>
        <v>0</v>
      </c>
      <c r="L60" s="227" t="n">
        <f aca="false">Data_speed!L43</f>
        <v>0</v>
      </c>
      <c r="M60" s="227" t="n">
        <f aca="false">Data_speed!M43</f>
        <v>0</v>
      </c>
      <c r="O60" s="258" t="n">
        <f aca="false">CV_C!AE24</f>
        <v>0</v>
      </c>
      <c r="P60" s="177"/>
      <c r="R60" s="0"/>
      <c r="S60" s="0"/>
      <c r="T60" s="0"/>
      <c r="U60" s="0"/>
    </row>
    <row r="61" customFormat="false" ht="14.65" hidden="false" customHeight="true" outlineLevel="0" collapsed="false">
      <c r="A61" s="229" t="s">
        <v>37</v>
      </c>
      <c r="B61" s="227" t="n">
        <f aca="false">Data_speed!B44</f>
        <v>0</v>
      </c>
      <c r="C61" s="227" t="n">
        <f aca="false">Data_speed!C44</f>
        <v>0</v>
      </c>
      <c r="D61" s="227" t="n">
        <f aca="false">Data_speed!D44</f>
        <v>0</v>
      </c>
      <c r="E61" s="227" t="n">
        <f aca="false">Data_speed!E44</f>
        <v>0</v>
      </c>
      <c r="F61" s="227" t="n">
        <f aca="false">Data_speed!F44</f>
        <v>0</v>
      </c>
      <c r="G61" s="227" t="n">
        <f aca="false">Data_speed!G44</f>
        <v>0</v>
      </c>
      <c r="H61" s="227" t="n">
        <f aca="false">Data_speed!H44</f>
        <v>0</v>
      </c>
      <c r="I61" s="227" t="n">
        <f aca="false">Data_speed!I44</f>
        <v>0</v>
      </c>
      <c r="J61" s="227" t="n">
        <f aca="false">Data_speed!J44</f>
        <v>0</v>
      </c>
      <c r="K61" s="227" t="n">
        <f aca="false">Data_speed!K44</f>
        <v>0</v>
      </c>
      <c r="L61" s="227" t="n">
        <f aca="false">Data_speed!L44</f>
        <v>0</v>
      </c>
      <c r="M61" s="227" t="n">
        <f aca="false">Data_speed!M44</f>
        <v>0</v>
      </c>
      <c r="O61" s="258" t="n">
        <f aca="false">CV_C!AE25</f>
        <v>0</v>
      </c>
      <c r="P61" s="177"/>
      <c r="R61" s="0"/>
      <c r="S61" s="0"/>
      <c r="T61" s="0"/>
      <c r="U61" s="0"/>
    </row>
    <row r="62" customFormat="false" ht="14.65" hidden="false" customHeight="true" outlineLevel="0" collapsed="false">
      <c r="A62" s="256" t="s">
        <v>38</v>
      </c>
      <c r="B62" s="227" t="n">
        <f aca="false">Data_speed!B45</f>
        <v>0</v>
      </c>
      <c r="C62" s="227" t="n">
        <f aca="false">Data_speed!C45</f>
        <v>0</v>
      </c>
      <c r="D62" s="227" t="n">
        <f aca="false">Data_speed!D45</f>
        <v>0</v>
      </c>
      <c r="E62" s="227" t="n">
        <f aca="false">Data_speed!E45</f>
        <v>0</v>
      </c>
      <c r="F62" s="227" t="n">
        <f aca="false">Data_speed!F45</f>
        <v>0</v>
      </c>
      <c r="G62" s="227" t="n">
        <f aca="false">Data_speed!G45</f>
        <v>0</v>
      </c>
      <c r="H62" s="227" t="n">
        <f aca="false">Data_speed!H45</f>
        <v>0</v>
      </c>
      <c r="I62" s="227" t="n">
        <f aca="false">Data_speed!I45</f>
        <v>0</v>
      </c>
      <c r="J62" s="227" t="n">
        <f aca="false">Data_speed!J45</f>
        <v>0</v>
      </c>
      <c r="K62" s="227" t="n">
        <f aca="false">Data_speed!K45</f>
        <v>0</v>
      </c>
      <c r="L62" s="227" t="n">
        <f aca="false">Data_speed!L45</f>
        <v>0</v>
      </c>
      <c r="M62" s="227" t="n">
        <f aca="false">Data_speed!M45</f>
        <v>0</v>
      </c>
      <c r="O62" s="258" t="n">
        <f aca="false">CV_C!AE26</f>
        <v>0</v>
      </c>
      <c r="P62" s="177"/>
      <c r="R62" s="0"/>
      <c r="S62" s="0"/>
      <c r="T62" s="0"/>
      <c r="U62" s="0"/>
    </row>
    <row r="63" customFormat="false" ht="14.65" hidden="false" customHeight="true" outlineLevel="0" collapsed="false">
      <c r="A63" s="229" t="s">
        <v>39</v>
      </c>
      <c r="B63" s="227" t="n">
        <f aca="false">Data_speed!B46</f>
        <v>0</v>
      </c>
      <c r="C63" s="227" t="n">
        <f aca="false">Data_speed!C46</f>
        <v>0</v>
      </c>
      <c r="D63" s="227" t="n">
        <f aca="false">Data_speed!D46</f>
        <v>0</v>
      </c>
      <c r="E63" s="227" t="n">
        <f aca="false">Data_speed!E46</f>
        <v>0</v>
      </c>
      <c r="F63" s="227" t="n">
        <f aca="false">Data_speed!F46</f>
        <v>0</v>
      </c>
      <c r="G63" s="227" t="n">
        <f aca="false">Data_speed!G46</f>
        <v>0</v>
      </c>
      <c r="H63" s="227" t="n">
        <f aca="false">Data_speed!H46</f>
        <v>0</v>
      </c>
      <c r="I63" s="227" t="n">
        <f aca="false">Data_speed!I46</f>
        <v>0</v>
      </c>
      <c r="J63" s="227" t="n">
        <f aca="false">Data_speed!J46</f>
        <v>0</v>
      </c>
      <c r="K63" s="227" t="n">
        <f aca="false">Data_speed!K46</f>
        <v>0</v>
      </c>
      <c r="L63" s="227" t="n">
        <f aca="false">Data_speed!L46</f>
        <v>0</v>
      </c>
      <c r="M63" s="227" t="n">
        <f aca="false">Data_speed!M46</f>
        <v>0</v>
      </c>
      <c r="O63" s="258" t="n">
        <f aca="false">CV_C!AE27</f>
        <v>0</v>
      </c>
      <c r="P63" s="177"/>
      <c r="R63" s="0"/>
      <c r="S63" s="0"/>
      <c r="T63" s="0"/>
      <c r="U63" s="0"/>
    </row>
    <row r="64" customFormat="false" ht="14.65" hidden="false" customHeight="true" outlineLevel="0" collapsed="false">
      <c r="A64" s="229" t="s">
        <v>40</v>
      </c>
      <c r="B64" s="227" t="n">
        <f aca="false">Data_speed!B47</f>
        <v>0</v>
      </c>
      <c r="C64" s="227" t="n">
        <f aca="false">Data_speed!C47</f>
        <v>0</v>
      </c>
      <c r="D64" s="227" t="n">
        <f aca="false">Data_speed!D47</f>
        <v>0</v>
      </c>
      <c r="E64" s="227" t="n">
        <f aca="false">Data_speed!E47</f>
        <v>0</v>
      </c>
      <c r="F64" s="227" t="n">
        <f aca="false">Data_speed!F47</f>
        <v>0</v>
      </c>
      <c r="G64" s="227" t="n">
        <f aca="false">Data_speed!G47</f>
        <v>0</v>
      </c>
      <c r="H64" s="227" t="n">
        <f aca="false">Data_speed!H47</f>
        <v>0</v>
      </c>
      <c r="I64" s="227" t="n">
        <f aca="false">Data_speed!I47</f>
        <v>0</v>
      </c>
      <c r="J64" s="227" t="n">
        <f aca="false">Data_speed!J47</f>
        <v>0</v>
      </c>
      <c r="K64" s="227" t="n">
        <f aca="false">Data_speed!K47</f>
        <v>0</v>
      </c>
      <c r="L64" s="227" t="n">
        <f aca="false">Data_speed!L47</f>
        <v>0</v>
      </c>
      <c r="M64" s="227" t="n">
        <f aca="false">Data_speed!M47</f>
        <v>0</v>
      </c>
      <c r="O64" s="258" t="n">
        <f aca="false">CV_C!AE28</f>
        <v>0</v>
      </c>
      <c r="P64" s="177"/>
      <c r="R64" s="0"/>
      <c r="S64" s="0"/>
      <c r="T64" s="0"/>
      <c r="U64" s="0"/>
    </row>
    <row r="65" customFormat="false" ht="14.65" hidden="false" customHeight="true" outlineLevel="0" collapsed="false">
      <c r="A65" s="229" t="s">
        <v>41</v>
      </c>
      <c r="B65" s="227" t="n">
        <f aca="false">Data_speed!B48</f>
        <v>0</v>
      </c>
      <c r="C65" s="227" t="n">
        <f aca="false">Data_speed!C48</f>
        <v>0</v>
      </c>
      <c r="D65" s="227" t="n">
        <f aca="false">Data_speed!D48</f>
        <v>0</v>
      </c>
      <c r="E65" s="227" t="n">
        <f aca="false">Data_speed!E48</f>
        <v>0</v>
      </c>
      <c r="F65" s="227" t="n">
        <f aca="false">Data_speed!F48</f>
        <v>0</v>
      </c>
      <c r="G65" s="227" t="n">
        <f aca="false">Data_speed!G48</f>
        <v>0</v>
      </c>
      <c r="H65" s="227" t="n">
        <f aca="false">Data_speed!H48</f>
        <v>0</v>
      </c>
      <c r="I65" s="227" t="n">
        <f aca="false">Data_speed!I48</f>
        <v>0</v>
      </c>
      <c r="J65" s="227" t="n">
        <f aca="false">Data_speed!J48</f>
        <v>0</v>
      </c>
      <c r="K65" s="227" t="n">
        <f aca="false">Data_speed!K48</f>
        <v>0</v>
      </c>
      <c r="L65" s="227" t="n">
        <f aca="false">Data_speed!L48</f>
        <v>0</v>
      </c>
      <c r="M65" s="227" t="n">
        <f aca="false">Data_speed!M48</f>
        <v>0</v>
      </c>
      <c r="O65" s="258" t="n">
        <f aca="false">CV_C!AE29</f>
        <v>0</v>
      </c>
      <c r="P65" s="177"/>
      <c r="R65" s="0"/>
      <c r="S65" s="0"/>
      <c r="T65" s="0"/>
      <c r="U65" s="0"/>
    </row>
    <row r="66" customFormat="false" ht="14.65" hidden="false" customHeight="true" outlineLevel="0" collapsed="false">
      <c r="A66" s="222" t="s">
        <v>42</v>
      </c>
      <c r="B66" s="227" t="n">
        <f aca="false">Data_speed!B49</f>
        <v>0</v>
      </c>
      <c r="C66" s="227" t="n">
        <f aca="false">Data_speed!C49</f>
        <v>0</v>
      </c>
      <c r="D66" s="227" t="n">
        <f aca="false">Data_speed!D49</f>
        <v>0</v>
      </c>
      <c r="E66" s="227" t="n">
        <f aca="false">Data_speed!E49</f>
        <v>0</v>
      </c>
      <c r="F66" s="227" t="n">
        <f aca="false">Data_speed!F49</f>
        <v>0</v>
      </c>
      <c r="G66" s="227" t="n">
        <f aca="false">Data_speed!G49</f>
        <v>0</v>
      </c>
      <c r="H66" s="227" t="n">
        <f aca="false">Data_speed!H49</f>
        <v>0</v>
      </c>
      <c r="I66" s="227" t="n">
        <f aca="false">Data_speed!I49</f>
        <v>0</v>
      </c>
      <c r="J66" s="227" t="n">
        <f aca="false">Data_speed!J49</f>
        <v>0</v>
      </c>
      <c r="K66" s="227" t="n">
        <f aca="false">Data_speed!K49</f>
        <v>0</v>
      </c>
      <c r="L66" s="227" t="n">
        <f aca="false">Data_speed!L49</f>
        <v>0</v>
      </c>
      <c r="M66" s="227" t="n">
        <f aca="false">Data_speed!M49</f>
        <v>0</v>
      </c>
      <c r="O66" s="258" t="n">
        <f aca="false">CV_C!AE30</f>
        <v>0</v>
      </c>
      <c r="P66" s="177"/>
      <c r="R66" s="0"/>
      <c r="S66" s="0"/>
      <c r="T66" s="0"/>
      <c r="U66" s="0"/>
    </row>
    <row r="67" customFormat="false" ht="14.65" hidden="false" customHeight="true" outlineLevel="0" collapsed="false">
      <c r="A67" s="226" t="s">
        <v>43</v>
      </c>
      <c r="B67" s="227" t="n">
        <f aca="false">Data_speed!B50</f>
        <v>0</v>
      </c>
      <c r="C67" s="227" t="n">
        <f aca="false">Data_speed!C50</f>
        <v>0</v>
      </c>
      <c r="D67" s="227" t="n">
        <f aca="false">Data_speed!D50</f>
        <v>0</v>
      </c>
      <c r="E67" s="227" t="n">
        <f aca="false">Data_speed!E50</f>
        <v>0</v>
      </c>
      <c r="F67" s="227" t="n">
        <f aca="false">Data_speed!F50</f>
        <v>0</v>
      </c>
      <c r="G67" s="227" t="n">
        <f aca="false">Data_speed!G50</f>
        <v>0</v>
      </c>
      <c r="H67" s="227" t="n">
        <f aca="false">Data_speed!H50</f>
        <v>0</v>
      </c>
      <c r="I67" s="227" t="n">
        <f aca="false">Data_speed!I50</f>
        <v>0</v>
      </c>
      <c r="J67" s="227" t="n">
        <f aca="false">Data_speed!J50</f>
        <v>0</v>
      </c>
      <c r="K67" s="227" t="n">
        <f aca="false">Data_speed!K50</f>
        <v>0</v>
      </c>
      <c r="L67" s="227" t="n">
        <f aca="false">Data_speed!L50</f>
        <v>0</v>
      </c>
      <c r="M67" s="227" t="n">
        <f aca="false">Data_speed!M50</f>
        <v>0</v>
      </c>
      <c r="O67" s="239" t="n">
        <f aca="false">CV_C!AE31</f>
        <v>0</v>
      </c>
      <c r="P67" s="177"/>
      <c r="R67" s="0"/>
      <c r="S67" s="0"/>
      <c r="T67" s="0"/>
      <c r="U67" s="0"/>
    </row>
    <row r="68" customFormat="false" ht="14.65" hidden="false" customHeight="true" outlineLevel="0" collapsed="false">
      <c r="A68" s="226" t="s">
        <v>44</v>
      </c>
      <c r="B68" s="227" t="n">
        <f aca="false">Data_speed!B51</f>
        <v>0</v>
      </c>
      <c r="C68" s="227" t="n">
        <f aca="false">Data_speed!C51</f>
        <v>0</v>
      </c>
      <c r="D68" s="227" t="n">
        <f aca="false">Data_speed!D51</f>
        <v>0</v>
      </c>
      <c r="E68" s="227" t="n">
        <f aca="false">Data_speed!E51</f>
        <v>0</v>
      </c>
      <c r="F68" s="227" t="n">
        <f aca="false">Data_speed!F51</f>
        <v>0</v>
      </c>
      <c r="G68" s="227" t="n">
        <f aca="false">Data_speed!G51</f>
        <v>0</v>
      </c>
      <c r="H68" s="227" t="n">
        <f aca="false">Data_speed!H51</f>
        <v>0</v>
      </c>
      <c r="I68" s="227" t="n">
        <f aca="false">Data_speed!I51</f>
        <v>0</v>
      </c>
      <c r="J68" s="227" t="n">
        <f aca="false">Data_speed!J51</f>
        <v>0</v>
      </c>
      <c r="K68" s="227" t="n">
        <f aca="false">Data_speed!K51</f>
        <v>0</v>
      </c>
      <c r="L68" s="227" t="n">
        <f aca="false">Data_speed!L51</f>
        <v>0</v>
      </c>
      <c r="M68" s="227" t="n">
        <f aca="false">Data_speed!M51</f>
        <v>0</v>
      </c>
      <c r="O68" s="258" t="n">
        <f aca="false">CV_C!AE32</f>
        <v>0</v>
      </c>
      <c r="P68" s="177"/>
      <c r="R68" s="0"/>
      <c r="S68" s="0"/>
      <c r="T68" s="0"/>
      <c r="U68" s="0"/>
    </row>
    <row r="69" customFormat="false" ht="14.65" hidden="false" customHeight="true" outlineLevel="0" collapsed="false">
      <c r="A69" s="229" t="s">
        <v>45</v>
      </c>
      <c r="B69" s="227" t="n">
        <f aca="false">Data_speed!B52</f>
        <v>0</v>
      </c>
      <c r="C69" s="227" t="n">
        <f aca="false">Data_speed!C52</f>
        <v>0</v>
      </c>
      <c r="D69" s="227" t="n">
        <f aca="false">Data_speed!D52</f>
        <v>0</v>
      </c>
      <c r="E69" s="227" t="n">
        <f aca="false">Data_speed!E52</f>
        <v>0</v>
      </c>
      <c r="F69" s="227" t="n">
        <f aca="false">Data_speed!F52</f>
        <v>0</v>
      </c>
      <c r="G69" s="227" t="n">
        <f aca="false">Data_speed!G52</f>
        <v>0</v>
      </c>
      <c r="H69" s="227" t="n">
        <f aca="false">Data_speed!H52</f>
        <v>0</v>
      </c>
      <c r="I69" s="227" t="n">
        <f aca="false">Data_speed!I52</f>
        <v>0</v>
      </c>
      <c r="J69" s="227" t="n">
        <f aca="false">Data_speed!J52</f>
        <v>0</v>
      </c>
      <c r="K69" s="227" t="n">
        <f aca="false">Data_speed!K52</f>
        <v>0</v>
      </c>
      <c r="L69" s="227" t="n">
        <f aca="false">Data_speed!L52</f>
        <v>0</v>
      </c>
      <c r="M69" s="227" t="n">
        <f aca="false">Data_speed!M52</f>
        <v>0</v>
      </c>
      <c r="O69" s="258" t="n">
        <f aca="false">CV_C!AE33</f>
        <v>0</v>
      </c>
      <c r="P69" s="177"/>
      <c r="R69" s="0"/>
      <c r="S69" s="0"/>
      <c r="T69" s="0"/>
      <c r="U69" s="0"/>
    </row>
    <row r="70" customFormat="false" ht="14.65" hidden="false" customHeight="true" outlineLevel="0" collapsed="false">
      <c r="A70" s="229" t="s">
        <v>46</v>
      </c>
      <c r="B70" s="227" t="n">
        <f aca="false">Data_speed!B53</f>
        <v>0</v>
      </c>
      <c r="C70" s="227" t="n">
        <f aca="false">Data_speed!C53</f>
        <v>0</v>
      </c>
      <c r="D70" s="227" t="n">
        <f aca="false">Data_speed!D53</f>
        <v>0</v>
      </c>
      <c r="E70" s="227" t="n">
        <f aca="false">Data_speed!E53</f>
        <v>0</v>
      </c>
      <c r="F70" s="227" t="n">
        <f aca="false">Data_speed!F53</f>
        <v>0</v>
      </c>
      <c r="G70" s="227" t="n">
        <f aca="false">Data_speed!G53</f>
        <v>0</v>
      </c>
      <c r="H70" s="227" t="n">
        <f aca="false">Data_speed!H53</f>
        <v>0</v>
      </c>
      <c r="I70" s="227" t="n">
        <f aca="false">Data_speed!I53</f>
        <v>0</v>
      </c>
      <c r="J70" s="227" t="n">
        <f aca="false">Data_speed!J53</f>
        <v>0</v>
      </c>
      <c r="K70" s="227" t="n">
        <f aca="false">Data_speed!K53</f>
        <v>0</v>
      </c>
      <c r="L70" s="227" t="n">
        <f aca="false">Data_speed!L53</f>
        <v>0</v>
      </c>
      <c r="M70" s="227" t="n">
        <f aca="false">Data_speed!M53</f>
        <v>0</v>
      </c>
      <c r="O70" s="258" t="n">
        <f aca="false">CV_C!AE34</f>
        <v>0</v>
      </c>
      <c r="P70" s="177"/>
      <c r="R70" s="0"/>
      <c r="S70" s="0"/>
      <c r="T70" s="0"/>
      <c r="U70" s="0"/>
    </row>
    <row r="71" customFormat="false" ht="14.65" hidden="false" customHeight="true" outlineLevel="0" collapsed="false">
      <c r="A71" s="229" t="s">
        <v>47</v>
      </c>
      <c r="B71" s="227" t="n">
        <f aca="false">Data_speed!B54</f>
        <v>0</v>
      </c>
      <c r="C71" s="227" t="n">
        <f aca="false">Data_speed!C54</f>
        <v>0</v>
      </c>
      <c r="D71" s="227" t="n">
        <f aca="false">Data_speed!D54</f>
        <v>0</v>
      </c>
      <c r="E71" s="227" t="n">
        <f aca="false">Data_speed!E54</f>
        <v>0</v>
      </c>
      <c r="F71" s="227" t="n">
        <f aca="false">Data_speed!F54</f>
        <v>0</v>
      </c>
      <c r="G71" s="227" t="n">
        <f aca="false">Data_speed!G54</f>
        <v>0</v>
      </c>
      <c r="H71" s="227" t="n">
        <f aca="false">Data_speed!H54</f>
        <v>0</v>
      </c>
      <c r="I71" s="227" t="n">
        <f aca="false">Data_speed!I54</f>
        <v>0</v>
      </c>
      <c r="J71" s="227" t="n">
        <f aca="false">Data_speed!J54</f>
        <v>0</v>
      </c>
      <c r="K71" s="227" t="n">
        <f aca="false">Data_speed!K54</f>
        <v>0</v>
      </c>
      <c r="L71" s="227" t="n">
        <f aca="false">Data_speed!L54</f>
        <v>0</v>
      </c>
      <c r="M71" s="227" t="n">
        <f aca="false">Data_speed!M54</f>
        <v>0</v>
      </c>
      <c r="O71" s="258" t="n">
        <f aca="false">CV_C!AE35</f>
        <v>0</v>
      </c>
      <c r="P71" s="177"/>
      <c r="R71" s="0"/>
      <c r="S71" s="0"/>
      <c r="T71" s="0"/>
      <c r="U71" s="0"/>
    </row>
    <row r="72" customFormat="false" ht="14.65" hidden="false" customHeight="true" outlineLevel="0" collapsed="false">
      <c r="A72" s="229" t="s">
        <v>48</v>
      </c>
      <c r="B72" s="227" t="n">
        <f aca="false">Data_speed!B55</f>
        <v>0</v>
      </c>
      <c r="C72" s="227" t="n">
        <f aca="false">Data_speed!C55</f>
        <v>0</v>
      </c>
      <c r="D72" s="227" t="n">
        <f aca="false">Data_speed!D55</f>
        <v>0</v>
      </c>
      <c r="E72" s="227" t="n">
        <f aca="false">Data_speed!E55</f>
        <v>0</v>
      </c>
      <c r="F72" s="227" t="n">
        <f aca="false">Data_speed!F55</f>
        <v>0</v>
      </c>
      <c r="G72" s="227" t="n">
        <f aca="false">Data_speed!G55</f>
        <v>0</v>
      </c>
      <c r="H72" s="227" t="n">
        <f aca="false">Data_speed!H55</f>
        <v>0</v>
      </c>
      <c r="I72" s="227" t="n">
        <f aca="false">Data_speed!I55</f>
        <v>0</v>
      </c>
      <c r="J72" s="227" t="n">
        <f aca="false">Data_speed!J55</f>
        <v>0</v>
      </c>
      <c r="K72" s="227" t="n">
        <f aca="false">Data_speed!K55</f>
        <v>0</v>
      </c>
      <c r="L72" s="227" t="n">
        <f aca="false">Data_speed!L55</f>
        <v>0</v>
      </c>
      <c r="M72" s="227" t="n">
        <f aca="false">Data_speed!M55</f>
        <v>0</v>
      </c>
      <c r="O72" s="258" t="n">
        <f aca="false">CV_C!AE36</f>
        <v>0</v>
      </c>
      <c r="P72" s="177"/>
      <c r="R72" s="0"/>
      <c r="S72" s="0"/>
      <c r="T72" s="0"/>
      <c r="U72" s="0"/>
    </row>
    <row r="73" customFormat="false" ht="14.65" hidden="false" customHeight="true" outlineLevel="0" collapsed="false">
      <c r="A73" s="231" t="s">
        <v>49</v>
      </c>
      <c r="B73" s="227" t="n">
        <f aca="false">Data_speed!B56</f>
        <v>0</v>
      </c>
      <c r="C73" s="227" t="n">
        <f aca="false">Data_speed!C56</f>
        <v>0</v>
      </c>
      <c r="D73" s="227" t="n">
        <f aca="false">Data_speed!D56</f>
        <v>0</v>
      </c>
      <c r="E73" s="227" t="n">
        <f aca="false">Data_speed!E56</f>
        <v>0</v>
      </c>
      <c r="F73" s="227" t="n">
        <f aca="false">Data_speed!F56</f>
        <v>0</v>
      </c>
      <c r="G73" s="227" t="n">
        <f aca="false">Data_speed!G56</f>
        <v>0</v>
      </c>
      <c r="H73" s="227" t="n">
        <f aca="false">Data_speed!H56</f>
        <v>0</v>
      </c>
      <c r="I73" s="227" t="n">
        <f aca="false">Data_speed!I56</f>
        <v>0</v>
      </c>
      <c r="J73" s="227" t="n">
        <f aca="false">Data_speed!J56</f>
        <v>0</v>
      </c>
      <c r="K73" s="227" t="n">
        <f aca="false">Data_speed!K56</f>
        <v>0</v>
      </c>
      <c r="L73" s="227" t="n">
        <f aca="false">Data_speed!L56</f>
        <v>0</v>
      </c>
      <c r="M73" s="227" t="n">
        <f aca="false">Data_speed!M56</f>
        <v>0</v>
      </c>
      <c r="O73" s="245" t="n">
        <f aca="false">CV_C!AE37</f>
        <v>0</v>
      </c>
      <c r="P73" s="177"/>
      <c r="R73" s="0"/>
      <c r="S73" s="0"/>
      <c r="T73" s="0"/>
      <c r="U73" s="0"/>
    </row>
    <row r="74" customFormat="false" ht="14.65" hidden="false" customHeight="true" outlineLevel="0" collapsed="false">
      <c r="R74" s="0"/>
      <c r="S74" s="0"/>
      <c r="T74" s="0"/>
      <c r="U74" s="0"/>
    </row>
    <row r="75" customFormat="false" ht="14.65" hidden="false" customHeight="true" outlineLevel="0" collapsed="false">
      <c r="M75" s="304"/>
      <c r="R75" s="0"/>
      <c r="S75" s="0"/>
      <c r="T75" s="0"/>
      <c r="U75" s="0"/>
    </row>
    <row r="76" customFormat="false" ht="14.65" hidden="false" customHeight="true" outlineLevel="0" collapsed="false">
      <c r="A76" s="22" t="s">
        <v>123</v>
      </c>
      <c r="B76" s="305" t="e">
        <f aca="false">SUM(B50:B73)/Data_speed!$O$57</f>
        <v>#DIV/0!</v>
      </c>
      <c r="C76" s="305" t="e">
        <f aca="false">SUM(C50:C73)/Data_speed!$O$57</f>
        <v>#DIV/0!</v>
      </c>
      <c r="D76" s="305" t="e">
        <f aca="false">SUM(D50:D73)/Data_speed!$O$57</f>
        <v>#DIV/0!</v>
      </c>
      <c r="E76" s="305" t="e">
        <f aca="false">SUM(E50:E73)/Data_speed!$O$57</f>
        <v>#DIV/0!</v>
      </c>
      <c r="F76" s="305" t="e">
        <f aca="false">SUM(F50:F73)/Data_speed!$O$57</f>
        <v>#DIV/0!</v>
      </c>
      <c r="G76" s="305" t="e">
        <f aca="false">SUM(G50:G73)/Data_speed!$O$57</f>
        <v>#DIV/0!</v>
      </c>
      <c r="H76" s="305" t="e">
        <f aca="false">SUM(H50:H73)/Data_speed!$O$57</f>
        <v>#DIV/0!</v>
      </c>
      <c r="I76" s="305" t="e">
        <f aca="false">SUM(I50:I73)/Data_speed!$O$57</f>
        <v>#DIV/0!</v>
      </c>
      <c r="J76" s="305" t="e">
        <f aca="false">SUM(J50:J73)/Data_speed!$O$57</f>
        <v>#DIV/0!</v>
      </c>
      <c r="K76" s="305" t="e">
        <f aca="false">SUM(K50:K73)/Data_speed!$O$57</f>
        <v>#DIV/0!</v>
      </c>
      <c r="L76" s="305" t="e">
        <f aca="false">SUM(L50:L73)/Data_speed!$O$57</f>
        <v>#DIV/0!</v>
      </c>
      <c r="M76" s="305" t="e">
        <f aca="false">SUM(M50:M73)/Data_speed!$O$57</f>
        <v>#DIV/0!</v>
      </c>
      <c r="O76" s="277" t="e">
        <f aca="false">SUM(B76:M76)</f>
        <v>#DIV/0!</v>
      </c>
      <c r="P76" s="292"/>
      <c r="R76" s="0"/>
      <c r="S76" s="0"/>
      <c r="T76" s="0"/>
      <c r="U76" s="0"/>
    </row>
    <row r="77" customFormat="false" ht="14.65" hidden="false" customHeight="true" outlineLevel="0" collapsed="false">
      <c r="A77" s="237" t="s">
        <v>134</v>
      </c>
      <c r="B77" s="306" t="e">
        <f aca="false">SUM(B56:B71)/Data_speed!$O$57</f>
        <v>#DIV/0!</v>
      </c>
      <c r="C77" s="306" t="e">
        <f aca="false">SUM(C56:C71)/Data_speed!$O$57</f>
        <v>#DIV/0!</v>
      </c>
      <c r="D77" s="306" t="e">
        <f aca="false">SUM(D56:D71)/Data_speed!$O$57</f>
        <v>#DIV/0!</v>
      </c>
      <c r="E77" s="306" t="e">
        <f aca="false">SUM(E56:E71)/Data_speed!$O$57</f>
        <v>#DIV/0!</v>
      </c>
      <c r="F77" s="306" t="e">
        <f aca="false">SUM(F56:F71)/Data_speed!$O$57</f>
        <v>#DIV/0!</v>
      </c>
      <c r="G77" s="306" t="e">
        <f aca="false">SUM(G56:G71)/Data_speed!$O$57</f>
        <v>#DIV/0!</v>
      </c>
      <c r="H77" s="306" t="e">
        <f aca="false">SUM(H56:H71)/Data_speed!$O$57</f>
        <v>#DIV/0!</v>
      </c>
      <c r="I77" s="306" t="e">
        <f aca="false">SUM(I56:I71)/Data_speed!$O$57</f>
        <v>#DIV/0!</v>
      </c>
      <c r="J77" s="306" t="e">
        <f aca="false">SUM(J56:J71)/Data_speed!$O$57</f>
        <v>#DIV/0!</v>
      </c>
      <c r="K77" s="306" t="e">
        <f aca="false">SUM(K56:K71)/Data_speed!$O$57</f>
        <v>#DIV/0!</v>
      </c>
      <c r="L77" s="306" t="e">
        <f aca="false">SUM(L56:L71)/Data_speed!$O$57</f>
        <v>#DIV/0!</v>
      </c>
      <c r="M77" s="306" t="e">
        <f aca="false">SUM(M56:M71)/Data_speed!$O$57</f>
        <v>#DIV/0!</v>
      </c>
      <c r="O77" s="262" t="e">
        <f aca="false">SUM(B77:M77)</f>
        <v>#DIV/0!</v>
      </c>
      <c r="P77" s="292"/>
      <c r="R77" s="0"/>
      <c r="S77" s="0"/>
      <c r="T77" s="0"/>
      <c r="U77" s="0"/>
    </row>
    <row r="78" customFormat="false" ht="14.65" hidden="false" customHeight="true" outlineLevel="0" collapsed="false">
      <c r="A78" s="241" t="s">
        <v>135</v>
      </c>
      <c r="B78" s="307" t="e">
        <f aca="false">B76-B77</f>
        <v>#DIV/0!</v>
      </c>
      <c r="C78" s="243" t="e">
        <f aca="false">C76-C77</f>
        <v>#DIV/0!</v>
      </c>
      <c r="D78" s="243" t="e">
        <f aca="false">D76-D77</f>
        <v>#DIV/0!</v>
      </c>
      <c r="E78" s="243" t="e">
        <f aca="false">E76-E77</f>
        <v>#DIV/0!</v>
      </c>
      <c r="F78" s="243" t="e">
        <f aca="false">F76-F77</f>
        <v>#DIV/0!</v>
      </c>
      <c r="G78" s="243" t="e">
        <f aca="false">G76-G77</f>
        <v>#DIV/0!</v>
      </c>
      <c r="H78" s="243" t="e">
        <f aca="false">H76-H77</f>
        <v>#DIV/0!</v>
      </c>
      <c r="I78" s="243" t="e">
        <f aca="false">I76-I77</f>
        <v>#DIV/0!</v>
      </c>
      <c r="J78" s="243" t="e">
        <f aca="false">J76-J77</f>
        <v>#DIV/0!</v>
      </c>
      <c r="K78" s="243" t="e">
        <f aca="false">K76-K77</f>
        <v>#DIV/0!</v>
      </c>
      <c r="L78" s="243" t="e">
        <f aca="false">L76-L77</f>
        <v>#DIV/0!</v>
      </c>
      <c r="M78" s="293" t="e">
        <f aca="false">M76-M77</f>
        <v>#DIV/0!</v>
      </c>
      <c r="N78" s="10"/>
      <c r="O78" s="280" t="e">
        <f aca="false">O76-O77</f>
        <v>#DIV/0!</v>
      </c>
      <c r="P78" s="292"/>
      <c r="R78" s="0"/>
      <c r="S78" s="0"/>
      <c r="T78" s="0"/>
      <c r="U78" s="0"/>
    </row>
    <row r="79" customFormat="false" ht="23.45" hidden="false" customHeight="true" outlineLevel="0" collapsed="false">
      <c r="R79" s="0"/>
      <c r="S79" s="0"/>
      <c r="T79" s="0"/>
      <c r="U79" s="0"/>
    </row>
    <row r="1048576" customFormat="false" ht="12.8" hidden="false" customHeight="true" outlineLevel="0" collapsed="false"/>
  </sheetData>
  <mergeCells count="4">
    <mergeCell ref="A11:P11"/>
    <mergeCell ref="B12:M12"/>
    <mergeCell ref="A47:P47"/>
    <mergeCell ref="B48:M48"/>
  </mergeCells>
  <conditionalFormatting sqref="V14:V25 A14:Q25">
    <cfRule type="expression" priority="2" aboveAverage="0" equalAverage="0" bottom="0" percent="0" rank="0" text="" dxfId="3">
      <formula>$O14&gt;=MAX($O$14:$O$25)</formula>
    </cfRule>
  </conditionalFormatting>
  <conditionalFormatting sqref="V26:V37 A26:Q37">
    <cfRule type="expression" priority="3" aboveAverage="0" equalAverage="0" bottom="0" percent="0" rank="0" text="" dxfId="2">
      <formula>$O26&gt;=MAX($O$26:$O$37)</formula>
    </cfRule>
  </conditionalFormatting>
  <conditionalFormatting sqref="V50:V61 A50:Q61">
    <cfRule type="expression" priority="4" aboveAverage="0" equalAverage="0" bottom="0" percent="0" rank="0" text="" dxfId="3">
      <formula>$O50&gt;=MAX($O$50:$O$61)</formula>
    </cfRule>
  </conditionalFormatting>
  <conditionalFormatting sqref="V62:V73 A62:Q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67638888888889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&amp;L&amp;8République et canton de Neuchâtel
Département du développement 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8" activeCellId="0" sqref="J8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39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12" t="n">
        <f aca="false">Data_count!B3</f>
        <v>0</v>
      </c>
      <c r="J1" s="11"/>
      <c r="K1" s="13"/>
      <c r="N1" s="118"/>
    </row>
    <row r="2" customFormat="false" ht="19.5" hidden="false" customHeight="true" outlineLevel="0" collapsed="false">
      <c r="A2" s="14" t="n">
        <f aca="false">Data_count!B4</f>
        <v>0</v>
      </c>
      <c r="G2" s="0"/>
      <c r="J2" s="15" t="n">
        <f aca="false">Data_count!B5</f>
        <v>0</v>
      </c>
      <c r="P2" s="0"/>
      <c r="Q2" s="304"/>
      <c r="V2" s="13" t="n">
        <f aca="false">Data_count!B6</f>
        <v>0</v>
      </c>
    </row>
    <row r="3" customFormat="false" ht="18.75" hidden="false" customHeight="true" outlineLevel="0" collapsed="false">
      <c r="A3" s="14" t="n">
        <f aca="false">Data_count!B10</f>
        <v>0</v>
      </c>
      <c r="G3" s="15"/>
      <c r="J3" s="11"/>
      <c r="P3" s="0"/>
      <c r="V3" s="16" t="n">
        <f aca="false">Data_count!B7</f>
        <v>0</v>
      </c>
    </row>
    <row r="4" customFormat="false" ht="14.65" hidden="false" customHeight="true" outlineLevel="0" collapsed="false">
      <c r="A4" s="14" t="s">
        <v>61</v>
      </c>
      <c r="B4" s="17" t="n">
        <f aca="false">Data_count!B13</f>
        <v>0</v>
      </c>
      <c r="J4" s="11"/>
      <c r="P4" s="0"/>
      <c r="V4" s="16" t="n">
        <f aca="false">Data_count!B8</f>
        <v>0</v>
      </c>
    </row>
    <row r="5" customFormat="false" ht="15.85" hidden="false" customHeight="true" outlineLevel="0" collapsed="false">
      <c r="A5" s="14" t="s">
        <v>62</v>
      </c>
      <c r="B5" s="4" t="n">
        <f aca="false">Data_count!B14</f>
        <v>0</v>
      </c>
      <c r="J5" s="11"/>
      <c r="P5" s="0"/>
      <c r="V5" s="16" t="n">
        <f aca="false">Data_count!B9</f>
        <v>0</v>
      </c>
    </row>
    <row r="6" customFormat="false" ht="27" hidden="false" customHeight="true" outlineLevel="0" collapsed="false">
      <c r="A6" s="14"/>
      <c r="C6" s="18"/>
      <c r="J6" s="11"/>
      <c r="N6" s="118"/>
    </row>
    <row r="7" customFormat="false" ht="16.15" hidden="false" customHeight="true" outlineLevel="0" collapsed="false">
      <c r="A7" s="14"/>
      <c r="C7" s="18"/>
      <c r="F7" s="0"/>
      <c r="G7" s="20"/>
      <c r="J7" s="19" t="n">
        <f aca="false">Data_count!B11</f>
        <v>0</v>
      </c>
      <c r="K7" s="11"/>
      <c r="N7" s="118"/>
    </row>
    <row r="8" customFormat="false" ht="16.15" hidden="false" customHeight="false" outlineLevel="0" collapsed="false">
      <c r="J8" s="19" t="s">
        <v>159</v>
      </c>
    </row>
    <row r="9" customFormat="false" ht="3" hidden="false" customHeight="true" outlineLevel="0" collapsed="false"/>
    <row r="10" customFormat="false" ht="14.65" hidden="false" customHeight="true" outlineLevel="0" collapsed="false">
      <c r="A10" s="216" t="s">
        <v>125</v>
      </c>
      <c r="B10" s="4" t="n">
        <f aca="false">B4</f>
        <v>0</v>
      </c>
    </row>
    <row r="11" customFormat="false" ht="24.75" hidden="false" customHeight="true" outlineLevel="0" collapsed="false">
      <c r="A11" s="310" t="str">
        <f aca="false">_xlfn.CONCAT("Vitesse moyenne = ", INT(V40), " km/h")</f>
        <v>Vitesse moyenne = 0 km/h</v>
      </c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02"/>
      <c r="S11" s="302"/>
      <c r="T11" s="302"/>
      <c r="U11" s="302"/>
    </row>
    <row r="12" s="186" customFormat="true" ht="18.6" hidden="false" customHeight="true" outlineLevel="0" collapsed="false">
      <c r="B12" s="247" t="str">
        <f aca="false">"Distribution de la Vitesse par tranche horaire  -  Cumuls sur 7 jours (Lu - Di)"</f>
        <v>Distribution de la Vitesse par tranche horaire  -  Cumuls sur 7 jours (Lu - Di)</v>
      </c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311"/>
      <c r="P12" s="219" t="s">
        <v>122</v>
      </c>
      <c r="Q12" s="290"/>
      <c r="S12" s="312" t="s">
        <v>173</v>
      </c>
      <c r="T12" s="312"/>
      <c r="U12" s="312"/>
      <c r="V12" s="312"/>
    </row>
    <row r="13" customFormat="false" ht="14.65" hidden="false" customHeight="true" outlineLevel="0" collapsed="false">
      <c r="A13" s="221" t="s">
        <v>97</v>
      </c>
      <c r="B13" s="248" t="s">
        <v>174</v>
      </c>
      <c r="C13" s="248" t="s">
        <v>175</v>
      </c>
      <c r="D13" s="150" t="s">
        <v>160</v>
      </c>
      <c r="E13" s="150" t="s">
        <v>161</v>
      </c>
      <c r="F13" s="150" t="s">
        <v>162</v>
      </c>
      <c r="G13" s="150" t="s">
        <v>163</v>
      </c>
      <c r="H13" s="150" t="s">
        <v>164</v>
      </c>
      <c r="I13" s="150" t="s">
        <v>165</v>
      </c>
      <c r="J13" s="150" t="s">
        <v>166</v>
      </c>
      <c r="K13" s="150" t="s">
        <v>167</v>
      </c>
      <c r="L13" s="150" t="s">
        <v>168</v>
      </c>
      <c r="M13" s="150" t="s">
        <v>169</v>
      </c>
      <c r="N13" s="251" t="s">
        <v>176</v>
      </c>
      <c r="P13" s="303" t="s">
        <v>172</v>
      </c>
      <c r="Q13" s="118"/>
      <c r="S13" s="313" t="s">
        <v>177</v>
      </c>
      <c r="T13" s="314" t="s">
        <v>178</v>
      </c>
      <c r="U13" s="315" t="s">
        <v>179</v>
      </c>
      <c r="V13" s="316" t="s">
        <v>180</v>
      </c>
    </row>
    <row r="14" customFormat="false" ht="14.65" hidden="false" customHeight="true" outlineLevel="0" collapsed="false">
      <c r="A14" s="226" t="s">
        <v>26</v>
      </c>
      <c r="B14" s="227" t="n">
        <f aca="false">Data_speed!B5</f>
        <v>0</v>
      </c>
      <c r="C14" s="227" t="n">
        <f aca="false">Data_speed!C5</f>
        <v>0</v>
      </c>
      <c r="D14" s="227" t="n">
        <f aca="false">Data_speed!D5</f>
        <v>0</v>
      </c>
      <c r="E14" s="227" t="n">
        <f aca="false">Data_speed!E5</f>
        <v>0</v>
      </c>
      <c r="F14" s="227" t="n">
        <f aca="false">Data_speed!F5</f>
        <v>0</v>
      </c>
      <c r="G14" s="227" t="n">
        <f aca="false">Data_speed!G5</f>
        <v>0</v>
      </c>
      <c r="H14" s="227" t="n">
        <f aca="false">Data_speed!H5</f>
        <v>0</v>
      </c>
      <c r="I14" s="227" t="n">
        <f aca="false">Data_speed!I5</f>
        <v>0</v>
      </c>
      <c r="J14" s="227" t="n">
        <f aca="false">Data_speed!J5</f>
        <v>0</v>
      </c>
      <c r="K14" s="227" t="n">
        <f aca="false">Data_speed!K5</f>
        <v>0</v>
      </c>
      <c r="L14" s="227" t="n">
        <f aca="false">Data_speed!L5</f>
        <v>0</v>
      </c>
      <c r="M14" s="227" t="n">
        <f aca="false">Data_speed!M5</f>
        <v>0</v>
      </c>
      <c r="N14" s="227" t="n">
        <f aca="false">Data_speed!N5</f>
        <v>0</v>
      </c>
      <c r="P14" s="227" t="n">
        <f aca="false">CV_C!U14</f>
        <v>0</v>
      </c>
      <c r="Q14" s="177"/>
      <c r="S14" s="317" t="n">
        <f aca="false">Data_speed!P5</f>
        <v>0</v>
      </c>
      <c r="T14" s="317" t="n">
        <f aca="false">Data_speed!Q5</f>
        <v>0</v>
      </c>
      <c r="U14" s="317" t="n">
        <f aca="false">Data_speed!R5</f>
        <v>0</v>
      </c>
      <c r="V14" s="318" t="n">
        <f aca="false">Data_speed!S5</f>
        <v>0</v>
      </c>
    </row>
    <row r="15" customFormat="false" ht="14.65" hidden="false" customHeight="true" outlineLevel="0" collapsed="false">
      <c r="A15" s="229" t="s">
        <v>27</v>
      </c>
      <c r="B15" s="227" t="n">
        <f aca="false">Data_speed!B6</f>
        <v>0</v>
      </c>
      <c r="C15" s="227" t="n">
        <f aca="false">Data_speed!C6</f>
        <v>0</v>
      </c>
      <c r="D15" s="227" t="n">
        <f aca="false">Data_speed!D6</f>
        <v>0</v>
      </c>
      <c r="E15" s="227" t="n">
        <f aca="false">Data_speed!E6</f>
        <v>0</v>
      </c>
      <c r="F15" s="227" t="n">
        <f aca="false">Data_speed!F6</f>
        <v>0</v>
      </c>
      <c r="G15" s="227" t="n">
        <f aca="false">Data_speed!G6</f>
        <v>0</v>
      </c>
      <c r="H15" s="227" t="n">
        <f aca="false">Data_speed!H6</f>
        <v>0</v>
      </c>
      <c r="I15" s="227" t="n">
        <f aca="false">Data_speed!I6</f>
        <v>0</v>
      </c>
      <c r="J15" s="227" t="n">
        <f aca="false">Data_speed!J6</f>
        <v>0</v>
      </c>
      <c r="K15" s="227" t="n">
        <f aca="false">Data_speed!K6</f>
        <v>0</v>
      </c>
      <c r="L15" s="227" t="n">
        <f aca="false">Data_speed!L6</f>
        <v>0</v>
      </c>
      <c r="M15" s="227" t="n">
        <f aca="false">Data_speed!M6</f>
        <v>0</v>
      </c>
      <c r="N15" s="227" t="n">
        <f aca="false">Data_speed!N6</f>
        <v>0</v>
      </c>
      <c r="P15" s="258" t="n">
        <f aca="false">CV_C!U15</f>
        <v>0</v>
      </c>
      <c r="Q15" s="177"/>
      <c r="S15" s="317" t="n">
        <f aca="false">Data_speed!P6</f>
        <v>0</v>
      </c>
      <c r="T15" s="317" t="n">
        <f aca="false">Data_speed!Q6</f>
        <v>0</v>
      </c>
      <c r="U15" s="317" t="n">
        <f aca="false">Data_speed!R6</f>
        <v>0</v>
      </c>
      <c r="V15" s="318" t="n">
        <f aca="false">Data_speed!S6</f>
        <v>0</v>
      </c>
    </row>
    <row r="16" customFormat="false" ht="14.65" hidden="false" customHeight="true" outlineLevel="0" collapsed="false">
      <c r="A16" s="229" t="s">
        <v>28</v>
      </c>
      <c r="B16" s="227" t="n">
        <f aca="false">Data_speed!B7</f>
        <v>0</v>
      </c>
      <c r="C16" s="227" t="n">
        <f aca="false">Data_speed!C7</f>
        <v>0</v>
      </c>
      <c r="D16" s="227" t="n">
        <f aca="false">Data_speed!D7</f>
        <v>0</v>
      </c>
      <c r="E16" s="227" t="n">
        <f aca="false">Data_speed!E7</f>
        <v>0</v>
      </c>
      <c r="F16" s="227" t="n">
        <f aca="false">Data_speed!F7</f>
        <v>0</v>
      </c>
      <c r="G16" s="227" t="n">
        <f aca="false">Data_speed!G7</f>
        <v>0</v>
      </c>
      <c r="H16" s="227" t="n">
        <f aca="false">Data_speed!H7</f>
        <v>0</v>
      </c>
      <c r="I16" s="227" t="n">
        <f aca="false">Data_speed!I7</f>
        <v>0</v>
      </c>
      <c r="J16" s="227" t="n">
        <f aca="false">Data_speed!J7</f>
        <v>0</v>
      </c>
      <c r="K16" s="227" t="n">
        <f aca="false">Data_speed!K7</f>
        <v>0</v>
      </c>
      <c r="L16" s="227" t="n">
        <f aca="false">Data_speed!L7</f>
        <v>0</v>
      </c>
      <c r="M16" s="227" t="n">
        <f aca="false">Data_speed!M7</f>
        <v>0</v>
      </c>
      <c r="N16" s="227" t="n">
        <f aca="false">Data_speed!N7</f>
        <v>0</v>
      </c>
      <c r="P16" s="258" t="n">
        <f aca="false">CV_C!U16</f>
        <v>0</v>
      </c>
      <c r="Q16" s="177"/>
      <c r="S16" s="317" t="n">
        <f aca="false">Data_speed!P7</f>
        <v>0</v>
      </c>
      <c r="T16" s="317" t="n">
        <f aca="false">Data_speed!Q7</f>
        <v>0</v>
      </c>
      <c r="U16" s="317" t="n">
        <f aca="false">Data_speed!R7</f>
        <v>0</v>
      </c>
      <c r="V16" s="318" t="n">
        <f aca="false">Data_speed!S7</f>
        <v>0</v>
      </c>
    </row>
    <row r="17" customFormat="false" ht="14.65" hidden="false" customHeight="true" outlineLevel="0" collapsed="false">
      <c r="A17" s="229" t="s">
        <v>29</v>
      </c>
      <c r="B17" s="227" t="n">
        <f aca="false">Data_speed!B8</f>
        <v>0</v>
      </c>
      <c r="C17" s="227" t="n">
        <f aca="false">Data_speed!C8</f>
        <v>0</v>
      </c>
      <c r="D17" s="227" t="n">
        <f aca="false">Data_speed!D8</f>
        <v>0</v>
      </c>
      <c r="E17" s="227" t="n">
        <f aca="false">Data_speed!E8</f>
        <v>0</v>
      </c>
      <c r="F17" s="227" t="n">
        <f aca="false">Data_speed!F8</f>
        <v>0</v>
      </c>
      <c r="G17" s="227" t="n">
        <f aca="false">Data_speed!G8</f>
        <v>0</v>
      </c>
      <c r="H17" s="227" t="n">
        <f aca="false">Data_speed!H8</f>
        <v>0</v>
      </c>
      <c r="I17" s="227" t="n">
        <f aca="false">Data_speed!I8</f>
        <v>0</v>
      </c>
      <c r="J17" s="227" t="n">
        <f aca="false">Data_speed!J8</f>
        <v>0</v>
      </c>
      <c r="K17" s="227" t="n">
        <f aca="false">Data_speed!K8</f>
        <v>0</v>
      </c>
      <c r="L17" s="227" t="n">
        <f aca="false">Data_speed!L8</f>
        <v>0</v>
      </c>
      <c r="M17" s="227" t="n">
        <f aca="false">Data_speed!M8</f>
        <v>0</v>
      </c>
      <c r="N17" s="227" t="n">
        <f aca="false">Data_speed!N8</f>
        <v>0</v>
      </c>
      <c r="P17" s="258" t="n">
        <f aca="false">CV_C!U17</f>
        <v>0</v>
      </c>
      <c r="Q17" s="177"/>
      <c r="S17" s="317" t="n">
        <f aca="false">Data_speed!P8</f>
        <v>0</v>
      </c>
      <c r="T17" s="317" t="n">
        <f aca="false">Data_speed!Q8</f>
        <v>0</v>
      </c>
      <c r="U17" s="317" t="n">
        <f aca="false">Data_speed!R8</f>
        <v>0</v>
      </c>
      <c r="V17" s="318" t="n">
        <f aca="false">Data_speed!S8</f>
        <v>0</v>
      </c>
    </row>
    <row r="18" customFormat="false" ht="14.65" hidden="false" customHeight="true" outlineLevel="0" collapsed="false">
      <c r="A18" s="229" t="s">
        <v>30</v>
      </c>
      <c r="B18" s="227" t="n">
        <f aca="false">Data_speed!B9</f>
        <v>0</v>
      </c>
      <c r="C18" s="227" t="n">
        <f aca="false">Data_speed!C9</f>
        <v>0</v>
      </c>
      <c r="D18" s="227" t="n">
        <f aca="false">Data_speed!D9</f>
        <v>0</v>
      </c>
      <c r="E18" s="227" t="n">
        <f aca="false">Data_speed!E9</f>
        <v>0</v>
      </c>
      <c r="F18" s="227" t="n">
        <f aca="false">Data_speed!F9</f>
        <v>0</v>
      </c>
      <c r="G18" s="227" t="n">
        <f aca="false">Data_speed!G9</f>
        <v>0</v>
      </c>
      <c r="H18" s="227" t="n">
        <f aca="false">Data_speed!H9</f>
        <v>0</v>
      </c>
      <c r="I18" s="227" t="n">
        <f aca="false">Data_speed!I9</f>
        <v>0</v>
      </c>
      <c r="J18" s="227" t="n">
        <f aca="false">Data_speed!J9</f>
        <v>0</v>
      </c>
      <c r="K18" s="227" t="n">
        <f aca="false">Data_speed!K9</f>
        <v>0</v>
      </c>
      <c r="L18" s="227" t="n">
        <f aca="false">Data_speed!L9</f>
        <v>0</v>
      </c>
      <c r="M18" s="227" t="n">
        <f aca="false">Data_speed!M9</f>
        <v>0</v>
      </c>
      <c r="N18" s="227" t="n">
        <f aca="false">Data_speed!N9</f>
        <v>0</v>
      </c>
      <c r="P18" s="258" t="n">
        <f aca="false">CV_C!U18</f>
        <v>0</v>
      </c>
      <c r="Q18" s="177"/>
      <c r="S18" s="317" t="n">
        <f aca="false">Data_speed!P9</f>
        <v>0</v>
      </c>
      <c r="T18" s="317" t="n">
        <f aca="false">Data_speed!Q9</f>
        <v>0</v>
      </c>
      <c r="U18" s="317" t="n">
        <f aca="false">Data_speed!R9</f>
        <v>0</v>
      </c>
      <c r="V18" s="318" t="n">
        <f aca="false">Data_speed!S9</f>
        <v>0</v>
      </c>
    </row>
    <row r="19" customFormat="false" ht="14.65" hidden="false" customHeight="true" outlineLevel="0" collapsed="false">
      <c r="A19" s="229" t="s">
        <v>31</v>
      </c>
      <c r="B19" s="227" t="n">
        <f aca="false">Data_speed!B10</f>
        <v>0</v>
      </c>
      <c r="C19" s="227" t="n">
        <f aca="false">Data_speed!C10</f>
        <v>0</v>
      </c>
      <c r="D19" s="227" t="n">
        <f aca="false">Data_speed!D10</f>
        <v>0</v>
      </c>
      <c r="E19" s="227" t="n">
        <f aca="false">Data_speed!E10</f>
        <v>0</v>
      </c>
      <c r="F19" s="227" t="n">
        <f aca="false">Data_speed!F10</f>
        <v>0</v>
      </c>
      <c r="G19" s="227" t="n">
        <f aca="false">Data_speed!G10</f>
        <v>0</v>
      </c>
      <c r="H19" s="227" t="n">
        <f aca="false">Data_speed!H10</f>
        <v>0</v>
      </c>
      <c r="I19" s="227" t="n">
        <f aca="false">Data_speed!I10</f>
        <v>0</v>
      </c>
      <c r="J19" s="227" t="n">
        <f aca="false">Data_speed!J10</f>
        <v>0</v>
      </c>
      <c r="K19" s="227" t="n">
        <f aca="false">Data_speed!K10</f>
        <v>0</v>
      </c>
      <c r="L19" s="227" t="n">
        <f aca="false">Data_speed!L10</f>
        <v>0</v>
      </c>
      <c r="M19" s="227" t="n">
        <f aca="false">Data_speed!M10</f>
        <v>0</v>
      </c>
      <c r="N19" s="227" t="n">
        <f aca="false">Data_speed!N10</f>
        <v>0</v>
      </c>
      <c r="P19" s="258" t="n">
        <f aca="false">CV_C!U19</f>
        <v>0</v>
      </c>
      <c r="Q19" s="177"/>
      <c r="S19" s="317" t="n">
        <f aca="false">Data_speed!P10</f>
        <v>0</v>
      </c>
      <c r="T19" s="317" t="n">
        <f aca="false">Data_speed!Q10</f>
        <v>0</v>
      </c>
      <c r="U19" s="317" t="n">
        <f aca="false">Data_speed!R10</f>
        <v>0</v>
      </c>
      <c r="V19" s="318" t="n">
        <f aca="false">Data_speed!S10</f>
        <v>0</v>
      </c>
    </row>
    <row r="20" customFormat="false" ht="14.65" hidden="false" customHeight="true" outlineLevel="0" collapsed="false">
      <c r="A20" s="222" t="s">
        <v>32</v>
      </c>
      <c r="B20" s="227" t="n">
        <f aca="false">Data_speed!B11</f>
        <v>0</v>
      </c>
      <c r="C20" s="227" t="n">
        <f aca="false">Data_speed!C11</f>
        <v>0</v>
      </c>
      <c r="D20" s="227" t="n">
        <f aca="false">Data_speed!D11</f>
        <v>0</v>
      </c>
      <c r="E20" s="227" t="n">
        <f aca="false">Data_speed!E11</f>
        <v>0</v>
      </c>
      <c r="F20" s="227" t="n">
        <f aca="false">Data_speed!F11</f>
        <v>0</v>
      </c>
      <c r="G20" s="227" t="n">
        <f aca="false">Data_speed!G11</f>
        <v>0</v>
      </c>
      <c r="H20" s="227" t="n">
        <f aca="false">Data_speed!H11</f>
        <v>0</v>
      </c>
      <c r="I20" s="227" t="n">
        <f aca="false">Data_speed!I11</f>
        <v>0</v>
      </c>
      <c r="J20" s="227" t="n">
        <f aca="false">Data_speed!J11</f>
        <v>0</v>
      </c>
      <c r="K20" s="227" t="n">
        <f aca="false">Data_speed!K11</f>
        <v>0</v>
      </c>
      <c r="L20" s="227" t="n">
        <f aca="false">Data_speed!L11</f>
        <v>0</v>
      </c>
      <c r="M20" s="227" t="n">
        <f aca="false">Data_speed!M11</f>
        <v>0</v>
      </c>
      <c r="N20" s="227" t="n">
        <f aca="false">Data_speed!N11</f>
        <v>0</v>
      </c>
      <c r="P20" s="258" t="n">
        <f aca="false">CV_C!U20</f>
        <v>0</v>
      </c>
      <c r="Q20" s="177"/>
      <c r="S20" s="317" t="n">
        <f aca="false">Data_speed!P11</f>
        <v>0</v>
      </c>
      <c r="T20" s="317" t="n">
        <f aca="false">Data_speed!Q11</f>
        <v>0</v>
      </c>
      <c r="U20" s="317" t="n">
        <f aca="false">Data_speed!R11</f>
        <v>0</v>
      </c>
      <c r="V20" s="318" t="n">
        <f aca="false">Data_speed!S11</f>
        <v>0</v>
      </c>
    </row>
    <row r="21" customFormat="false" ht="14.65" hidden="false" customHeight="true" outlineLevel="0" collapsed="false">
      <c r="A21" s="226" t="s">
        <v>33</v>
      </c>
      <c r="B21" s="227" t="n">
        <f aca="false">Data_speed!B12</f>
        <v>0</v>
      </c>
      <c r="C21" s="227" t="n">
        <f aca="false">Data_speed!C12</f>
        <v>0</v>
      </c>
      <c r="D21" s="227" t="n">
        <f aca="false">Data_speed!D12</f>
        <v>0</v>
      </c>
      <c r="E21" s="227" t="n">
        <f aca="false">Data_speed!E12</f>
        <v>0</v>
      </c>
      <c r="F21" s="227" t="n">
        <f aca="false">Data_speed!F12</f>
        <v>0</v>
      </c>
      <c r="G21" s="227" t="n">
        <f aca="false">Data_speed!G12</f>
        <v>0</v>
      </c>
      <c r="H21" s="227" t="n">
        <f aca="false">Data_speed!H12</f>
        <v>0</v>
      </c>
      <c r="I21" s="227" t="n">
        <f aca="false">Data_speed!I12</f>
        <v>0</v>
      </c>
      <c r="J21" s="227" t="n">
        <f aca="false">Data_speed!J12</f>
        <v>0</v>
      </c>
      <c r="K21" s="227" t="n">
        <f aca="false">Data_speed!K12</f>
        <v>0</v>
      </c>
      <c r="L21" s="227" t="n">
        <f aca="false">Data_speed!L12</f>
        <v>0</v>
      </c>
      <c r="M21" s="227" t="n">
        <f aca="false">Data_speed!M12</f>
        <v>0</v>
      </c>
      <c r="N21" s="227" t="n">
        <f aca="false">Data_speed!N12</f>
        <v>0</v>
      </c>
      <c r="P21" s="239" t="n">
        <f aca="false">CV_C!U21</f>
        <v>0</v>
      </c>
      <c r="Q21" s="177"/>
      <c r="S21" s="317" t="n">
        <f aca="false">Data_speed!P12</f>
        <v>0</v>
      </c>
      <c r="T21" s="317" t="n">
        <f aca="false">Data_speed!Q12</f>
        <v>0</v>
      </c>
      <c r="U21" s="317" t="n">
        <f aca="false">Data_speed!R12</f>
        <v>0</v>
      </c>
      <c r="V21" s="318" t="n">
        <f aca="false">Data_speed!S12</f>
        <v>0</v>
      </c>
    </row>
    <row r="22" customFormat="false" ht="14.65" hidden="false" customHeight="true" outlineLevel="0" collapsed="false">
      <c r="A22" s="226" t="s">
        <v>34</v>
      </c>
      <c r="B22" s="227" t="n">
        <f aca="false">Data_speed!B13</f>
        <v>0</v>
      </c>
      <c r="C22" s="227" t="n">
        <f aca="false">Data_speed!C13</f>
        <v>0</v>
      </c>
      <c r="D22" s="227" t="n">
        <f aca="false">Data_speed!D13</f>
        <v>0</v>
      </c>
      <c r="E22" s="227" t="n">
        <f aca="false">Data_speed!E13</f>
        <v>0</v>
      </c>
      <c r="F22" s="227" t="n">
        <f aca="false">Data_speed!F13</f>
        <v>0</v>
      </c>
      <c r="G22" s="227" t="n">
        <f aca="false">Data_speed!G13</f>
        <v>0</v>
      </c>
      <c r="H22" s="227" t="n">
        <f aca="false">Data_speed!H13</f>
        <v>0</v>
      </c>
      <c r="I22" s="227" t="n">
        <f aca="false">Data_speed!I13</f>
        <v>0</v>
      </c>
      <c r="J22" s="227" t="n">
        <f aca="false">Data_speed!J13</f>
        <v>0</v>
      </c>
      <c r="K22" s="227" t="n">
        <f aca="false">Data_speed!K13</f>
        <v>0</v>
      </c>
      <c r="L22" s="227" t="n">
        <f aca="false">Data_speed!L13</f>
        <v>0</v>
      </c>
      <c r="M22" s="227" t="n">
        <f aca="false">Data_speed!M13</f>
        <v>0</v>
      </c>
      <c r="N22" s="227" t="n">
        <f aca="false">Data_speed!N13</f>
        <v>0</v>
      </c>
      <c r="P22" s="258" t="n">
        <f aca="false">CV_C!U22</f>
        <v>0</v>
      </c>
      <c r="Q22" s="177"/>
      <c r="S22" s="317" t="n">
        <f aca="false">Data_speed!P13</f>
        <v>0</v>
      </c>
      <c r="T22" s="317" t="n">
        <f aca="false">Data_speed!Q13</f>
        <v>0</v>
      </c>
      <c r="U22" s="317" t="n">
        <f aca="false">Data_speed!R13</f>
        <v>0</v>
      </c>
      <c r="V22" s="318" t="n">
        <f aca="false">Data_speed!S13</f>
        <v>0</v>
      </c>
    </row>
    <row r="23" customFormat="false" ht="14.65" hidden="false" customHeight="true" outlineLevel="0" collapsed="false">
      <c r="A23" s="229" t="s">
        <v>35</v>
      </c>
      <c r="B23" s="227" t="n">
        <f aca="false">Data_speed!B14</f>
        <v>0</v>
      </c>
      <c r="C23" s="227" t="n">
        <f aca="false">Data_speed!C14</f>
        <v>0</v>
      </c>
      <c r="D23" s="227" t="n">
        <f aca="false">Data_speed!D14</f>
        <v>0</v>
      </c>
      <c r="E23" s="227" t="n">
        <f aca="false">Data_speed!E14</f>
        <v>0</v>
      </c>
      <c r="F23" s="227" t="n">
        <f aca="false">Data_speed!F14</f>
        <v>0</v>
      </c>
      <c r="G23" s="227" t="n">
        <f aca="false">Data_speed!G14</f>
        <v>0</v>
      </c>
      <c r="H23" s="227" t="n">
        <f aca="false">Data_speed!H14</f>
        <v>0</v>
      </c>
      <c r="I23" s="227" t="n">
        <f aca="false">Data_speed!I14</f>
        <v>0</v>
      </c>
      <c r="J23" s="227" t="n">
        <f aca="false">Data_speed!J14</f>
        <v>0</v>
      </c>
      <c r="K23" s="227" t="n">
        <f aca="false">Data_speed!K14</f>
        <v>0</v>
      </c>
      <c r="L23" s="227" t="n">
        <f aca="false">Data_speed!L14</f>
        <v>0</v>
      </c>
      <c r="M23" s="227" t="n">
        <f aca="false">Data_speed!M14</f>
        <v>0</v>
      </c>
      <c r="N23" s="227" t="n">
        <f aca="false">Data_speed!N14</f>
        <v>0</v>
      </c>
      <c r="P23" s="258" t="n">
        <f aca="false">CV_C!U23</f>
        <v>0</v>
      </c>
      <c r="Q23" s="177"/>
      <c r="S23" s="317" t="n">
        <f aca="false">Data_speed!P14</f>
        <v>0</v>
      </c>
      <c r="T23" s="317" t="n">
        <f aca="false">Data_speed!Q14</f>
        <v>0</v>
      </c>
      <c r="U23" s="317" t="n">
        <f aca="false">Data_speed!R14</f>
        <v>0</v>
      </c>
      <c r="V23" s="318" t="n">
        <f aca="false">Data_speed!S14</f>
        <v>0</v>
      </c>
    </row>
    <row r="24" customFormat="false" ht="14.65" hidden="false" customHeight="true" outlineLevel="0" collapsed="false">
      <c r="A24" s="229" t="s">
        <v>36</v>
      </c>
      <c r="B24" s="227" t="n">
        <f aca="false">Data_speed!B15</f>
        <v>0</v>
      </c>
      <c r="C24" s="227" t="n">
        <f aca="false">Data_speed!C15</f>
        <v>0</v>
      </c>
      <c r="D24" s="227" t="n">
        <f aca="false">Data_speed!D15</f>
        <v>0</v>
      </c>
      <c r="E24" s="227" t="n">
        <f aca="false">Data_speed!E15</f>
        <v>0</v>
      </c>
      <c r="F24" s="227" t="n">
        <f aca="false">Data_speed!F15</f>
        <v>0</v>
      </c>
      <c r="G24" s="227" t="n">
        <f aca="false">Data_speed!G15</f>
        <v>0</v>
      </c>
      <c r="H24" s="227" t="n">
        <f aca="false">Data_speed!H15</f>
        <v>0</v>
      </c>
      <c r="I24" s="227" t="n">
        <f aca="false">Data_speed!I15</f>
        <v>0</v>
      </c>
      <c r="J24" s="227" t="n">
        <f aca="false">Data_speed!J15</f>
        <v>0</v>
      </c>
      <c r="K24" s="227" t="n">
        <f aca="false">Data_speed!K15</f>
        <v>0</v>
      </c>
      <c r="L24" s="227" t="n">
        <f aca="false">Data_speed!L15</f>
        <v>0</v>
      </c>
      <c r="M24" s="227" t="n">
        <f aca="false">Data_speed!M15</f>
        <v>0</v>
      </c>
      <c r="N24" s="227" t="n">
        <f aca="false">Data_speed!N15</f>
        <v>0</v>
      </c>
      <c r="P24" s="258" t="n">
        <f aca="false">CV_C!U24</f>
        <v>0</v>
      </c>
      <c r="Q24" s="177"/>
      <c r="S24" s="317" t="n">
        <f aca="false">Data_speed!P15</f>
        <v>0</v>
      </c>
      <c r="T24" s="317" t="n">
        <f aca="false">Data_speed!Q15</f>
        <v>0</v>
      </c>
      <c r="U24" s="317" t="n">
        <f aca="false">Data_speed!R15</f>
        <v>0</v>
      </c>
      <c r="V24" s="318" t="n">
        <f aca="false">Data_speed!S15</f>
        <v>0</v>
      </c>
    </row>
    <row r="25" customFormat="false" ht="14.65" hidden="false" customHeight="true" outlineLevel="0" collapsed="false">
      <c r="A25" s="229" t="s">
        <v>37</v>
      </c>
      <c r="B25" s="227" t="n">
        <f aca="false">Data_speed!B16</f>
        <v>0</v>
      </c>
      <c r="C25" s="227" t="n">
        <f aca="false">Data_speed!C16</f>
        <v>0</v>
      </c>
      <c r="D25" s="227" t="n">
        <f aca="false">Data_speed!D16</f>
        <v>0</v>
      </c>
      <c r="E25" s="227" t="n">
        <f aca="false">Data_speed!E16</f>
        <v>0</v>
      </c>
      <c r="F25" s="227" t="n">
        <f aca="false">Data_speed!F16</f>
        <v>0</v>
      </c>
      <c r="G25" s="227" t="n">
        <f aca="false">Data_speed!G16</f>
        <v>0</v>
      </c>
      <c r="H25" s="227" t="n">
        <f aca="false">Data_speed!H16</f>
        <v>0</v>
      </c>
      <c r="I25" s="227" t="n">
        <f aca="false">Data_speed!I16</f>
        <v>0</v>
      </c>
      <c r="J25" s="227" t="n">
        <f aca="false">Data_speed!J16</f>
        <v>0</v>
      </c>
      <c r="K25" s="227" t="n">
        <f aca="false">Data_speed!K16</f>
        <v>0</v>
      </c>
      <c r="L25" s="227" t="n">
        <f aca="false">Data_speed!L16</f>
        <v>0</v>
      </c>
      <c r="M25" s="227" t="n">
        <f aca="false">Data_speed!M16</f>
        <v>0</v>
      </c>
      <c r="N25" s="227" t="n">
        <f aca="false">Data_speed!N16</f>
        <v>0</v>
      </c>
      <c r="P25" s="258" t="n">
        <f aca="false">CV_C!U25</f>
        <v>0</v>
      </c>
      <c r="Q25" s="177"/>
      <c r="S25" s="317" t="n">
        <f aca="false">Data_speed!P16</f>
        <v>0</v>
      </c>
      <c r="T25" s="317" t="n">
        <f aca="false">Data_speed!Q16</f>
        <v>0</v>
      </c>
      <c r="U25" s="317" t="n">
        <f aca="false">Data_speed!R16</f>
        <v>0</v>
      </c>
      <c r="V25" s="318" t="n">
        <f aca="false">Data_speed!S16</f>
        <v>0</v>
      </c>
    </row>
    <row r="26" customFormat="false" ht="14.65" hidden="false" customHeight="true" outlineLevel="0" collapsed="false">
      <c r="A26" s="256" t="s">
        <v>38</v>
      </c>
      <c r="B26" s="227" t="n">
        <f aca="false">Data_speed!B17</f>
        <v>0</v>
      </c>
      <c r="C26" s="227" t="n">
        <f aca="false">Data_speed!C17</f>
        <v>0</v>
      </c>
      <c r="D26" s="227" t="n">
        <f aca="false">Data_speed!D17</f>
        <v>0</v>
      </c>
      <c r="E26" s="227" t="n">
        <f aca="false">Data_speed!E17</f>
        <v>0</v>
      </c>
      <c r="F26" s="227" t="n">
        <f aca="false">Data_speed!F17</f>
        <v>0</v>
      </c>
      <c r="G26" s="227" t="n">
        <f aca="false">Data_speed!G17</f>
        <v>0</v>
      </c>
      <c r="H26" s="227" t="n">
        <f aca="false">Data_speed!H17</f>
        <v>0</v>
      </c>
      <c r="I26" s="227" t="n">
        <f aca="false">Data_speed!I17</f>
        <v>0</v>
      </c>
      <c r="J26" s="227" t="n">
        <f aca="false">Data_speed!J17</f>
        <v>0</v>
      </c>
      <c r="K26" s="227" t="n">
        <f aca="false">Data_speed!K17</f>
        <v>0</v>
      </c>
      <c r="L26" s="227" t="n">
        <f aca="false">Data_speed!L17</f>
        <v>0</v>
      </c>
      <c r="M26" s="227" t="n">
        <f aca="false">Data_speed!M17</f>
        <v>0</v>
      </c>
      <c r="N26" s="227" t="n">
        <f aca="false">Data_speed!N17</f>
        <v>0</v>
      </c>
      <c r="P26" s="258" t="n">
        <f aca="false">CV_C!U26</f>
        <v>0</v>
      </c>
      <c r="Q26" s="177"/>
      <c r="S26" s="317" t="n">
        <f aca="false">Data_speed!P17</f>
        <v>0</v>
      </c>
      <c r="T26" s="317" t="n">
        <f aca="false">Data_speed!Q17</f>
        <v>0</v>
      </c>
      <c r="U26" s="317" t="n">
        <f aca="false">Data_speed!R17</f>
        <v>0</v>
      </c>
      <c r="V26" s="318" t="n">
        <f aca="false">Data_speed!S17</f>
        <v>0</v>
      </c>
    </row>
    <row r="27" customFormat="false" ht="14.65" hidden="false" customHeight="true" outlineLevel="0" collapsed="false">
      <c r="A27" s="229" t="s">
        <v>39</v>
      </c>
      <c r="B27" s="227" t="n">
        <f aca="false">Data_speed!B18</f>
        <v>0</v>
      </c>
      <c r="C27" s="227" t="n">
        <f aca="false">Data_speed!C18</f>
        <v>0</v>
      </c>
      <c r="D27" s="227" t="n">
        <f aca="false">Data_speed!D18</f>
        <v>0</v>
      </c>
      <c r="E27" s="227" t="n">
        <f aca="false">Data_speed!E18</f>
        <v>0</v>
      </c>
      <c r="F27" s="227" t="n">
        <f aca="false">Data_speed!F18</f>
        <v>0</v>
      </c>
      <c r="G27" s="227" t="n">
        <f aca="false">Data_speed!G18</f>
        <v>0</v>
      </c>
      <c r="H27" s="227" t="n">
        <f aca="false">Data_speed!H18</f>
        <v>0</v>
      </c>
      <c r="I27" s="227" t="n">
        <f aca="false">Data_speed!I18</f>
        <v>0</v>
      </c>
      <c r="J27" s="227" t="n">
        <f aca="false">Data_speed!J18</f>
        <v>0</v>
      </c>
      <c r="K27" s="227" t="n">
        <f aca="false">Data_speed!K18</f>
        <v>0</v>
      </c>
      <c r="L27" s="227" t="n">
        <f aca="false">Data_speed!L18</f>
        <v>0</v>
      </c>
      <c r="M27" s="227" t="n">
        <f aca="false">Data_speed!M18</f>
        <v>0</v>
      </c>
      <c r="N27" s="227" t="n">
        <f aca="false">Data_speed!N18</f>
        <v>0</v>
      </c>
      <c r="P27" s="258" t="n">
        <f aca="false">CV_C!U27</f>
        <v>0</v>
      </c>
      <c r="Q27" s="177"/>
      <c r="S27" s="317" t="n">
        <f aca="false">Data_speed!P18</f>
        <v>0</v>
      </c>
      <c r="T27" s="317" t="n">
        <f aca="false">Data_speed!Q18</f>
        <v>0</v>
      </c>
      <c r="U27" s="317" t="n">
        <f aca="false">Data_speed!R18</f>
        <v>0</v>
      </c>
      <c r="V27" s="318" t="n">
        <f aca="false">Data_speed!S18</f>
        <v>0</v>
      </c>
    </row>
    <row r="28" customFormat="false" ht="14.65" hidden="false" customHeight="true" outlineLevel="0" collapsed="false">
      <c r="A28" s="229" t="s">
        <v>40</v>
      </c>
      <c r="B28" s="227" t="n">
        <f aca="false">Data_speed!B19</f>
        <v>0</v>
      </c>
      <c r="C28" s="227" t="n">
        <f aca="false">Data_speed!C19</f>
        <v>0</v>
      </c>
      <c r="D28" s="227" t="n">
        <f aca="false">Data_speed!D19</f>
        <v>0</v>
      </c>
      <c r="E28" s="227" t="n">
        <f aca="false">Data_speed!E19</f>
        <v>0</v>
      </c>
      <c r="F28" s="227" t="n">
        <f aca="false">Data_speed!F19</f>
        <v>0</v>
      </c>
      <c r="G28" s="227" t="n">
        <f aca="false">Data_speed!G19</f>
        <v>0</v>
      </c>
      <c r="H28" s="227" t="n">
        <f aca="false">Data_speed!H19</f>
        <v>0</v>
      </c>
      <c r="I28" s="227" t="n">
        <f aca="false">Data_speed!I19</f>
        <v>0</v>
      </c>
      <c r="J28" s="227" t="n">
        <f aca="false">Data_speed!J19</f>
        <v>0</v>
      </c>
      <c r="K28" s="227" t="n">
        <f aca="false">Data_speed!K19</f>
        <v>0</v>
      </c>
      <c r="L28" s="227" t="n">
        <f aca="false">Data_speed!L19</f>
        <v>0</v>
      </c>
      <c r="M28" s="227" t="n">
        <f aca="false">Data_speed!M19</f>
        <v>0</v>
      </c>
      <c r="N28" s="227" t="n">
        <f aca="false">Data_speed!N19</f>
        <v>0</v>
      </c>
      <c r="P28" s="258" t="n">
        <f aca="false">CV_C!U28</f>
        <v>0</v>
      </c>
      <c r="Q28" s="177"/>
      <c r="S28" s="317" t="n">
        <f aca="false">Data_speed!P19</f>
        <v>0</v>
      </c>
      <c r="T28" s="317" t="n">
        <f aca="false">Data_speed!Q19</f>
        <v>0</v>
      </c>
      <c r="U28" s="317" t="n">
        <f aca="false">Data_speed!R19</f>
        <v>0</v>
      </c>
      <c r="V28" s="318" t="n">
        <f aca="false">Data_speed!S19</f>
        <v>0</v>
      </c>
    </row>
    <row r="29" customFormat="false" ht="14.65" hidden="false" customHeight="true" outlineLevel="0" collapsed="false">
      <c r="A29" s="229" t="s">
        <v>41</v>
      </c>
      <c r="B29" s="227" t="n">
        <f aca="false">Data_speed!B20</f>
        <v>0</v>
      </c>
      <c r="C29" s="227" t="n">
        <f aca="false">Data_speed!C20</f>
        <v>0</v>
      </c>
      <c r="D29" s="227" t="n">
        <f aca="false">Data_speed!D20</f>
        <v>0</v>
      </c>
      <c r="E29" s="227" t="n">
        <f aca="false">Data_speed!E20</f>
        <v>0</v>
      </c>
      <c r="F29" s="227" t="n">
        <f aca="false">Data_speed!F20</f>
        <v>0</v>
      </c>
      <c r="G29" s="227" t="n">
        <f aca="false">Data_speed!G20</f>
        <v>0</v>
      </c>
      <c r="H29" s="227" t="n">
        <f aca="false">Data_speed!H20</f>
        <v>0</v>
      </c>
      <c r="I29" s="227" t="n">
        <f aca="false">Data_speed!I20</f>
        <v>0</v>
      </c>
      <c r="J29" s="227" t="n">
        <f aca="false">Data_speed!J20</f>
        <v>0</v>
      </c>
      <c r="K29" s="227" t="n">
        <f aca="false">Data_speed!K20</f>
        <v>0</v>
      </c>
      <c r="L29" s="227" t="n">
        <f aca="false">Data_speed!L20</f>
        <v>0</v>
      </c>
      <c r="M29" s="227" t="n">
        <f aca="false">Data_speed!M20</f>
        <v>0</v>
      </c>
      <c r="N29" s="227" t="n">
        <f aca="false">Data_speed!N20</f>
        <v>0</v>
      </c>
      <c r="P29" s="258" t="n">
        <f aca="false">CV_C!U29</f>
        <v>0</v>
      </c>
      <c r="Q29" s="177"/>
      <c r="S29" s="317" t="n">
        <f aca="false">Data_speed!P20</f>
        <v>0</v>
      </c>
      <c r="T29" s="317" t="n">
        <f aca="false">Data_speed!Q20</f>
        <v>0</v>
      </c>
      <c r="U29" s="317" t="n">
        <f aca="false">Data_speed!R20</f>
        <v>0</v>
      </c>
      <c r="V29" s="318" t="n">
        <f aca="false">Data_speed!S20</f>
        <v>0</v>
      </c>
    </row>
    <row r="30" customFormat="false" ht="14.65" hidden="false" customHeight="true" outlineLevel="0" collapsed="false">
      <c r="A30" s="222" t="s">
        <v>42</v>
      </c>
      <c r="B30" s="227" t="n">
        <f aca="false">Data_speed!B21</f>
        <v>0</v>
      </c>
      <c r="C30" s="227" t="n">
        <f aca="false">Data_speed!C21</f>
        <v>0</v>
      </c>
      <c r="D30" s="227" t="n">
        <f aca="false">Data_speed!D21</f>
        <v>0</v>
      </c>
      <c r="E30" s="227" t="n">
        <f aca="false">Data_speed!E21</f>
        <v>0</v>
      </c>
      <c r="F30" s="227" t="n">
        <f aca="false">Data_speed!F21</f>
        <v>0</v>
      </c>
      <c r="G30" s="227" t="n">
        <f aca="false">Data_speed!G21</f>
        <v>0</v>
      </c>
      <c r="H30" s="227" t="n">
        <f aca="false">Data_speed!H21</f>
        <v>0</v>
      </c>
      <c r="I30" s="227" t="n">
        <f aca="false">Data_speed!I21</f>
        <v>0</v>
      </c>
      <c r="J30" s="227" t="n">
        <f aca="false">Data_speed!J21</f>
        <v>0</v>
      </c>
      <c r="K30" s="227" t="n">
        <f aca="false">Data_speed!K21</f>
        <v>0</v>
      </c>
      <c r="L30" s="227" t="n">
        <f aca="false">Data_speed!L21</f>
        <v>0</v>
      </c>
      <c r="M30" s="227" t="n">
        <f aca="false">Data_speed!M21</f>
        <v>0</v>
      </c>
      <c r="N30" s="227" t="n">
        <f aca="false">Data_speed!N21</f>
        <v>0</v>
      </c>
      <c r="P30" s="258" t="n">
        <f aca="false">CV_C!U30</f>
        <v>0</v>
      </c>
      <c r="Q30" s="177"/>
      <c r="S30" s="317" t="n">
        <f aca="false">Data_speed!P21</f>
        <v>0</v>
      </c>
      <c r="T30" s="317" t="n">
        <f aca="false">Data_speed!Q21</f>
        <v>0</v>
      </c>
      <c r="U30" s="317" t="n">
        <f aca="false">Data_speed!R21</f>
        <v>0</v>
      </c>
      <c r="V30" s="318" t="n">
        <f aca="false">Data_speed!S21</f>
        <v>0</v>
      </c>
    </row>
    <row r="31" customFormat="false" ht="14.65" hidden="false" customHeight="true" outlineLevel="0" collapsed="false">
      <c r="A31" s="226" t="s">
        <v>43</v>
      </c>
      <c r="B31" s="227" t="n">
        <f aca="false">Data_speed!B22</f>
        <v>0</v>
      </c>
      <c r="C31" s="227" t="n">
        <f aca="false">Data_speed!C22</f>
        <v>0</v>
      </c>
      <c r="D31" s="227" t="n">
        <f aca="false">Data_speed!D22</f>
        <v>0</v>
      </c>
      <c r="E31" s="227" t="n">
        <f aca="false">Data_speed!E22</f>
        <v>0</v>
      </c>
      <c r="F31" s="227" t="n">
        <f aca="false">Data_speed!F22</f>
        <v>0</v>
      </c>
      <c r="G31" s="227" t="n">
        <f aca="false">Data_speed!G22</f>
        <v>0</v>
      </c>
      <c r="H31" s="227" t="n">
        <f aca="false">Data_speed!H22</f>
        <v>0</v>
      </c>
      <c r="I31" s="227" t="n">
        <f aca="false">Data_speed!I22</f>
        <v>0</v>
      </c>
      <c r="J31" s="227" t="n">
        <f aca="false">Data_speed!J22</f>
        <v>0</v>
      </c>
      <c r="K31" s="227" t="n">
        <f aca="false">Data_speed!K22</f>
        <v>0</v>
      </c>
      <c r="L31" s="227" t="n">
        <f aca="false">Data_speed!L22</f>
        <v>0</v>
      </c>
      <c r="M31" s="227" t="n">
        <f aca="false">Data_speed!M22</f>
        <v>0</v>
      </c>
      <c r="N31" s="227" t="n">
        <f aca="false">Data_speed!N22</f>
        <v>0</v>
      </c>
      <c r="P31" s="239" t="n">
        <f aca="false">CV_C!U31</f>
        <v>0</v>
      </c>
      <c r="Q31" s="177"/>
      <c r="S31" s="317" t="n">
        <f aca="false">Data_speed!P22</f>
        <v>0</v>
      </c>
      <c r="T31" s="317" t="n">
        <f aca="false">Data_speed!Q22</f>
        <v>0</v>
      </c>
      <c r="U31" s="317" t="n">
        <f aca="false">Data_speed!R22</f>
        <v>0</v>
      </c>
      <c r="V31" s="318" t="n">
        <f aca="false">Data_speed!S22</f>
        <v>0</v>
      </c>
    </row>
    <row r="32" customFormat="false" ht="14.65" hidden="false" customHeight="true" outlineLevel="0" collapsed="false">
      <c r="A32" s="226" t="s">
        <v>44</v>
      </c>
      <c r="B32" s="227" t="n">
        <f aca="false">Data_speed!B23</f>
        <v>0</v>
      </c>
      <c r="C32" s="227" t="n">
        <f aca="false">Data_speed!C23</f>
        <v>0</v>
      </c>
      <c r="D32" s="227" t="n">
        <f aca="false">Data_speed!D23</f>
        <v>0</v>
      </c>
      <c r="E32" s="227" t="n">
        <f aca="false">Data_speed!E23</f>
        <v>0</v>
      </c>
      <c r="F32" s="227" t="n">
        <f aca="false">Data_speed!F23</f>
        <v>0</v>
      </c>
      <c r="G32" s="227" t="n">
        <f aca="false">Data_speed!G23</f>
        <v>0</v>
      </c>
      <c r="H32" s="227" t="n">
        <f aca="false">Data_speed!H23</f>
        <v>0</v>
      </c>
      <c r="I32" s="227" t="n">
        <f aca="false">Data_speed!I23</f>
        <v>0</v>
      </c>
      <c r="J32" s="227" t="n">
        <f aca="false">Data_speed!J23</f>
        <v>0</v>
      </c>
      <c r="K32" s="227" t="n">
        <f aca="false">Data_speed!K23</f>
        <v>0</v>
      </c>
      <c r="L32" s="227" t="n">
        <f aca="false">Data_speed!L23</f>
        <v>0</v>
      </c>
      <c r="M32" s="227" t="n">
        <f aca="false">Data_speed!M23</f>
        <v>0</v>
      </c>
      <c r="N32" s="227" t="n">
        <f aca="false">Data_speed!N23</f>
        <v>0</v>
      </c>
      <c r="P32" s="258" t="n">
        <f aca="false">CV_C!U32</f>
        <v>0</v>
      </c>
      <c r="Q32" s="177"/>
      <c r="S32" s="317" t="n">
        <f aca="false">Data_speed!P23</f>
        <v>0</v>
      </c>
      <c r="T32" s="317" t="n">
        <f aca="false">Data_speed!Q23</f>
        <v>0</v>
      </c>
      <c r="U32" s="317" t="n">
        <f aca="false">Data_speed!R23</f>
        <v>0</v>
      </c>
      <c r="V32" s="318" t="n">
        <f aca="false">Data_speed!S23</f>
        <v>0</v>
      </c>
    </row>
    <row r="33" customFormat="false" ht="14.65" hidden="false" customHeight="true" outlineLevel="0" collapsed="false">
      <c r="A33" s="229" t="s">
        <v>45</v>
      </c>
      <c r="B33" s="227" t="n">
        <f aca="false">Data_speed!B24</f>
        <v>0</v>
      </c>
      <c r="C33" s="227" t="n">
        <f aca="false">Data_speed!C24</f>
        <v>0</v>
      </c>
      <c r="D33" s="227" t="n">
        <f aca="false">Data_speed!D24</f>
        <v>0</v>
      </c>
      <c r="E33" s="227" t="n">
        <f aca="false">Data_speed!E24</f>
        <v>0</v>
      </c>
      <c r="F33" s="227" t="n">
        <f aca="false">Data_speed!F24</f>
        <v>0</v>
      </c>
      <c r="G33" s="227" t="n">
        <f aca="false">Data_speed!G24</f>
        <v>0</v>
      </c>
      <c r="H33" s="227" t="n">
        <f aca="false">Data_speed!H24</f>
        <v>0</v>
      </c>
      <c r="I33" s="227" t="n">
        <f aca="false">Data_speed!I24</f>
        <v>0</v>
      </c>
      <c r="J33" s="227" t="n">
        <f aca="false">Data_speed!J24</f>
        <v>0</v>
      </c>
      <c r="K33" s="227" t="n">
        <f aca="false">Data_speed!K24</f>
        <v>0</v>
      </c>
      <c r="L33" s="227" t="n">
        <f aca="false">Data_speed!L24</f>
        <v>0</v>
      </c>
      <c r="M33" s="227" t="n">
        <f aca="false">Data_speed!M24</f>
        <v>0</v>
      </c>
      <c r="N33" s="227" t="n">
        <f aca="false">Data_speed!N24</f>
        <v>0</v>
      </c>
      <c r="P33" s="258" t="n">
        <f aca="false">CV_C!U33</f>
        <v>0</v>
      </c>
      <c r="Q33" s="177"/>
      <c r="S33" s="317" t="n">
        <f aca="false">Data_speed!P24</f>
        <v>0</v>
      </c>
      <c r="T33" s="317" t="n">
        <f aca="false">Data_speed!Q24</f>
        <v>0</v>
      </c>
      <c r="U33" s="317" t="n">
        <f aca="false">Data_speed!R24</f>
        <v>0</v>
      </c>
      <c r="V33" s="318" t="n">
        <f aca="false">Data_speed!S24</f>
        <v>0</v>
      </c>
    </row>
    <row r="34" customFormat="false" ht="14.65" hidden="false" customHeight="true" outlineLevel="0" collapsed="false">
      <c r="A34" s="229" t="s">
        <v>46</v>
      </c>
      <c r="B34" s="227" t="n">
        <f aca="false">Data_speed!B25</f>
        <v>0</v>
      </c>
      <c r="C34" s="227" t="n">
        <f aca="false">Data_speed!C25</f>
        <v>0</v>
      </c>
      <c r="D34" s="227" t="n">
        <f aca="false">Data_speed!D25</f>
        <v>0</v>
      </c>
      <c r="E34" s="227" t="n">
        <f aca="false">Data_speed!E25</f>
        <v>0</v>
      </c>
      <c r="F34" s="227" t="n">
        <f aca="false">Data_speed!F25</f>
        <v>0</v>
      </c>
      <c r="G34" s="227" t="n">
        <f aca="false">Data_speed!G25</f>
        <v>0</v>
      </c>
      <c r="H34" s="227" t="n">
        <f aca="false">Data_speed!H25</f>
        <v>0</v>
      </c>
      <c r="I34" s="227" t="n">
        <f aca="false">Data_speed!I25</f>
        <v>0</v>
      </c>
      <c r="J34" s="227" t="n">
        <f aca="false">Data_speed!J25</f>
        <v>0</v>
      </c>
      <c r="K34" s="227" t="n">
        <f aca="false">Data_speed!K25</f>
        <v>0</v>
      </c>
      <c r="L34" s="227" t="n">
        <f aca="false">Data_speed!L25</f>
        <v>0</v>
      </c>
      <c r="M34" s="227" t="n">
        <f aca="false">Data_speed!M25</f>
        <v>0</v>
      </c>
      <c r="N34" s="227" t="n">
        <f aca="false">Data_speed!N25</f>
        <v>0</v>
      </c>
      <c r="P34" s="258" t="n">
        <f aca="false">CV_C!U34</f>
        <v>0</v>
      </c>
      <c r="Q34" s="177"/>
      <c r="S34" s="317" t="n">
        <f aca="false">Data_speed!P25</f>
        <v>0</v>
      </c>
      <c r="T34" s="317" t="n">
        <f aca="false">Data_speed!Q25</f>
        <v>0</v>
      </c>
      <c r="U34" s="317" t="n">
        <f aca="false">Data_speed!R25</f>
        <v>0</v>
      </c>
      <c r="V34" s="318" t="n">
        <f aca="false">Data_speed!S25</f>
        <v>0</v>
      </c>
    </row>
    <row r="35" customFormat="false" ht="14.65" hidden="false" customHeight="true" outlineLevel="0" collapsed="false">
      <c r="A35" s="229" t="s">
        <v>47</v>
      </c>
      <c r="B35" s="227" t="n">
        <f aca="false">Data_speed!B26</f>
        <v>0</v>
      </c>
      <c r="C35" s="227" t="n">
        <f aca="false">Data_speed!C26</f>
        <v>0</v>
      </c>
      <c r="D35" s="227" t="n">
        <f aca="false">Data_speed!D26</f>
        <v>0</v>
      </c>
      <c r="E35" s="227" t="n">
        <f aca="false">Data_speed!E26</f>
        <v>0</v>
      </c>
      <c r="F35" s="227" t="n">
        <f aca="false">Data_speed!F26</f>
        <v>0</v>
      </c>
      <c r="G35" s="227" t="n">
        <f aca="false">Data_speed!G26</f>
        <v>0</v>
      </c>
      <c r="H35" s="227" t="n">
        <f aca="false">Data_speed!H26</f>
        <v>0</v>
      </c>
      <c r="I35" s="227" t="n">
        <f aca="false">Data_speed!I26</f>
        <v>0</v>
      </c>
      <c r="J35" s="227" t="n">
        <f aca="false">Data_speed!J26</f>
        <v>0</v>
      </c>
      <c r="K35" s="227" t="n">
        <f aca="false">Data_speed!K26</f>
        <v>0</v>
      </c>
      <c r="L35" s="227" t="n">
        <f aca="false">Data_speed!L26</f>
        <v>0</v>
      </c>
      <c r="M35" s="227" t="n">
        <f aca="false">Data_speed!M26</f>
        <v>0</v>
      </c>
      <c r="N35" s="227" t="n">
        <f aca="false">Data_speed!N26</f>
        <v>0</v>
      </c>
      <c r="P35" s="258" t="n">
        <f aca="false">CV_C!U35</f>
        <v>0</v>
      </c>
      <c r="Q35" s="177"/>
      <c r="S35" s="317" t="n">
        <f aca="false">Data_speed!P26</f>
        <v>0</v>
      </c>
      <c r="T35" s="317" t="n">
        <f aca="false">Data_speed!Q26</f>
        <v>0</v>
      </c>
      <c r="U35" s="317" t="n">
        <f aca="false">Data_speed!R26</f>
        <v>0</v>
      </c>
      <c r="V35" s="318" t="n">
        <f aca="false">Data_speed!S26</f>
        <v>0</v>
      </c>
    </row>
    <row r="36" customFormat="false" ht="14.65" hidden="false" customHeight="true" outlineLevel="0" collapsed="false">
      <c r="A36" s="229" t="s">
        <v>48</v>
      </c>
      <c r="B36" s="227" t="n">
        <f aca="false">Data_speed!B27</f>
        <v>0</v>
      </c>
      <c r="C36" s="227" t="n">
        <f aca="false">Data_speed!C27</f>
        <v>0</v>
      </c>
      <c r="D36" s="227" t="n">
        <f aca="false">Data_speed!D27</f>
        <v>0</v>
      </c>
      <c r="E36" s="227" t="n">
        <f aca="false">Data_speed!E27</f>
        <v>0</v>
      </c>
      <c r="F36" s="227" t="n">
        <f aca="false">Data_speed!F27</f>
        <v>0</v>
      </c>
      <c r="G36" s="227" t="n">
        <f aca="false">Data_speed!G27</f>
        <v>0</v>
      </c>
      <c r="H36" s="227" t="n">
        <f aca="false">Data_speed!H27</f>
        <v>0</v>
      </c>
      <c r="I36" s="227" t="n">
        <f aca="false">Data_speed!I27</f>
        <v>0</v>
      </c>
      <c r="J36" s="227" t="n">
        <f aca="false">Data_speed!J27</f>
        <v>0</v>
      </c>
      <c r="K36" s="227" t="n">
        <f aca="false">Data_speed!K27</f>
        <v>0</v>
      </c>
      <c r="L36" s="227" t="n">
        <f aca="false">Data_speed!L27</f>
        <v>0</v>
      </c>
      <c r="M36" s="227" t="n">
        <f aca="false">Data_speed!M27</f>
        <v>0</v>
      </c>
      <c r="N36" s="227" t="n">
        <f aca="false">Data_speed!N27</f>
        <v>0</v>
      </c>
      <c r="P36" s="258" t="n">
        <f aca="false">CV_C!U36</f>
        <v>0</v>
      </c>
      <c r="Q36" s="177"/>
      <c r="S36" s="317" t="n">
        <f aca="false">Data_speed!P27</f>
        <v>0</v>
      </c>
      <c r="T36" s="317" t="n">
        <f aca="false">Data_speed!Q27</f>
        <v>0</v>
      </c>
      <c r="U36" s="317" t="n">
        <f aca="false">Data_speed!R27</f>
        <v>0</v>
      </c>
      <c r="V36" s="318" t="n">
        <f aca="false">Data_speed!S27</f>
        <v>0</v>
      </c>
    </row>
    <row r="37" customFormat="false" ht="14.65" hidden="false" customHeight="true" outlineLevel="0" collapsed="false">
      <c r="A37" s="231" t="s">
        <v>49</v>
      </c>
      <c r="B37" s="227" t="n">
        <f aca="false">Data_speed!B28</f>
        <v>0</v>
      </c>
      <c r="C37" s="227" t="n">
        <f aca="false">Data_speed!C28</f>
        <v>0</v>
      </c>
      <c r="D37" s="227" t="n">
        <f aca="false">Data_speed!D28</f>
        <v>0</v>
      </c>
      <c r="E37" s="227" t="n">
        <f aca="false">Data_speed!E28</f>
        <v>0</v>
      </c>
      <c r="F37" s="227" t="n">
        <f aca="false">Data_speed!F28</f>
        <v>0</v>
      </c>
      <c r="G37" s="227" t="n">
        <f aca="false">Data_speed!G28</f>
        <v>0</v>
      </c>
      <c r="H37" s="227" t="n">
        <f aca="false">Data_speed!H28</f>
        <v>0</v>
      </c>
      <c r="I37" s="227" t="n">
        <f aca="false">Data_speed!I28</f>
        <v>0</v>
      </c>
      <c r="J37" s="227" t="n">
        <f aca="false">Data_speed!J28</f>
        <v>0</v>
      </c>
      <c r="K37" s="227" t="n">
        <f aca="false">Data_speed!K28</f>
        <v>0</v>
      </c>
      <c r="L37" s="227" t="n">
        <f aca="false">Data_speed!L28</f>
        <v>0</v>
      </c>
      <c r="M37" s="227" t="n">
        <f aca="false">Data_speed!M28</f>
        <v>0</v>
      </c>
      <c r="N37" s="227" t="n">
        <f aca="false">Data_speed!N28</f>
        <v>0</v>
      </c>
      <c r="P37" s="245" t="n">
        <f aca="false">CV_C!U37</f>
        <v>0</v>
      </c>
      <c r="Q37" s="177"/>
      <c r="S37" s="317" t="n">
        <f aca="false">Data_speed!P28</f>
        <v>0</v>
      </c>
      <c r="T37" s="317" t="n">
        <f aca="false">Data_speed!Q28</f>
        <v>0</v>
      </c>
      <c r="U37" s="317" t="n">
        <f aca="false">Data_speed!R28</f>
        <v>0</v>
      </c>
      <c r="V37" s="318" t="n">
        <f aca="false">Data_speed!S28</f>
        <v>0</v>
      </c>
    </row>
    <row r="38" customFormat="false" ht="14.65" hidden="false" customHeight="true" outlineLevel="0" collapsed="false">
      <c r="S38" s="179"/>
      <c r="T38" s="179"/>
      <c r="U38" s="179"/>
      <c r="V38" s="179"/>
    </row>
    <row r="39" customFormat="false" ht="14.65" hidden="false" customHeight="true" outlineLevel="0" collapsed="false">
      <c r="M39" s="304"/>
      <c r="N39" s="304"/>
      <c r="S39" s="179"/>
      <c r="T39" s="179"/>
      <c r="U39" s="179"/>
      <c r="V39" s="179"/>
    </row>
    <row r="40" customFormat="false" ht="14.65" hidden="false" customHeight="true" outlineLevel="0" collapsed="false">
      <c r="A40" s="22" t="s">
        <v>123</v>
      </c>
      <c r="B40" s="305" t="e">
        <f aca="false">SUM(B14:B37)/Data_speed!$O$29</f>
        <v>#DIV/0!</v>
      </c>
      <c r="C40" s="305" t="e">
        <f aca="false">SUM(C14:C37)/Data_speed!$O$29</f>
        <v>#DIV/0!</v>
      </c>
      <c r="D40" s="305" t="e">
        <f aca="false">SUM(D14:D37)/Data_speed!$O$29</f>
        <v>#DIV/0!</v>
      </c>
      <c r="E40" s="305" t="e">
        <f aca="false">SUM(E14:E37)/Data_speed!$O$29</f>
        <v>#DIV/0!</v>
      </c>
      <c r="F40" s="305" t="e">
        <f aca="false">SUM(F14:F37)/Data_speed!$O$29</f>
        <v>#DIV/0!</v>
      </c>
      <c r="G40" s="305" t="e">
        <f aca="false">SUM(G14:G37)/Data_speed!$O$29</f>
        <v>#DIV/0!</v>
      </c>
      <c r="H40" s="305" t="e">
        <f aca="false">SUM(H14:H37)/Data_speed!$O$29</f>
        <v>#DIV/0!</v>
      </c>
      <c r="I40" s="305" t="e">
        <f aca="false">SUM(I14:I37)/Data_speed!$O$29</f>
        <v>#DIV/0!</v>
      </c>
      <c r="J40" s="305" t="e">
        <f aca="false">SUM(J14:J37)/Data_speed!$O$29</f>
        <v>#DIV/0!</v>
      </c>
      <c r="K40" s="305" t="e">
        <f aca="false">SUM(K14:K37)/Data_speed!$O$29</f>
        <v>#DIV/0!</v>
      </c>
      <c r="L40" s="305" t="e">
        <f aca="false">SUM(L14:L37)/Data_speed!$O$29</f>
        <v>#DIV/0!</v>
      </c>
      <c r="M40" s="305" t="e">
        <f aca="false">SUM(M14:M37)/Data_speed!$O$29</f>
        <v>#DIV/0!</v>
      </c>
      <c r="N40" s="305" t="e">
        <f aca="false">SUM(N14:N37)/Data_speed!$O$29</f>
        <v>#DIV/0!</v>
      </c>
      <c r="P40" s="277" t="e">
        <f aca="false">SUM(B40:M40)</f>
        <v>#DIV/0!</v>
      </c>
      <c r="Q40" s="292"/>
      <c r="S40" s="319" t="n">
        <f aca="false">AVERAGE(S14:S37)</f>
        <v>0</v>
      </c>
      <c r="T40" s="319" t="n">
        <f aca="false">AVERAGE(T14:T37)</f>
        <v>0</v>
      </c>
      <c r="U40" s="319" t="n">
        <f aca="false">AVERAGE(U14:U37)</f>
        <v>0</v>
      </c>
      <c r="V40" s="320" t="n">
        <f aca="false">AVERAGE(V14:V37)</f>
        <v>0</v>
      </c>
    </row>
    <row r="41" customFormat="false" ht="14.65" hidden="false" customHeight="true" outlineLevel="0" collapsed="false">
      <c r="A41" s="237" t="s">
        <v>134</v>
      </c>
      <c r="B41" s="306" t="e">
        <f aca="false">SUM(B20:B35)/Data_speed!$O$29</f>
        <v>#DIV/0!</v>
      </c>
      <c r="C41" s="306" t="e">
        <f aca="false">SUM(C20:C35)/Data_speed!$O$29</f>
        <v>#DIV/0!</v>
      </c>
      <c r="D41" s="306" t="e">
        <f aca="false">SUM(D20:D35)/Data_speed!$O$29</f>
        <v>#DIV/0!</v>
      </c>
      <c r="E41" s="306" t="e">
        <f aca="false">SUM(E20:E35)/Data_speed!$O$29</f>
        <v>#DIV/0!</v>
      </c>
      <c r="F41" s="306" t="e">
        <f aca="false">SUM(F20:F35)/Data_speed!$O$29</f>
        <v>#DIV/0!</v>
      </c>
      <c r="G41" s="306" t="e">
        <f aca="false">SUM(G20:G35)/Data_speed!$O$29</f>
        <v>#DIV/0!</v>
      </c>
      <c r="H41" s="306" t="e">
        <f aca="false">SUM(H20:H35)/Data_speed!$O$29</f>
        <v>#DIV/0!</v>
      </c>
      <c r="I41" s="306" t="e">
        <f aca="false">SUM(I20:I35)/Data_speed!$O$29</f>
        <v>#DIV/0!</v>
      </c>
      <c r="J41" s="306" t="e">
        <f aca="false">SUM(J20:J35)/Data_speed!$O$29</f>
        <v>#DIV/0!</v>
      </c>
      <c r="K41" s="306" t="e">
        <f aca="false">SUM(K20:K35)/Data_speed!$O$29</f>
        <v>#DIV/0!</v>
      </c>
      <c r="L41" s="306" t="e">
        <f aca="false">SUM(L20:L35)/Data_speed!$O$29</f>
        <v>#DIV/0!</v>
      </c>
      <c r="M41" s="306" t="e">
        <f aca="false">SUM(M20:M35)/Data_speed!$O$29</f>
        <v>#DIV/0!</v>
      </c>
      <c r="N41" s="306" t="e">
        <f aca="false">SUM(N20:N35)/Data_speed!$O$29</f>
        <v>#DIV/0!</v>
      </c>
      <c r="P41" s="262" t="e">
        <f aca="false">SUM(B41:M41)</f>
        <v>#DIV/0!</v>
      </c>
      <c r="Q41" s="292"/>
      <c r="S41" s="321" t="n">
        <f aca="false">AVERAGE(S20:S35)</f>
        <v>0</v>
      </c>
      <c r="T41" s="321" t="n">
        <f aca="false">AVERAGE(T20:T35)</f>
        <v>0</v>
      </c>
      <c r="U41" s="321" t="n">
        <f aca="false">AVERAGE(U20:U35)</f>
        <v>0</v>
      </c>
      <c r="V41" s="322" t="n">
        <f aca="false">AVERAGE(V20:V35)</f>
        <v>0</v>
      </c>
    </row>
    <row r="42" customFormat="false" ht="14.65" hidden="false" customHeight="true" outlineLevel="0" collapsed="false">
      <c r="A42" s="241" t="s">
        <v>135</v>
      </c>
      <c r="B42" s="307" t="e">
        <f aca="false">B40-B41</f>
        <v>#DIV/0!</v>
      </c>
      <c r="C42" s="243" t="e">
        <f aca="false">C40-C41</f>
        <v>#DIV/0!</v>
      </c>
      <c r="D42" s="243" t="e">
        <f aca="false">D40-D41</f>
        <v>#DIV/0!</v>
      </c>
      <c r="E42" s="243" t="e">
        <f aca="false">E40-E41</f>
        <v>#DIV/0!</v>
      </c>
      <c r="F42" s="243" t="e">
        <f aca="false">F40-F41</f>
        <v>#DIV/0!</v>
      </c>
      <c r="G42" s="243" t="e">
        <f aca="false">G40-G41</f>
        <v>#DIV/0!</v>
      </c>
      <c r="H42" s="243" t="e">
        <f aca="false">H40-H41</f>
        <v>#DIV/0!</v>
      </c>
      <c r="I42" s="243" t="e">
        <f aca="false">I40-I41</f>
        <v>#DIV/0!</v>
      </c>
      <c r="J42" s="243" t="e">
        <f aca="false">J40-J41</f>
        <v>#DIV/0!</v>
      </c>
      <c r="K42" s="243" t="e">
        <f aca="false">K40-K41</f>
        <v>#DIV/0!</v>
      </c>
      <c r="L42" s="243" t="e">
        <f aca="false">L40-L41</f>
        <v>#DIV/0!</v>
      </c>
      <c r="M42" s="293" t="e">
        <f aca="false">M40-M41</f>
        <v>#DIV/0!</v>
      </c>
      <c r="N42" s="293" t="e">
        <f aca="false">N40-N41</f>
        <v>#DIV/0!</v>
      </c>
      <c r="O42" s="10"/>
      <c r="P42" s="280" t="e">
        <f aca="false">P40-P41</f>
        <v>#DIV/0!</v>
      </c>
      <c r="Q42" s="292"/>
      <c r="S42" s="323" t="n">
        <f aca="false">AVERAGE(AVERAGE(S14:S19), AVERAGE(S36:S37))</f>
        <v>0</v>
      </c>
      <c r="T42" s="323" t="n">
        <f aca="false">AVERAGE(AVERAGE(T14:T19), AVERAGE(T36:T37))</f>
        <v>0</v>
      </c>
      <c r="U42" s="323" t="n">
        <f aca="false">AVERAGE(AVERAGE(U14:U19), AVERAGE(U36:U37))</f>
        <v>0</v>
      </c>
      <c r="V42" s="324" t="n">
        <f aca="false">AVERAGE(AVERAGE(V14:V19), AVERAGE(V36:V37))</f>
        <v>0</v>
      </c>
    </row>
    <row r="43" customFormat="false" ht="14.65" hidden="false" customHeight="true" outlineLevel="0" collapsed="false">
      <c r="B43" s="11"/>
      <c r="C43" s="11"/>
      <c r="D43" s="11"/>
      <c r="E43" s="11"/>
      <c r="F43" s="11"/>
      <c r="G43" s="11"/>
      <c r="H43" s="11"/>
      <c r="J43" s="11"/>
      <c r="V43" s="5"/>
    </row>
    <row r="44" customFormat="false" ht="14.65" hidden="false" customHeight="true" outlineLevel="0" collapsed="false">
      <c r="V44" s="5"/>
    </row>
    <row r="45" customFormat="false" ht="3" hidden="false" customHeight="true" outlineLevel="0" collapsed="false">
      <c r="V45" s="5"/>
    </row>
    <row r="46" customFormat="false" ht="14.65" hidden="false" customHeight="true" outlineLevel="0" collapsed="false">
      <c r="A46" s="216" t="s">
        <v>136</v>
      </c>
      <c r="B46" s="4" t="n">
        <f aca="false">B5</f>
        <v>0</v>
      </c>
      <c r="V46" s="5"/>
    </row>
    <row r="47" customFormat="false" ht="26.25" hidden="false" customHeight="true" outlineLevel="0" collapsed="false">
      <c r="A47" s="310" t="str">
        <f aca="false">_xlfn.CONCAT("Vitesse moyenne = ", INT(V76), " km/h")</f>
        <v>Vitesse moyenne = 0 km/h</v>
      </c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02"/>
      <c r="S47" s="302"/>
      <c r="T47" s="302"/>
      <c r="U47" s="302"/>
      <c r="V47" s="302"/>
    </row>
    <row r="48" customFormat="false" ht="20.45" hidden="false" customHeight="true" outlineLevel="0" collapsed="false">
      <c r="B48" s="247" t="str">
        <f aca="false">B12</f>
        <v>Distribution de la Vitesse par tranche horaire  -  Cumuls sur 7 jours (Lu - Di)</v>
      </c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311"/>
      <c r="P48" s="219" t="str">
        <f aca="false">P12</f>
        <v>THM</v>
      </c>
      <c r="Q48" s="290"/>
      <c r="R48" s="186"/>
      <c r="S48" s="312" t="str">
        <f aca="false">S12</f>
        <v>Vitesses caractéristiques</v>
      </c>
      <c r="T48" s="312"/>
      <c r="U48" s="312"/>
      <c r="V48" s="312"/>
    </row>
    <row r="49" customFormat="false" ht="14.65" hidden="false" customHeight="true" outlineLevel="0" collapsed="false">
      <c r="A49" s="221" t="s">
        <v>97</v>
      </c>
      <c r="B49" s="248" t="str">
        <f aca="false">B13</f>
        <v>10 km/h</v>
      </c>
      <c r="C49" s="248" t="str">
        <f aca="false">C13</f>
        <v>20 km/h</v>
      </c>
      <c r="D49" s="248" t="str">
        <f aca="false">D13</f>
        <v>30 km/h</v>
      </c>
      <c r="E49" s="248" t="str">
        <f aca="false">E13</f>
        <v>40 km/h</v>
      </c>
      <c r="F49" s="248" t="str">
        <f aca="false">F13</f>
        <v>50 km/h</v>
      </c>
      <c r="G49" s="248" t="str">
        <f aca="false">G13</f>
        <v>60 km/h</v>
      </c>
      <c r="H49" s="248" t="str">
        <f aca="false">H13</f>
        <v>70 km/h</v>
      </c>
      <c r="I49" s="248" t="str">
        <f aca="false">I13</f>
        <v>80 km/h</v>
      </c>
      <c r="J49" s="248" t="str">
        <f aca="false">J13</f>
        <v>90 km/h</v>
      </c>
      <c r="K49" s="248" t="str">
        <f aca="false">K13</f>
        <v>100 km/h</v>
      </c>
      <c r="L49" s="248" t="str">
        <f aca="false">L13</f>
        <v>110 km/h</v>
      </c>
      <c r="M49" s="248" t="str">
        <f aca="false">M13</f>
        <v>120 km/h</v>
      </c>
      <c r="N49" s="248" t="str">
        <f aca="false">N13</f>
        <v>&gt; 120 km/h</v>
      </c>
      <c r="P49" s="303" t="str">
        <f aca="false">P13</f>
        <v>Véh/h</v>
      </c>
      <c r="Q49" s="118"/>
      <c r="S49" s="313" t="str">
        <f aca="false">S13</f>
        <v>V15</v>
      </c>
      <c r="T49" s="314" t="str">
        <f aca="false">T13</f>
        <v>V50</v>
      </c>
      <c r="U49" s="315" t="str">
        <f aca="false">U13</f>
        <v>V85</v>
      </c>
      <c r="V49" s="325" t="str">
        <f aca="false">V13</f>
        <v>Vmt</v>
      </c>
    </row>
    <row r="50" customFormat="false" ht="14.65" hidden="false" customHeight="true" outlineLevel="0" collapsed="false">
      <c r="A50" s="226" t="s">
        <v>26</v>
      </c>
      <c r="B50" s="227" t="n">
        <f aca="false">Data_speed!B33</f>
        <v>0</v>
      </c>
      <c r="C50" s="227" t="n">
        <f aca="false">Data_speed!C33</f>
        <v>0</v>
      </c>
      <c r="D50" s="227" t="n">
        <f aca="false">Data_speed!D33</f>
        <v>0</v>
      </c>
      <c r="E50" s="227" t="n">
        <f aca="false">Data_speed!E33</f>
        <v>0</v>
      </c>
      <c r="F50" s="227" t="n">
        <f aca="false">Data_speed!F33</f>
        <v>0</v>
      </c>
      <c r="G50" s="227" t="n">
        <f aca="false">Data_speed!G33</f>
        <v>0</v>
      </c>
      <c r="H50" s="227" t="n">
        <f aca="false">Data_speed!H33</f>
        <v>0</v>
      </c>
      <c r="I50" s="227" t="n">
        <f aca="false">Data_speed!I33</f>
        <v>0</v>
      </c>
      <c r="J50" s="227" t="n">
        <f aca="false">Data_speed!J33</f>
        <v>0</v>
      </c>
      <c r="K50" s="227" t="n">
        <f aca="false">Data_speed!K33</f>
        <v>0</v>
      </c>
      <c r="L50" s="227" t="n">
        <f aca="false">Data_speed!L33</f>
        <v>0</v>
      </c>
      <c r="M50" s="227" t="n">
        <f aca="false">Data_speed!M33</f>
        <v>0</v>
      </c>
      <c r="N50" s="227" t="n">
        <f aca="false">Data_speed!N33</f>
        <v>0</v>
      </c>
      <c r="P50" s="227" t="n">
        <f aca="false">CV_C!AE14</f>
        <v>0</v>
      </c>
      <c r="Q50" s="177"/>
      <c r="S50" s="317" t="n">
        <f aca="false">Data_speed!P33</f>
        <v>0</v>
      </c>
      <c r="T50" s="317" t="n">
        <f aca="false">Data_speed!Q33</f>
        <v>0</v>
      </c>
      <c r="U50" s="317" t="n">
        <f aca="false">Data_speed!R33</f>
        <v>0</v>
      </c>
      <c r="V50" s="318" t="n">
        <f aca="false">Data_speed!S33</f>
        <v>0</v>
      </c>
    </row>
    <row r="51" customFormat="false" ht="14.65" hidden="false" customHeight="true" outlineLevel="0" collapsed="false">
      <c r="A51" s="229" t="s">
        <v>27</v>
      </c>
      <c r="B51" s="227" t="n">
        <f aca="false">Data_speed!B34</f>
        <v>0</v>
      </c>
      <c r="C51" s="227" t="n">
        <f aca="false">Data_speed!C34</f>
        <v>0</v>
      </c>
      <c r="D51" s="227" t="n">
        <f aca="false">Data_speed!D34</f>
        <v>0</v>
      </c>
      <c r="E51" s="227" t="n">
        <f aca="false">Data_speed!E34</f>
        <v>0</v>
      </c>
      <c r="F51" s="227" t="n">
        <f aca="false">Data_speed!F34</f>
        <v>0</v>
      </c>
      <c r="G51" s="227" t="n">
        <f aca="false">Data_speed!G34</f>
        <v>0</v>
      </c>
      <c r="H51" s="227" t="n">
        <f aca="false">Data_speed!H34</f>
        <v>0</v>
      </c>
      <c r="I51" s="227" t="n">
        <f aca="false">Data_speed!I34</f>
        <v>0</v>
      </c>
      <c r="J51" s="227" t="n">
        <f aca="false">Data_speed!J34</f>
        <v>0</v>
      </c>
      <c r="K51" s="227" t="n">
        <f aca="false">Data_speed!K34</f>
        <v>0</v>
      </c>
      <c r="L51" s="227" t="n">
        <f aca="false">Data_speed!L34</f>
        <v>0</v>
      </c>
      <c r="M51" s="227" t="n">
        <f aca="false">Data_speed!M34</f>
        <v>0</v>
      </c>
      <c r="N51" s="227" t="n">
        <f aca="false">Data_speed!N34</f>
        <v>0</v>
      </c>
      <c r="P51" s="258" t="n">
        <f aca="false">CV_C!AE15</f>
        <v>0</v>
      </c>
      <c r="Q51" s="177"/>
      <c r="S51" s="317" t="n">
        <f aca="false">Data_speed!P34</f>
        <v>0</v>
      </c>
      <c r="T51" s="317" t="n">
        <f aca="false">Data_speed!Q34</f>
        <v>0</v>
      </c>
      <c r="U51" s="317" t="n">
        <f aca="false">Data_speed!R34</f>
        <v>0</v>
      </c>
      <c r="V51" s="318" t="n">
        <f aca="false">Data_speed!S34</f>
        <v>0</v>
      </c>
    </row>
    <row r="52" customFormat="false" ht="14.65" hidden="false" customHeight="true" outlineLevel="0" collapsed="false">
      <c r="A52" s="229" t="s">
        <v>28</v>
      </c>
      <c r="B52" s="227" t="n">
        <f aca="false">Data_speed!B35</f>
        <v>0</v>
      </c>
      <c r="C52" s="227" t="n">
        <f aca="false">Data_speed!C35</f>
        <v>0</v>
      </c>
      <c r="D52" s="227" t="n">
        <f aca="false">Data_speed!D35</f>
        <v>0</v>
      </c>
      <c r="E52" s="227" t="n">
        <f aca="false">Data_speed!E35</f>
        <v>0</v>
      </c>
      <c r="F52" s="227" t="n">
        <f aca="false">Data_speed!F35</f>
        <v>0</v>
      </c>
      <c r="G52" s="227" t="n">
        <f aca="false">Data_speed!G35</f>
        <v>0</v>
      </c>
      <c r="H52" s="227" t="n">
        <f aca="false">Data_speed!H35</f>
        <v>0</v>
      </c>
      <c r="I52" s="227" t="n">
        <f aca="false">Data_speed!I35</f>
        <v>0</v>
      </c>
      <c r="J52" s="227" t="n">
        <f aca="false">Data_speed!J35</f>
        <v>0</v>
      </c>
      <c r="K52" s="227" t="n">
        <f aca="false">Data_speed!K35</f>
        <v>0</v>
      </c>
      <c r="L52" s="227" t="n">
        <f aca="false">Data_speed!L35</f>
        <v>0</v>
      </c>
      <c r="M52" s="227" t="n">
        <f aca="false">Data_speed!M35</f>
        <v>0</v>
      </c>
      <c r="N52" s="227" t="n">
        <f aca="false">Data_speed!N35</f>
        <v>0</v>
      </c>
      <c r="P52" s="258" t="n">
        <f aca="false">CV_C!AE16</f>
        <v>0</v>
      </c>
      <c r="Q52" s="177"/>
      <c r="S52" s="317" t="n">
        <f aca="false">Data_speed!P35</f>
        <v>0</v>
      </c>
      <c r="T52" s="317" t="n">
        <f aca="false">Data_speed!Q35</f>
        <v>0</v>
      </c>
      <c r="U52" s="317" t="n">
        <f aca="false">Data_speed!R35</f>
        <v>0</v>
      </c>
      <c r="V52" s="318" t="n">
        <f aca="false">Data_speed!S35</f>
        <v>0</v>
      </c>
    </row>
    <row r="53" customFormat="false" ht="14.65" hidden="false" customHeight="true" outlineLevel="0" collapsed="false">
      <c r="A53" s="229" t="s">
        <v>29</v>
      </c>
      <c r="B53" s="227" t="n">
        <f aca="false">Data_speed!B36</f>
        <v>0</v>
      </c>
      <c r="C53" s="227" t="n">
        <f aca="false">Data_speed!C36</f>
        <v>0</v>
      </c>
      <c r="D53" s="227" t="n">
        <f aca="false">Data_speed!D36</f>
        <v>0</v>
      </c>
      <c r="E53" s="227" t="n">
        <f aca="false">Data_speed!E36</f>
        <v>0</v>
      </c>
      <c r="F53" s="227" t="n">
        <f aca="false">Data_speed!F36</f>
        <v>0</v>
      </c>
      <c r="G53" s="227" t="n">
        <f aca="false">Data_speed!G36</f>
        <v>0</v>
      </c>
      <c r="H53" s="227" t="n">
        <f aca="false">Data_speed!H36</f>
        <v>0</v>
      </c>
      <c r="I53" s="227" t="n">
        <f aca="false">Data_speed!I36</f>
        <v>0</v>
      </c>
      <c r="J53" s="227" t="n">
        <f aca="false">Data_speed!J36</f>
        <v>0</v>
      </c>
      <c r="K53" s="227" t="n">
        <f aca="false">Data_speed!K36</f>
        <v>0</v>
      </c>
      <c r="L53" s="227" t="n">
        <f aca="false">Data_speed!L36</f>
        <v>0</v>
      </c>
      <c r="M53" s="227" t="n">
        <f aca="false">Data_speed!M36</f>
        <v>0</v>
      </c>
      <c r="N53" s="227" t="n">
        <f aca="false">Data_speed!N36</f>
        <v>0</v>
      </c>
      <c r="P53" s="258" t="n">
        <f aca="false">CV_C!AE17</f>
        <v>0</v>
      </c>
      <c r="Q53" s="177"/>
      <c r="S53" s="317" t="n">
        <f aca="false">Data_speed!P36</f>
        <v>0</v>
      </c>
      <c r="T53" s="317" t="n">
        <f aca="false">Data_speed!Q36</f>
        <v>0</v>
      </c>
      <c r="U53" s="317" t="n">
        <f aca="false">Data_speed!R36</f>
        <v>0</v>
      </c>
      <c r="V53" s="318" t="n">
        <f aca="false">Data_speed!S36</f>
        <v>0</v>
      </c>
    </row>
    <row r="54" customFormat="false" ht="14.65" hidden="false" customHeight="true" outlineLevel="0" collapsed="false">
      <c r="A54" s="229" t="s">
        <v>30</v>
      </c>
      <c r="B54" s="227" t="n">
        <f aca="false">Data_speed!B37</f>
        <v>0</v>
      </c>
      <c r="C54" s="227" t="n">
        <f aca="false">Data_speed!C37</f>
        <v>0</v>
      </c>
      <c r="D54" s="227" t="n">
        <f aca="false">Data_speed!D37</f>
        <v>0</v>
      </c>
      <c r="E54" s="227" t="n">
        <f aca="false">Data_speed!E37</f>
        <v>0</v>
      </c>
      <c r="F54" s="227" t="n">
        <f aca="false">Data_speed!F37</f>
        <v>0</v>
      </c>
      <c r="G54" s="227" t="n">
        <f aca="false">Data_speed!G37</f>
        <v>0</v>
      </c>
      <c r="H54" s="227" t="n">
        <f aca="false">Data_speed!H37</f>
        <v>0</v>
      </c>
      <c r="I54" s="227" t="n">
        <f aca="false">Data_speed!I37</f>
        <v>0</v>
      </c>
      <c r="J54" s="227" t="n">
        <f aca="false">Data_speed!J37</f>
        <v>0</v>
      </c>
      <c r="K54" s="227" t="n">
        <f aca="false">Data_speed!K37</f>
        <v>0</v>
      </c>
      <c r="L54" s="227" t="n">
        <f aca="false">Data_speed!L37</f>
        <v>0</v>
      </c>
      <c r="M54" s="227" t="n">
        <f aca="false">Data_speed!M37</f>
        <v>0</v>
      </c>
      <c r="N54" s="227" t="n">
        <f aca="false">Data_speed!N37</f>
        <v>0</v>
      </c>
      <c r="P54" s="258" t="n">
        <f aca="false">CV_C!AE18</f>
        <v>0</v>
      </c>
      <c r="Q54" s="177"/>
      <c r="S54" s="317" t="n">
        <f aca="false">Data_speed!P37</f>
        <v>0</v>
      </c>
      <c r="T54" s="317" t="n">
        <f aca="false">Data_speed!Q37</f>
        <v>0</v>
      </c>
      <c r="U54" s="317" t="n">
        <f aca="false">Data_speed!R37</f>
        <v>0</v>
      </c>
      <c r="V54" s="318" t="n">
        <f aca="false">Data_speed!S37</f>
        <v>0</v>
      </c>
    </row>
    <row r="55" customFormat="false" ht="14.65" hidden="false" customHeight="true" outlineLevel="0" collapsed="false">
      <c r="A55" s="229" t="s">
        <v>31</v>
      </c>
      <c r="B55" s="227" t="n">
        <f aca="false">Data_speed!B38</f>
        <v>0</v>
      </c>
      <c r="C55" s="227" t="n">
        <f aca="false">Data_speed!C38</f>
        <v>0</v>
      </c>
      <c r="D55" s="227" t="n">
        <f aca="false">Data_speed!D38</f>
        <v>0</v>
      </c>
      <c r="E55" s="227" t="n">
        <f aca="false">Data_speed!E38</f>
        <v>0</v>
      </c>
      <c r="F55" s="227" t="n">
        <f aca="false">Data_speed!F38</f>
        <v>0</v>
      </c>
      <c r="G55" s="227" t="n">
        <f aca="false">Data_speed!G38</f>
        <v>0</v>
      </c>
      <c r="H55" s="227" t="n">
        <f aca="false">Data_speed!H38</f>
        <v>0</v>
      </c>
      <c r="I55" s="227" t="n">
        <f aca="false">Data_speed!I38</f>
        <v>0</v>
      </c>
      <c r="J55" s="227" t="n">
        <f aca="false">Data_speed!J38</f>
        <v>0</v>
      </c>
      <c r="K55" s="227" t="n">
        <f aca="false">Data_speed!K38</f>
        <v>0</v>
      </c>
      <c r="L55" s="227" t="n">
        <f aca="false">Data_speed!L38</f>
        <v>0</v>
      </c>
      <c r="M55" s="227" t="n">
        <f aca="false">Data_speed!M38</f>
        <v>0</v>
      </c>
      <c r="N55" s="227" t="n">
        <f aca="false">Data_speed!N38</f>
        <v>0</v>
      </c>
      <c r="P55" s="258" t="n">
        <f aca="false">CV_C!AE19</f>
        <v>0</v>
      </c>
      <c r="Q55" s="177"/>
      <c r="S55" s="317" t="n">
        <f aca="false">Data_speed!P38</f>
        <v>0</v>
      </c>
      <c r="T55" s="317" t="n">
        <f aca="false">Data_speed!Q38</f>
        <v>0</v>
      </c>
      <c r="U55" s="317" t="n">
        <f aca="false">Data_speed!R38</f>
        <v>0</v>
      </c>
      <c r="V55" s="318" t="n">
        <f aca="false">Data_speed!S38</f>
        <v>0</v>
      </c>
    </row>
    <row r="56" customFormat="false" ht="14.65" hidden="false" customHeight="true" outlineLevel="0" collapsed="false">
      <c r="A56" s="222" t="s">
        <v>32</v>
      </c>
      <c r="B56" s="227" t="n">
        <f aca="false">Data_speed!B39</f>
        <v>0</v>
      </c>
      <c r="C56" s="227" t="n">
        <f aca="false">Data_speed!C39</f>
        <v>0</v>
      </c>
      <c r="D56" s="227" t="n">
        <f aca="false">Data_speed!D39</f>
        <v>0</v>
      </c>
      <c r="E56" s="227" t="n">
        <f aca="false">Data_speed!E39</f>
        <v>0</v>
      </c>
      <c r="F56" s="227" t="n">
        <f aca="false">Data_speed!F39</f>
        <v>0</v>
      </c>
      <c r="G56" s="227" t="n">
        <f aca="false">Data_speed!G39</f>
        <v>0</v>
      </c>
      <c r="H56" s="227" t="n">
        <f aca="false">Data_speed!H39</f>
        <v>0</v>
      </c>
      <c r="I56" s="227" t="n">
        <f aca="false">Data_speed!I39</f>
        <v>0</v>
      </c>
      <c r="J56" s="227" t="n">
        <f aca="false">Data_speed!J39</f>
        <v>0</v>
      </c>
      <c r="K56" s="227" t="n">
        <f aca="false">Data_speed!K39</f>
        <v>0</v>
      </c>
      <c r="L56" s="227" t="n">
        <f aca="false">Data_speed!L39</f>
        <v>0</v>
      </c>
      <c r="M56" s="227" t="n">
        <f aca="false">Data_speed!M39</f>
        <v>0</v>
      </c>
      <c r="N56" s="227" t="n">
        <f aca="false">Data_speed!N39</f>
        <v>0</v>
      </c>
      <c r="P56" s="258" t="n">
        <f aca="false">CV_C!AE20</f>
        <v>0</v>
      </c>
      <c r="Q56" s="177"/>
      <c r="S56" s="317" t="n">
        <f aca="false">Data_speed!P39</f>
        <v>0</v>
      </c>
      <c r="T56" s="317" t="n">
        <f aca="false">Data_speed!Q39</f>
        <v>0</v>
      </c>
      <c r="U56" s="317" t="n">
        <f aca="false">Data_speed!R39</f>
        <v>0</v>
      </c>
      <c r="V56" s="318" t="n">
        <f aca="false">Data_speed!S39</f>
        <v>0</v>
      </c>
    </row>
    <row r="57" customFormat="false" ht="14.65" hidden="false" customHeight="true" outlineLevel="0" collapsed="false">
      <c r="A57" s="226" t="s">
        <v>33</v>
      </c>
      <c r="B57" s="227" t="n">
        <f aca="false">Data_speed!B40</f>
        <v>0</v>
      </c>
      <c r="C57" s="227" t="n">
        <f aca="false">Data_speed!C40</f>
        <v>0</v>
      </c>
      <c r="D57" s="227" t="n">
        <f aca="false">Data_speed!D40</f>
        <v>0</v>
      </c>
      <c r="E57" s="227" t="n">
        <f aca="false">Data_speed!E40</f>
        <v>0</v>
      </c>
      <c r="F57" s="227" t="n">
        <f aca="false">Data_speed!F40</f>
        <v>0</v>
      </c>
      <c r="G57" s="227" t="n">
        <f aca="false">Data_speed!G40</f>
        <v>0</v>
      </c>
      <c r="H57" s="227" t="n">
        <f aca="false">Data_speed!H40</f>
        <v>0</v>
      </c>
      <c r="I57" s="227" t="n">
        <f aca="false">Data_speed!I40</f>
        <v>0</v>
      </c>
      <c r="J57" s="227" t="n">
        <f aca="false">Data_speed!J40</f>
        <v>0</v>
      </c>
      <c r="K57" s="227" t="n">
        <f aca="false">Data_speed!K40</f>
        <v>0</v>
      </c>
      <c r="L57" s="227" t="n">
        <f aca="false">Data_speed!L40</f>
        <v>0</v>
      </c>
      <c r="M57" s="227" t="n">
        <f aca="false">Data_speed!M40</f>
        <v>0</v>
      </c>
      <c r="N57" s="227" t="n">
        <f aca="false">Data_speed!N40</f>
        <v>0</v>
      </c>
      <c r="P57" s="239" t="n">
        <f aca="false">CV_C!AE21</f>
        <v>0</v>
      </c>
      <c r="Q57" s="177"/>
      <c r="S57" s="317" t="n">
        <f aca="false">Data_speed!P40</f>
        <v>0</v>
      </c>
      <c r="T57" s="317" t="n">
        <f aca="false">Data_speed!Q40</f>
        <v>0</v>
      </c>
      <c r="U57" s="317" t="n">
        <f aca="false">Data_speed!R40</f>
        <v>0</v>
      </c>
      <c r="V57" s="318" t="n">
        <f aca="false">Data_speed!S40</f>
        <v>0</v>
      </c>
    </row>
    <row r="58" customFormat="false" ht="14.65" hidden="false" customHeight="true" outlineLevel="0" collapsed="false">
      <c r="A58" s="226" t="s">
        <v>34</v>
      </c>
      <c r="B58" s="227" t="n">
        <f aca="false">Data_speed!B41</f>
        <v>0</v>
      </c>
      <c r="C58" s="227" t="n">
        <f aca="false">Data_speed!C41</f>
        <v>0</v>
      </c>
      <c r="D58" s="227" t="n">
        <f aca="false">Data_speed!D41</f>
        <v>0</v>
      </c>
      <c r="E58" s="227" t="n">
        <f aca="false">Data_speed!E41</f>
        <v>0</v>
      </c>
      <c r="F58" s="227" t="n">
        <f aca="false">Data_speed!F41</f>
        <v>0</v>
      </c>
      <c r="G58" s="227" t="n">
        <f aca="false">Data_speed!G41</f>
        <v>0</v>
      </c>
      <c r="H58" s="227" t="n">
        <f aca="false">Data_speed!H41</f>
        <v>0</v>
      </c>
      <c r="I58" s="227" t="n">
        <f aca="false">Data_speed!I41</f>
        <v>0</v>
      </c>
      <c r="J58" s="227" t="n">
        <f aca="false">Data_speed!J41</f>
        <v>0</v>
      </c>
      <c r="K58" s="227" t="n">
        <f aca="false">Data_speed!K41</f>
        <v>0</v>
      </c>
      <c r="L58" s="227" t="n">
        <f aca="false">Data_speed!L41</f>
        <v>0</v>
      </c>
      <c r="M58" s="227" t="n">
        <f aca="false">Data_speed!M41</f>
        <v>0</v>
      </c>
      <c r="N58" s="227" t="n">
        <f aca="false">Data_speed!N41</f>
        <v>0</v>
      </c>
      <c r="P58" s="258" t="n">
        <f aca="false">CV_C!AE22</f>
        <v>0</v>
      </c>
      <c r="Q58" s="177"/>
      <c r="S58" s="317" t="n">
        <f aca="false">Data_speed!P41</f>
        <v>0</v>
      </c>
      <c r="T58" s="317" t="n">
        <f aca="false">Data_speed!Q41</f>
        <v>0</v>
      </c>
      <c r="U58" s="317" t="n">
        <f aca="false">Data_speed!R41</f>
        <v>0</v>
      </c>
      <c r="V58" s="318" t="n">
        <f aca="false">Data_speed!S41</f>
        <v>0</v>
      </c>
    </row>
    <row r="59" customFormat="false" ht="14.65" hidden="false" customHeight="true" outlineLevel="0" collapsed="false">
      <c r="A59" s="229" t="s">
        <v>35</v>
      </c>
      <c r="B59" s="227" t="n">
        <f aca="false">Data_speed!B42</f>
        <v>0</v>
      </c>
      <c r="C59" s="227" t="n">
        <f aca="false">Data_speed!C42</f>
        <v>0</v>
      </c>
      <c r="D59" s="227" t="n">
        <f aca="false">Data_speed!D42</f>
        <v>0</v>
      </c>
      <c r="E59" s="227" t="n">
        <f aca="false">Data_speed!E42</f>
        <v>0</v>
      </c>
      <c r="F59" s="227" t="n">
        <f aca="false">Data_speed!F42</f>
        <v>0</v>
      </c>
      <c r="G59" s="227" t="n">
        <f aca="false">Data_speed!G42</f>
        <v>0</v>
      </c>
      <c r="H59" s="227" t="n">
        <f aca="false">Data_speed!H42</f>
        <v>0</v>
      </c>
      <c r="I59" s="227" t="n">
        <f aca="false">Data_speed!I42</f>
        <v>0</v>
      </c>
      <c r="J59" s="227" t="n">
        <f aca="false">Data_speed!J42</f>
        <v>0</v>
      </c>
      <c r="K59" s="227" t="n">
        <f aca="false">Data_speed!K42</f>
        <v>0</v>
      </c>
      <c r="L59" s="227" t="n">
        <f aca="false">Data_speed!L42</f>
        <v>0</v>
      </c>
      <c r="M59" s="227" t="n">
        <f aca="false">Data_speed!M42</f>
        <v>0</v>
      </c>
      <c r="N59" s="227" t="n">
        <f aca="false">Data_speed!N42</f>
        <v>0</v>
      </c>
      <c r="P59" s="258" t="n">
        <f aca="false">CV_C!AE23</f>
        <v>0</v>
      </c>
      <c r="Q59" s="177"/>
      <c r="S59" s="317" t="n">
        <f aca="false">Data_speed!P42</f>
        <v>0</v>
      </c>
      <c r="T59" s="317" t="n">
        <f aca="false">Data_speed!Q42</f>
        <v>0</v>
      </c>
      <c r="U59" s="317" t="n">
        <f aca="false">Data_speed!R42</f>
        <v>0</v>
      </c>
      <c r="V59" s="318" t="n">
        <f aca="false">Data_speed!S42</f>
        <v>0</v>
      </c>
    </row>
    <row r="60" customFormat="false" ht="14.65" hidden="false" customHeight="true" outlineLevel="0" collapsed="false">
      <c r="A60" s="229" t="s">
        <v>36</v>
      </c>
      <c r="B60" s="227" t="n">
        <f aca="false">Data_speed!B43</f>
        <v>0</v>
      </c>
      <c r="C60" s="227" t="n">
        <f aca="false">Data_speed!C43</f>
        <v>0</v>
      </c>
      <c r="D60" s="227" t="n">
        <f aca="false">Data_speed!D43</f>
        <v>0</v>
      </c>
      <c r="E60" s="227" t="n">
        <f aca="false">Data_speed!E43</f>
        <v>0</v>
      </c>
      <c r="F60" s="227" t="n">
        <f aca="false">Data_speed!F43</f>
        <v>0</v>
      </c>
      <c r="G60" s="227" t="n">
        <f aca="false">Data_speed!G43</f>
        <v>0</v>
      </c>
      <c r="H60" s="227" t="n">
        <f aca="false">Data_speed!H43</f>
        <v>0</v>
      </c>
      <c r="I60" s="227" t="n">
        <f aca="false">Data_speed!I43</f>
        <v>0</v>
      </c>
      <c r="J60" s="227" t="n">
        <f aca="false">Data_speed!J43</f>
        <v>0</v>
      </c>
      <c r="K60" s="227" t="n">
        <f aca="false">Data_speed!K43</f>
        <v>0</v>
      </c>
      <c r="L60" s="227" t="n">
        <f aca="false">Data_speed!L43</f>
        <v>0</v>
      </c>
      <c r="M60" s="227" t="n">
        <f aca="false">Data_speed!M43</f>
        <v>0</v>
      </c>
      <c r="N60" s="227" t="n">
        <f aca="false">Data_speed!N43</f>
        <v>0</v>
      </c>
      <c r="P60" s="258" t="n">
        <f aca="false">CV_C!AE24</f>
        <v>0</v>
      </c>
      <c r="Q60" s="177"/>
      <c r="S60" s="317" t="n">
        <f aca="false">Data_speed!P43</f>
        <v>0</v>
      </c>
      <c r="T60" s="317" t="n">
        <f aca="false">Data_speed!Q43</f>
        <v>0</v>
      </c>
      <c r="U60" s="317" t="n">
        <f aca="false">Data_speed!R43</f>
        <v>0</v>
      </c>
      <c r="V60" s="318" t="n">
        <f aca="false">Data_speed!S43</f>
        <v>0</v>
      </c>
    </row>
    <row r="61" customFormat="false" ht="14.65" hidden="false" customHeight="true" outlineLevel="0" collapsed="false">
      <c r="A61" s="229" t="s">
        <v>37</v>
      </c>
      <c r="B61" s="227" t="n">
        <f aca="false">Data_speed!B44</f>
        <v>0</v>
      </c>
      <c r="C61" s="227" t="n">
        <f aca="false">Data_speed!C44</f>
        <v>0</v>
      </c>
      <c r="D61" s="227" t="n">
        <f aca="false">Data_speed!D44</f>
        <v>0</v>
      </c>
      <c r="E61" s="227" t="n">
        <f aca="false">Data_speed!E44</f>
        <v>0</v>
      </c>
      <c r="F61" s="227" t="n">
        <f aca="false">Data_speed!F44</f>
        <v>0</v>
      </c>
      <c r="G61" s="227" t="n">
        <f aca="false">Data_speed!G44</f>
        <v>0</v>
      </c>
      <c r="H61" s="227" t="n">
        <f aca="false">Data_speed!H44</f>
        <v>0</v>
      </c>
      <c r="I61" s="227" t="n">
        <f aca="false">Data_speed!I44</f>
        <v>0</v>
      </c>
      <c r="J61" s="227" t="n">
        <f aca="false">Data_speed!J44</f>
        <v>0</v>
      </c>
      <c r="K61" s="227" t="n">
        <f aca="false">Data_speed!K44</f>
        <v>0</v>
      </c>
      <c r="L61" s="227" t="n">
        <f aca="false">Data_speed!L44</f>
        <v>0</v>
      </c>
      <c r="M61" s="227" t="n">
        <f aca="false">Data_speed!M44</f>
        <v>0</v>
      </c>
      <c r="N61" s="227" t="n">
        <f aca="false">Data_speed!N44</f>
        <v>0</v>
      </c>
      <c r="P61" s="258" t="n">
        <f aca="false">CV_C!AE25</f>
        <v>0</v>
      </c>
      <c r="Q61" s="177"/>
      <c r="S61" s="317" t="n">
        <f aca="false">Data_speed!P44</f>
        <v>0</v>
      </c>
      <c r="T61" s="317" t="n">
        <f aca="false">Data_speed!Q44</f>
        <v>0</v>
      </c>
      <c r="U61" s="317" t="n">
        <f aca="false">Data_speed!R44</f>
        <v>0</v>
      </c>
      <c r="V61" s="318" t="n">
        <f aca="false">Data_speed!S44</f>
        <v>0</v>
      </c>
    </row>
    <row r="62" customFormat="false" ht="14.65" hidden="false" customHeight="true" outlineLevel="0" collapsed="false">
      <c r="A62" s="256" t="s">
        <v>38</v>
      </c>
      <c r="B62" s="227" t="n">
        <f aca="false">Data_speed!B45</f>
        <v>0</v>
      </c>
      <c r="C62" s="227" t="n">
        <f aca="false">Data_speed!C45</f>
        <v>0</v>
      </c>
      <c r="D62" s="227" t="n">
        <f aca="false">Data_speed!D45</f>
        <v>0</v>
      </c>
      <c r="E62" s="227" t="n">
        <f aca="false">Data_speed!E45</f>
        <v>0</v>
      </c>
      <c r="F62" s="227" t="n">
        <f aca="false">Data_speed!F45</f>
        <v>0</v>
      </c>
      <c r="G62" s="227" t="n">
        <f aca="false">Data_speed!G45</f>
        <v>0</v>
      </c>
      <c r="H62" s="227" t="n">
        <f aca="false">Data_speed!H45</f>
        <v>0</v>
      </c>
      <c r="I62" s="227" t="n">
        <f aca="false">Data_speed!I45</f>
        <v>0</v>
      </c>
      <c r="J62" s="227" t="n">
        <f aca="false">Data_speed!J45</f>
        <v>0</v>
      </c>
      <c r="K62" s="227" t="n">
        <f aca="false">Data_speed!K45</f>
        <v>0</v>
      </c>
      <c r="L62" s="227" t="n">
        <f aca="false">Data_speed!L45</f>
        <v>0</v>
      </c>
      <c r="M62" s="227" t="n">
        <f aca="false">Data_speed!M45</f>
        <v>0</v>
      </c>
      <c r="N62" s="227" t="n">
        <f aca="false">Data_speed!N45</f>
        <v>0</v>
      </c>
      <c r="P62" s="258" t="n">
        <f aca="false">CV_C!AE26</f>
        <v>0</v>
      </c>
      <c r="Q62" s="177"/>
      <c r="S62" s="317" t="n">
        <f aca="false">Data_speed!P45</f>
        <v>0</v>
      </c>
      <c r="T62" s="317" t="n">
        <f aca="false">Data_speed!Q45</f>
        <v>0</v>
      </c>
      <c r="U62" s="317" t="n">
        <f aca="false">Data_speed!R45</f>
        <v>0</v>
      </c>
      <c r="V62" s="318" t="n">
        <f aca="false">Data_speed!S45</f>
        <v>0</v>
      </c>
    </row>
    <row r="63" customFormat="false" ht="14.65" hidden="false" customHeight="true" outlineLevel="0" collapsed="false">
      <c r="A63" s="229" t="s">
        <v>39</v>
      </c>
      <c r="B63" s="227" t="n">
        <f aca="false">Data_speed!B46</f>
        <v>0</v>
      </c>
      <c r="C63" s="227" t="n">
        <f aca="false">Data_speed!C46</f>
        <v>0</v>
      </c>
      <c r="D63" s="227" t="n">
        <f aca="false">Data_speed!D46</f>
        <v>0</v>
      </c>
      <c r="E63" s="227" t="n">
        <f aca="false">Data_speed!E46</f>
        <v>0</v>
      </c>
      <c r="F63" s="227" t="n">
        <f aca="false">Data_speed!F46</f>
        <v>0</v>
      </c>
      <c r="G63" s="227" t="n">
        <f aca="false">Data_speed!G46</f>
        <v>0</v>
      </c>
      <c r="H63" s="227" t="n">
        <f aca="false">Data_speed!H46</f>
        <v>0</v>
      </c>
      <c r="I63" s="227" t="n">
        <f aca="false">Data_speed!I46</f>
        <v>0</v>
      </c>
      <c r="J63" s="227" t="n">
        <f aca="false">Data_speed!J46</f>
        <v>0</v>
      </c>
      <c r="K63" s="227" t="n">
        <f aca="false">Data_speed!K46</f>
        <v>0</v>
      </c>
      <c r="L63" s="227" t="n">
        <f aca="false">Data_speed!L46</f>
        <v>0</v>
      </c>
      <c r="M63" s="227" t="n">
        <f aca="false">Data_speed!M46</f>
        <v>0</v>
      </c>
      <c r="N63" s="227" t="n">
        <f aca="false">Data_speed!N46</f>
        <v>0</v>
      </c>
      <c r="P63" s="258" t="n">
        <f aca="false">CV_C!AE27</f>
        <v>0</v>
      </c>
      <c r="Q63" s="177"/>
      <c r="S63" s="317" t="n">
        <f aca="false">Data_speed!P46</f>
        <v>0</v>
      </c>
      <c r="T63" s="317" t="n">
        <f aca="false">Data_speed!Q46</f>
        <v>0</v>
      </c>
      <c r="U63" s="317" t="n">
        <f aca="false">Data_speed!R46</f>
        <v>0</v>
      </c>
      <c r="V63" s="318" t="n">
        <f aca="false">Data_speed!S46</f>
        <v>0</v>
      </c>
    </row>
    <row r="64" customFormat="false" ht="14.65" hidden="false" customHeight="true" outlineLevel="0" collapsed="false">
      <c r="A64" s="229" t="s">
        <v>40</v>
      </c>
      <c r="B64" s="227" t="n">
        <f aca="false">Data_speed!B47</f>
        <v>0</v>
      </c>
      <c r="C64" s="227" t="n">
        <f aca="false">Data_speed!C47</f>
        <v>0</v>
      </c>
      <c r="D64" s="227" t="n">
        <f aca="false">Data_speed!D47</f>
        <v>0</v>
      </c>
      <c r="E64" s="227" t="n">
        <f aca="false">Data_speed!E47</f>
        <v>0</v>
      </c>
      <c r="F64" s="227" t="n">
        <f aca="false">Data_speed!F47</f>
        <v>0</v>
      </c>
      <c r="G64" s="227" t="n">
        <f aca="false">Data_speed!G47</f>
        <v>0</v>
      </c>
      <c r="H64" s="227" t="n">
        <f aca="false">Data_speed!H47</f>
        <v>0</v>
      </c>
      <c r="I64" s="227" t="n">
        <f aca="false">Data_speed!I47</f>
        <v>0</v>
      </c>
      <c r="J64" s="227" t="n">
        <f aca="false">Data_speed!J47</f>
        <v>0</v>
      </c>
      <c r="K64" s="227" t="n">
        <f aca="false">Data_speed!K47</f>
        <v>0</v>
      </c>
      <c r="L64" s="227" t="n">
        <f aca="false">Data_speed!L47</f>
        <v>0</v>
      </c>
      <c r="M64" s="227" t="n">
        <f aca="false">Data_speed!M47</f>
        <v>0</v>
      </c>
      <c r="N64" s="227" t="n">
        <f aca="false">Data_speed!N47</f>
        <v>0</v>
      </c>
      <c r="P64" s="258" t="n">
        <f aca="false">CV_C!AE28</f>
        <v>0</v>
      </c>
      <c r="Q64" s="177"/>
      <c r="S64" s="317" t="n">
        <f aca="false">Data_speed!P47</f>
        <v>0</v>
      </c>
      <c r="T64" s="317" t="n">
        <f aca="false">Data_speed!Q47</f>
        <v>0</v>
      </c>
      <c r="U64" s="317" t="n">
        <f aca="false">Data_speed!R47</f>
        <v>0</v>
      </c>
      <c r="V64" s="318" t="n">
        <f aca="false">Data_speed!S47</f>
        <v>0</v>
      </c>
    </row>
    <row r="65" customFormat="false" ht="14.65" hidden="false" customHeight="true" outlineLevel="0" collapsed="false">
      <c r="A65" s="229" t="s">
        <v>41</v>
      </c>
      <c r="B65" s="227" t="n">
        <f aca="false">Data_speed!B48</f>
        <v>0</v>
      </c>
      <c r="C65" s="227" t="n">
        <f aca="false">Data_speed!C48</f>
        <v>0</v>
      </c>
      <c r="D65" s="227" t="n">
        <f aca="false">Data_speed!D48</f>
        <v>0</v>
      </c>
      <c r="E65" s="227" t="n">
        <f aca="false">Data_speed!E48</f>
        <v>0</v>
      </c>
      <c r="F65" s="227" t="n">
        <f aca="false">Data_speed!F48</f>
        <v>0</v>
      </c>
      <c r="G65" s="227" t="n">
        <f aca="false">Data_speed!G48</f>
        <v>0</v>
      </c>
      <c r="H65" s="227" t="n">
        <f aca="false">Data_speed!H48</f>
        <v>0</v>
      </c>
      <c r="I65" s="227" t="n">
        <f aca="false">Data_speed!I48</f>
        <v>0</v>
      </c>
      <c r="J65" s="227" t="n">
        <f aca="false">Data_speed!J48</f>
        <v>0</v>
      </c>
      <c r="K65" s="227" t="n">
        <f aca="false">Data_speed!K48</f>
        <v>0</v>
      </c>
      <c r="L65" s="227" t="n">
        <f aca="false">Data_speed!L48</f>
        <v>0</v>
      </c>
      <c r="M65" s="227" t="n">
        <f aca="false">Data_speed!M48</f>
        <v>0</v>
      </c>
      <c r="N65" s="227" t="n">
        <f aca="false">Data_speed!N48</f>
        <v>0</v>
      </c>
      <c r="P65" s="258" t="n">
        <f aca="false">CV_C!AE29</f>
        <v>0</v>
      </c>
      <c r="Q65" s="177"/>
      <c r="S65" s="317" t="n">
        <f aca="false">Data_speed!P48</f>
        <v>0</v>
      </c>
      <c r="T65" s="317" t="n">
        <f aca="false">Data_speed!Q48</f>
        <v>0</v>
      </c>
      <c r="U65" s="317" t="n">
        <f aca="false">Data_speed!R48</f>
        <v>0</v>
      </c>
      <c r="V65" s="318" t="n">
        <f aca="false">Data_speed!S48</f>
        <v>0</v>
      </c>
    </row>
    <row r="66" customFormat="false" ht="14.65" hidden="false" customHeight="true" outlineLevel="0" collapsed="false">
      <c r="A66" s="222" t="s">
        <v>42</v>
      </c>
      <c r="B66" s="227" t="n">
        <f aca="false">Data_speed!B49</f>
        <v>0</v>
      </c>
      <c r="C66" s="227" t="n">
        <f aca="false">Data_speed!C49</f>
        <v>0</v>
      </c>
      <c r="D66" s="227" t="n">
        <f aca="false">Data_speed!D49</f>
        <v>0</v>
      </c>
      <c r="E66" s="227" t="n">
        <f aca="false">Data_speed!E49</f>
        <v>0</v>
      </c>
      <c r="F66" s="227" t="n">
        <f aca="false">Data_speed!F49</f>
        <v>0</v>
      </c>
      <c r="G66" s="227" t="n">
        <f aca="false">Data_speed!G49</f>
        <v>0</v>
      </c>
      <c r="H66" s="227" t="n">
        <f aca="false">Data_speed!H49</f>
        <v>0</v>
      </c>
      <c r="I66" s="227" t="n">
        <f aca="false">Data_speed!I49</f>
        <v>0</v>
      </c>
      <c r="J66" s="227" t="n">
        <f aca="false">Data_speed!J49</f>
        <v>0</v>
      </c>
      <c r="K66" s="227" t="n">
        <f aca="false">Data_speed!K49</f>
        <v>0</v>
      </c>
      <c r="L66" s="227" t="n">
        <f aca="false">Data_speed!L49</f>
        <v>0</v>
      </c>
      <c r="M66" s="227" t="n">
        <f aca="false">Data_speed!M49</f>
        <v>0</v>
      </c>
      <c r="N66" s="227" t="n">
        <f aca="false">Data_speed!N49</f>
        <v>0</v>
      </c>
      <c r="P66" s="258" t="n">
        <f aca="false">CV_C!AE30</f>
        <v>0</v>
      </c>
      <c r="Q66" s="177"/>
      <c r="S66" s="317" t="n">
        <f aca="false">Data_speed!P49</f>
        <v>0</v>
      </c>
      <c r="T66" s="317" t="n">
        <f aca="false">Data_speed!Q49</f>
        <v>0</v>
      </c>
      <c r="U66" s="317" t="n">
        <f aca="false">Data_speed!R49</f>
        <v>0</v>
      </c>
      <c r="V66" s="318" t="n">
        <f aca="false">Data_speed!S49</f>
        <v>0</v>
      </c>
    </row>
    <row r="67" customFormat="false" ht="14.65" hidden="false" customHeight="true" outlineLevel="0" collapsed="false">
      <c r="A67" s="226" t="s">
        <v>43</v>
      </c>
      <c r="B67" s="227" t="n">
        <f aca="false">Data_speed!B50</f>
        <v>0</v>
      </c>
      <c r="C67" s="227" t="n">
        <f aca="false">Data_speed!C50</f>
        <v>0</v>
      </c>
      <c r="D67" s="227" t="n">
        <f aca="false">Data_speed!D50</f>
        <v>0</v>
      </c>
      <c r="E67" s="227" t="n">
        <f aca="false">Data_speed!E50</f>
        <v>0</v>
      </c>
      <c r="F67" s="227" t="n">
        <f aca="false">Data_speed!F50</f>
        <v>0</v>
      </c>
      <c r="G67" s="227" t="n">
        <f aca="false">Data_speed!G50</f>
        <v>0</v>
      </c>
      <c r="H67" s="227" t="n">
        <f aca="false">Data_speed!H50</f>
        <v>0</v>
      </c>
      <c r="I67" s="227" t="n">
        <f aca="false">Data_speed!I50</f>
        <v>0</v>
      </c>
      <c r="J67" s="227" t="n">
        <f aca="false">Data_speed!J50</f>
        <v>0</v>
      </c>
      <c r="K67" s="227" t="n">
        <f aca="false">Data_speed!K50</f>
        <v>0</v>
      </c>
      <c r="L67" s="227" t="n">
        <f aca="false">Data_speed!L50</f>
        <v>0</v>
      </c>
      <c r="M67" s="227" t="n">
        <f aca="false">Data_speed!M50</f>
        <v>0</v>
      </c>
      <c r="N67" s="227" t="n">
        <f aca="false">Data_speed!N50</f>
        <v>0</v>
      </c>
      <c r="P67" s="239" t="n">
        <f aca="false">CV_C!AE31</f>
        <v>0</v>
      </c>
      <c r="Q67" s="177"/>
      <c r="S67" s="317" t="n">
        <f aca="false">Data_speed!P50</f>
        <v>0</v>
      </c>
      <c r="T67" s="317" t="n">
        <f aca="false">Data_speed!Q50</f>
        <v>0</v>
      </c>
      <c r="U67" s="317" t="n">
        <f aca="false">Data_speed!R50</f>
        <v>0</v>
      </c>
      <c r="V67" s="318" t="n">
        <f aca="false">Data_speed!S50</f>
        <v>0</v>
      </c>
    </row>
    <row r="68" customFormat="false" ht="14.65" hidden="false" customHeight="true" outlineLevel="0" collapsed="false">
      <c r="A68" s="226" t="s">
        <v>44</v>
      </c>
      <c r="B68" s="227" t="n">
        <f aca="false">Data_speed!B51</f>
        <v>0</v>
      </c>
      <c r="C68" s="227" t="n">
        <f aca="false">Data_speed!C51</f>
        <v>0</v>
      </c>
      <c r="D68" s="227" t="n">
        <f aca="false">Data_speed!D51</f>
        <v>0</v>
      </c>
      <c r="E68" s="227" t="n">
        <f aca="false">Data_speed!E51</f>
        <v>0</v>
      </c>
      <c r="F68" s="227" t="n">
        <f aca="false">Data_speed!F51</f>
        <v>0</v>
      </c>
      <c r="G68" s="227" t="n">
        <f aca="false">Data_speed!G51</f>
        <v>0</v>
      </c>
      <c r="H68" s="227" t="n">
        <f aca="false">Data_speed!H51</f>
        <v>0</v>
      </c>
      <c r="I68" s="227" t="n">
        <f aca="false">Data_speed!I51</f>
        <v>0</v>
      </c>
      <c r="J68" s="227" t="n">
        <f aca="false">Data_speed!J51</f>
        <v>0</v>
      </c>
      <c r="K68" s="227" t="n">
        <f aca="false">Data_speed!K51</f>
        <v>0</v>
      </c>
      <c r="L68" s="227" t="n">
        <f aca="false">Data_speed!L51</f>
        <v>0</v>
      </c>
      <c r="M68" s="227" t="n">
        <f aca="false">Data_speed!M51</f>
        <v>0</v>
      </c>
      <c r="N68" s="227" t="n">
        <f aca="false">Data_speed!N51</f>
        <v>0</v>
      </c>
      <c r="P68" s="258" t="n">
        <f aca="false">CV_C!AE32</f>
        <v>0</v>
      </c>
      <c r="Q68" s="177"/>
      <c r="S68" s="317" t="n">
        <f aca="false">Data_speed!P51</f>
        <v>0</v>
      </c>
      <c r="T68" s="317" t="n">
        <f aca="false">Data_speed!Q51</f>
        <v>0</v>
      </c>
      <c r="U68" s="317" t="n">
        <f aca="false">Data_speed!R51</f>
        <v>0</v>
      </c>
      <c r="V68" s="318" t="n">
        <f aca="false">Data_speed!S51</f>
        <v>0</v>
      </c>
    </row>
    <row r="69" customFormat="false" ht="14.65" hidden="false" customHeight="true" outlineLevel="0" collapsed="false">
      <c r="A69" s="229" t="s">
        <v>45</v>
      </c>
      <c r="B69" s="227" t="n">
        <f aca="false">Data_speed!B52</f>
        <v>0</v>
      </c>
      <c r="C69" s="227" t="n">
        <f aca="false">Data_speed!C52</f>
        <v>0</v>
      </c>
      <c r="D69" s="227" t="n">
        <f aca="false">Data_speed!D52</f>
        <v>0</v>
      </c>
      <c r="E69" s="227" t="n">
        <f aca="false">Data_speed!E52</f>
        <v>0</v>
      </c>
      <c r="F69" s="227" t="n">
        <f aca="false">Data_speed!F52</f>
        <v>0</v>
      </c>
      <c r="G69" s="227" t="n">
        <f aca="false">Data_speed!G52</f>
        <v>0</v>
      </c>
      <c r="H69" s="227" t="n">
        <f aca="false">Data_speed!H52</f>
        <v>0</v>
      </c>
      <c r="I69" s="227" t="n">
        <f aca="false">Data_speed!I52</f>
        <v>0</v>
      </c>
      <c r="J69" s="227" t="n">
        <f aca="false">Data_speed!J52</f>
        <v>0</v>
      </c>
      <c r="K69" s="227" t="n">
        <f aca="false">Data_speed!K52</f>
        <v>0</v>
      </c>
      <c r="L69" s="227" t="n">
        <f aca="false">Data_speed!L52</f>
        <v>0</v>
      </c>
      <c r="M69" s="227" t="n">
        <f aca="false">Data_speed!M52</f>
        <v>0</v>
      </c>
      <c r="N69" s="227" t="n">
        <f aca="false">Data_speed!N52</f>
        <v>0</v>
      </c>
      <c r="P69" s="258" t="n">
        <f aca="false">CV_C!AE33</f>
        <v>0</v>
      </c>
      <c r="Q69" s="177"/>
      <c r="S69" s="317" t="n">
        <f aca="false">Data_speed!P52</f>
        <v>0</v>
      </c>
      <c r="T69" s="317" t="n">
        <f aca="false">Data_speed!Q52</f>
        <v>0</v>
      </c>
      <c r="U69" s="317" t="n">
        <f aca="false">Data_speed!R52</f>
        <v>0</v>
      </c>
      <c r="V69" s="318" t="n">
        <f aca="false">Data_speed!S52</f>
        <v>0</v>
      </c>
    </row>
    <row r="70" customFormat="false" ht="14.65" hidden="false" customHeight="true" outlineLevel="0" collapsed="false">
      <c r="A70" s="229" t="s">
        <v>46</v>
      </c>
      <c r="B70" s="227" t="n">
        <f aca="false">Data_speed!B53</f>
        <v>0</v>
      </c>
      <c r="C70" s="227" t="n">
        <f aca="false">Data_speed!C53</f>
        <v>0</v>
      </c>
      <c r="D70" s="227" t="n">
        <f aca="false">Data_speed!D53</f>
        <v>0</v>
      </c>
      <c r="E70" s="227" t="n">
        <f aca="false">Data_speed!E53</f>
        <v>0</v>
      </c>
      <c r="F70" s="227" t="n">
        <f aca="false">Data_speed!F53</f>
        <v>0</v>
      </c>
      <c r="G70" s="227" t="n">
        <f aca="false">Data_speed!G53</f>
        <v>0</v>
      </c>
      <c r="H70" s="227" t="n">
        <f aca="false">Data_speed!H53</f>
        <v>0</v>
      </c>
      <c r="I70" s="227" t="n">
        <f aca="false">Data_speed!I53</f>
        <v>0</v>
      </c>
      <c r="J70" s="227" t="n">
        <f aca="false">Data_speed!J53</f>
        <v>0</v>
      </c>
      <c r="K70" s="227" t="n">
        <f aca="false">Data_speed!K53</f>
        <v>0</v>
      </c>
      <c r="L70" s="227" t="n">
        <f aca="false">Data_speed!L53</f>
        <v>0</v>
      </c>
      <c r="M70" s="227" t="n">
        <f aca="false">Data_speed!M53</f>
        <v>0</v>
      </c>
      <c r="N70" s="227" t="n">
        <f aca="false">Data_speed!N53</f>
        <v>0</v>
      </c>
      <c r="P70" s="258" t="n">
        <f aca="false">CV_C!AE34</f>
        <v>0</v>
      </c>
      <c r="Q70" s="177"/>
      <c r="S70" s="317" t="n">
        <f aca="false">Data_speed!P53</f>
        <v>0</v>
      </c>
      <c r="T70" s="317" t="n">
        <f aca="false">Data_speed!Q53</f>
        <v>0</v>
      </c>
      <c r="U70" s="317" t="n">
        <f aca="false">Data_speed!R53</f>
        <v>0</v>
      </c>
      <c r="V70" s="318" t="n">
        <f aca="false">Data_speed!S53</f>
        <v>0</v>
      </c>
    </row>
    <row r="71" customFormat="false" ht="14.65" hidden="false" customHeight="true" outlineLevel="0" collapsed="false">
      <c r="A71" s="229" t="s">
        <v>47</v>
      </c>
      <c r="B71" s="227" t="n">
        <f aca="false">Data_speed!B54</f>
        <v>0</v>
      </c>
      <c r="C71" s="227" t="n">
        <f aca="false">Data_speed!C54</f>
        <v>0</v>
      </c>
      <c r="D71" s="227" t="n">
        <f aca="false">Data_speed!D54</f>
        <v>0</v>
      </c>
      <c r="E71" s="227" t="n">
        <f aca="false">Data_speed!E54</f>
        <v>0</v>
      </c>
      <c r="F71" s="227" t="n">
        <f aca="false">Data_speed!F54</f>
        <v>0</v>
      </c>
      <c r="G71" s="227" t="n">
        <f aca="false">Data_speed!G54</f>
        <v>0</v>
      </c>
      <c r="H71" s="227" t="n">
        <f aca="false">Data_speed!H54</f>
        <v>0</v>
      </c>
      <c r="I71" s="227" t="n">
        <f aca="false">Data_speed!I54</f>
        <v>0</v>
      </c>
      <c r="J71" s="227" t="n">
        <f aca="false">Data_speed!J54</f>
        <v>0</v>
      </c>
      <c r="K71" s="227" t="n">
        <f aca="false">Data_speed!K54</f>
        <v>0</v>
      </c>
      <c r="L71" s="227" t="n">
        <f aca="false">Data_speed!L54</f>
        <v>0</v>
      </c>
      <c r="M71" s="227" t="n">
        <f aca="false">Data_speed!M54</f>
        <v>0</v>
      </c>
      <c r="N71" s="227" t="n">
        <f aca="false">Data_speed!N54</f>
        <v>0</v>
      </c>
      <c r="P71" s="258" t="n">
        <f aca="false">CV_C!AE35</f>
        <v>0</v>
      </c>
      <c r="Q71" s="177"/>
      <c r="S71" s="317" t="n">
        <f aca="false">Data_speed!P54</f>
        <v>0</v>
      </c>
      <c r="T71" s="317" t="n">
        <f aca="false">Data_speed!Q54</f>
        <v>0</v>
      </c>
      <c r="U71" s="317" t="n">
        <f aca="false">Data_speed!R54</f>
        <v>0</v>
      </c>
      <c r="V71" s="318" t="n">
        <f aca="false">Data_speed!S54</f>
        <v>0</v>
      </c>
    </row>
    <row r="72" customFormat="false" ht="14.65" hidden="false" customHeight="true" outlineLevel="0" collapsed="false">
      <c r="A72" s="229" t="s">
        <v>48</v>
      </c>
      <c r="B72" s="227" t="n">
        <f aca="false">Data_speed!B55</f>
        <v>0</v>
      </c>
      <c r="C72" s="227" t="n">
        <f aca="false">Data_speed!C55</f>
        <v>0</v>
      </c>
      <c r="D72" s="227" t="n">
        <f aca="false">Data_speed!D55</f>
        <v>0</v>
      </c>
      <c r="E72" s="227" t="n">
        <f aca="false">Data_speed!E55</f>
        <v>0</v>
      </c>
      <c r="F72" s="227" t="n">
        <f aca="false">Data_speed!F55</f>
        <v>0</v>
      </c>
      <c r="G72" s="227" t="n">
        <f aca="false">Data_speed!G55</f>
        <v>0</v>
      </c>
      <c r="H72" s="227" t="n">
        <f aca="false">Data_speed!H55</f>
        <v>0</v>
      </c>
      <c r="I72" s="227" t="n">
        <f aca="false">Data_speed!I55</f>
        <v>0</v>
      </c>
      <c r="J72" s="227" t="n">
        <f aca="false">Data_speed!J55</f>
        <v>0</v>
      </c>
      <c r="K72" s="227" t="n">
        <f aca="false">Data_speed!K55</f>
        <v>0</v>
      </c>
      <c r="L72" s="227" t="n">
        <f aca="false">Data_speed!L55</f>
        <v>0</v>
      </c>
      <c r="M72" s="227" t="n">
        <f aca="false">Data_speed!M55</f>
        <v>0</v>
      </c>
      <c r="N72" s="227" t="n">
        <f aca="false">Data_speed!N55</f>
        <v>0</v>
      </c>
      <c r="P72" s="258" t="n">
        <f aca="false">CV_C!AE36</f>
        <v>0</v>
      </c>
      <c r="Q72" s="177"/>
      <c r="S72" s="317" t="n">
        <f aca="false">Data_speed!P55</f>
        <v>0</v>
      </c>
      <c r="T72" s="317" t="n">
        <f aca="false">Data_speed!Q55</f>
        <v>0</v>
      </c>
      <c r="U72" s="317" t="n">
        <f aca="false">Data_speed!R55</f>
        <v>0</v>
      </c>
      <c r="V72" s="318" t="n">
        <f aca="false">Data_speed!S55</f>
        <v>0</v>
      </c>
    </row>
    <row r="73" customFormat="false" ht="14.65" hidden="false" customHeight="true" outlineLevel="0" collapsed="false">
      <c r="A73" s="231" t="s">
        <v>49</v>
      </c>
      <c r="B73" s="227" t="n">
        <f aca="false">Data_speed!B56</f>
        <v>0</v>
      </c>
      <c r="C73" s="227" t="n">
        <f aca="false">Data_speed!C56</f>
        <v>0</v>
      </c>
      <c r="D73" s="227" t="n">
        <f aca="false">Data_speed!D56</f>
        <v>0</v>
      </c>
      <c r="E73" s="227" t="n">
        <f aca="false">Data_speed!E56</f>
        <v>0</v>
      </c>
      <c r="F73" s="227" t="n">
        <f aca="false">Data_speed!F56</f>
        <v>0</v>
      </c>
      <c r="G73" s="227" t="n">
        <f aca="false">Data_speed!G56</f>
        <v>0</v>
      </c>
      <c r="H73" s="227" t="n">
        <f aca="false">Data_speed!H56</f>
        <v>0</v>
      </c>
      <c r="I73" s="227" t="n">
        <f aca="false">Data_speed!I56</f>
        <v>0</v>
      </c>
      <c r="J73" s="227" t="n">
        <f aca="false">Data_speed!J56</f>
        <v>0</v>
      </c>
      <c r="K73" s="227" t="n">
        <f aca="false">Data_speed!K56</f>
        <v>0</v>
      </c>
      <c r="L73" s="227" t="n">
        <f aca="false">Data_speed!L56</f>
        <v>0</v>
      </c>
      <c r="M73" s="227" t="n">
        <f aca="false">Data_speed!M56</f>
        <v>0</v>
      </c>
      <c r="N73" s="227" t="n">
        <f aca="false">Data_speed!N56</f>
        <v>0</v>
      </c>
      <c r="P73" s="245" t="n">
        <f aca="false">CV_C!AE37</f>
        <v>0</v>
      </c>
      <c r="Q73" s="177"/>
      <c r="S73" s="317" t="n">
        <f aca="false">Data_speed!P56</f>
        <v>0</v>
      </c>
      <c r="T73" s="317" t="n">
        <f aca="false">Data_speed!Q56</f>
        <v>0</v>
      </c>
      <c r="U73" s="317" t="n">
        <f aca="false">Data_speed!R56</f>
        <v>0</v>
      </c>
      <c r="V73" s="318" t="n">
        <f aca="false">Data_speed!S56</f>
        <v>0</v>
      </c>
    </row>
    <row r="74" customFormat="false" ht="14.65" hidden="false" customHeight="true" outlineLevel="0" collapsed="false">
      <c r="S74" s="179"/>
      <c r="T74" s="179"/>
      <c r="U74" s="179"/>
      <c r="V74" s="179"/>
    </row>
    <row r="75" customFormat="false" ht="14.65" hidden="false" customHeight="true" outlineLevel="0" collapsed="false">
      <c r="M75" s="304"/>
      <c r="N75" s="304"/>
      <c r="S75" s="179"/>
      <c r="T75" s="179"/>
      <c r="U75" s="179"/>
      <c r="V75" s="179"/>
    </row>
    <row r="76" customFormat="false" ht="14.65" hidden="false" customHeight="true" outlineLevel="0" collapsed="false">
      <c r="A76" s="22" t="s">
        <v>123</v>
      </c>
      <c r="B76" s="305" t="e">
        <f aca="false">SUM(B50:B73)/Data_speed!$O$57</f>
        <v>#DIV/0!</v>
      </c>
      <c r="C76" s="305" t="e">
        <f aca="false">SUM(C50:C73)/Data_speed!$O$57</f>
        <v>#DIV/0!</v>
      </c>
      <c r="D76" s="305" t="e">
        <f aca="false">SUM(D50:D73)/Data_speed!$O$57</f>
        <v>#DIV/0!</v>
      </c>
      <c r="E76" s="305" t="e">
        <f aca="false">SUM(E50:E73)/Data_speed!$O$57</f>
        <v>#DIV/0!</v>
      </c>
      <c r="F76" s="305" t="e">
        <f aca="false">SUM(F50:F73)/Data_speed!$O$57</f>
        <v>#DIV/0!</v>
      </c>
      <c r="G76" s="305" t="e">
        <f aca="false">SUM(G50:G73)/Data_speed!$O$57</f>
        <v>#DIV/0!</v>
      </c>
      <c r="H76" s="305" t="e">
        <f aca="false">SUM(H50:H73)/Data_speed!$O$57</f>
        <v>#DIV/0!</v>
      </c>
      <c r="I76" s="305" t="e">
        <f aca="false">SUM(I50:I73)/Data_speed!$O$57</f>
        <v>#DIV/0!</v>
      </c>
      <c r="J76" s="305" t="e">
        <f aca="false">SUM(J50:J73)/Data_speed!$O$57</f>
        <v>#DIV/0!</v>
      </c>
      <c r="K76" s="305" t="e">
        <f aca="false">SUM(K50:K73)/Data_speed!$O$57</f>
        <v>#DIV/0!</v>
      </c>
      <c r="L76" s="305" t="e">
        <f aca="false">SUM(L50:L73)/Data_speed!$O$57</f>
        <v>#DIV/0!</v>
      </c>
      <c r="M76" s="305" t="e">
        <f aca="false">SUM(M50:M73)/Data_speed!$O$57</f>
        <v>#DIV/0!</v>
      </c>
      <c r="N76" s="305" t="e">
        <f aca="false">SUM(N50:N73)/Data_speed!$O$57</f>
        <v>#DIV/0!</v>
      </c>
      <c r="P76" s="277" t="e">
        <f aca="false">SUM(B76:M76)</f>
        <v>#DIV/0!</v>
      </c>
      <c r="Q76" s="292"/>
      <c r="S76" s="319" t="n">
        <f aca="false">AVERAGE(S50:S73)</f>
        <v>0</v>
      </c>
      <c r="T76" s="319" t="n">
        <f aca="false">AVERAGE(T50:T73)</f>
        <v>0</v>
      </c>
      <c r="U76" s="319" t="n">
        <f aca="false">AVERAGE(U50:U73)</f>
        <v>0</v>
      </c>
      <c r="V76" s="320" t="n">
        <f aca="false">AVERAGE(V50:V73)</f>
        <v>0</v>
      </c>
    </row>
    <row r="77" customFormat="false" ht="14.65" hidden="false" customHeight="true" outlineLevel="0" collapsed="false">
      <c r="A77" s="237" t="s">
        <v>134</v>
      </c>
      <c r="B77" s="306" t="e">
        <f aca="false">SUM(B56:B71)/Data_speed!$O$57</f>
        <v>#DIV/0!</v>
      </c>
      <c r="C77" s="306" t="e">
        <f aca="false">SUM(C56:C71)/Data_speed!$O$57</f>
        <v>#DIV/0!</v>
      </c>
      <c r="D77" s="306" t="e">
        <f aca="false">SUM(D56:D71)/Data_speed!$O$57</f>
        <v>#DIV/0!</v>
      </c>
      <c r="E77" s="306" t="e">
        <f aca="false">SUM(E56:E71)/Data_speed!$O$57</f>
        <v>#DIV/0!</v>
      </c>
      <c r="F77" s="306" t="e">
        <f aca="false">SUM(F56:F71)/Data_speed!$O$57</f>
        <v>#DIV/0!</v>
      </c>
      <c r="G77" s="306" t="e">
        <f aca="false">SUM(G56:G71)/Data_speed!$O$57</f>
        <v>#DIV/0!</v>
      </c>
      <c r="H77" s="306" t="e">
        <f aca="false">SUM(H56:H71)/Data_speed!$O$57</f>
        <v>#DIV/0!</v>
      </c>
      <c r="I77" s="306" t="e">
        <f aca="false">SUM(I56:I71)/Data_speed!$O$57</f>
        <v>#DIV/0!</v>
      </c>
      <c r="J77" s="306" t="e">
        <f aca="false">SUM(J56:J71)/Data_speed!$O$57</f>
        <v>#DIV/0!</v>
      </c>
      <c r="K77" s="306" t="e">
        <f aca="false">SUM(K56:K71)/Data_speed!$O$57</f>
        <v>#DIV/0!</v>
      </c>
      <c r="L77" s="306" t="e">
        <f aca="false">SUM(L56:L71)/Data_speed!$O$57</f>
        <v>#DIV/0!</v>
      </c>
      <c r="M77" s="306" t="e">
        <f aca="false">SUM(M56:M71)/Data_speed!$O$57</f>
        <v>#DIV/0!</v>
      </c>
      <c r="N77" s="306" t="e">
        <f aca="false">SUM(N56:N71)/Data_speed!$O$57</f>
        <v>#DIV/0!</v>
      </c>
      <c r="P77" s="262" t="e">
        <f aca="false">SUM(B77:M77)</f>
        <v>#DIV/0!</v>
      </c>
      <c r="Q77" s="292"/>
      <c r="S77" s="321" t="n">
        <f aca="false">AVERAGE(S56:S71)</f>
        <v>0</v>
      </c>
      <c r="T77" s="321" t="n">
        <f aca="false">AVERAGE(T56:T71)</f>
        <v>0</v>
      </c>
      <c r="U77" s="321" t="n">
        <f aca="false">AVERAGE(U56:U71)</f>
        <v>0</v>
      </c>
      <c r="V77" s="322" t="n">
        <f aca="false">AVERAGE(V56:V71)</f>
        <v>0</v>
      </c>
    </row>
    <row r="78" customFormat="false" ht="14.65" hidden="false" customHeight="true" outlineLevel="0" collapsed="false">
      <c r="A78" s="241" t="s">
        <v>135</v>
      </c>
      <c r="B78" s="307" t="e">
        <f aca="false">B76-B77</f>
        <v>#DIV/0!</v>
      </c>
      <c r="C78" s="243" t="e">
        <f aca="false">C76-C77</f>
        <v>#DIV/0!</v>
      </c>
      <c r="D78" s="243" t="e">
        <f aca="false">D76-D77</f>
        <v>#DIV/0!</v>
      </c>
      <c r="E78" s="243" t="e">
        <f aca="false">E76-E77</f>
        <v>#DIV/0!</v>
      </c>
      <c r="F78" s="243" t="e">
        <f aca="false">F76-F77</f>
        <v>#DIV/0!</v>
      </c>
      <c r="G78" s="243" t="e">
        <f aca="false">G76-G77</f>
        <v>#DIV/0!</v>
      </c>
      <c r="H78" s="243" t="e">
        <f aca="false">H76-H77</f>
        <v>#DIV/0!</v>
      </c>
      <c r="I78" s="243" t="e">
        <f aca="false">I76-I77</f>
        <v>#DIV/0!</v>
      </c>
      <c r="J78" s="243" t="e">
        <f aca="false">J76-J77</f>
        <v>#DIV/0!</v>
      </c>
      <c r="K78" s="243" t="e">
        <f aca="false">K76-K77</f>
        <v>#DIV/0!</v>
      </c>
      <c r="L78" s="243" t="e">
        <f aca="false">L76-L77</f>
        <v>#DIV/0!</v>
      </c>
      <c r="M78" s="293" t="e">
        <f aca="false">M76-M77</f>
        <v>#DIV/0!</v>
      </c>
      <c r="N78" s="293" t="e">
        <f aca="false">N76-N77</f>
        <v>#DIV/0!</v>
      </c>
      <c r="O78" s="10"/>
      <c r="P78" s="280" t="e">
        <f aca="false">P76-P77</f>
        <v>#DIV/0!</v>
      </c>
      <c r="Q78" s="292"/>
      <c r="S78" s="323" t="n">
        <f aca="false">AVERAGE(AVERAGE(S50:S55), AVERAGE(S72:S73))</f>
        <v>0</v>
      </c>
      <c r="T78" s="323" t="n">
        <f aca="false">AVERAGE(AVERAGE(T50:T55), AVERAGE(T72:T73))</f>
        <v>0</v>
      </c>
      <c r="U78" s="323" t="n">
        <f aca="false">AVERAGE(AVERAGE(U50:U55), AVERAGE(U72:U73))</f>
        <v>0</v>
      </c>
      <c r="V78" s="324" t="n">
        <f aca="false">AVERAGE(AVERAGE(V50:V55), AVERAGE(V72:V73))</f>
        <v>0</v>
      </c>
    </row>
    <row r="79" customFormat="false" ht="23.45" hidden="false" customHeight="true" outlineLevel="0" collapsed="false">
      <c r="V79" s="89"/>
    </row>
  </sheetData>
  <mergeCells count="6">
    <mergeCell ref="A11:Q11"/>
    <mergeCell ref="B12:M12"/>
    <mergeCell ref="S12:V12"/>
    <mergeCell ref="A47:Q47"/>
    <mergeCell ref="B48:M48"/>
    <mergeCell ref="S48:V48"/>
  </mergeCells>
  <conditionalFormatting sqref="A14:V25">
    <cfRule type="expression" priority="2" aboveAverage="0" equalAverage="0" bottom="0" percent="0" rank="0" text="" dxfId="3">
      <formula>$P14&gt;=MAX($P$14:$P$25)</formula>
    </cfRule>
  </conditionalFormatting>
  <conditionalFormatting sqref="A26:V37">
    <cfRule type="expression" priority="3" aboveAverage="0" equalAverage="0" bottom="0" percent="0" rank="0" text="" dxfId="2">
      <formula>$P26&gt;=MAX($P$26:$P$37)</formula>
    </cfRule>
  </conditionalFormatting>
  <conditionalFormatting sqref="A50:V61">
    <cfRule type="expression" priority="4" aboveAverage="0" equalAverage="0" bottom="0" percent="0" rank="0" text="" dxfId="3">
      <formula>$P50&gt;=MAX($P$50:$P$61)</formula>
    </cfRule>
  </conditionalFormatting>
  <conditionalFormatting sqref="A62:V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67638888888889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&amp;L&amp;8République et canton de Neuchâtel
Département du développement 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2019-06-12T11:44:10Z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