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General\OBJETIVOS\OBJETIVOS DATA WAREHOUSE\"/>
    </mc:Choice>
  </mc:AlternateContent>
  <xr:revisionPtr revIDLastSave="0" documentId="13_ncr:1_{ADA8065A-93D7-47FF-9F59-BFF1DC855E71}" xr6:coauthVersionLast="47" xr6:coauthVersionMax="47" xr10:uidLastSave="{00000000-0000-0000-0000-000000000000}"/>
  <bookViews>
    <workbookView xWindow="-110" yWindow="-110" windowWidth="19420" windowHeight="10420" tabRatio="599" xr2:uid="{9309EE3F-AF23-410B-8F31-1E6C039726B0}"/>
  </bookViews>
  <sheets>
    <sheet name="OBJETIVO TOTAL" sheetId="1" r:id="rId1"/>
  </sheets>
  <externalReferences>
    <externalReference r:id="rId2"/>
    <externalReference r:id="rId3"/>
  </externalReferences>
  <definedNames>
    <definedName name="_xlnm._FilterDatabase" localSheetId="0" hidden="1">'OBJETIVO TOTAL'!$A$1:$D$1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51" i="1"/>
  <c r="B53" i="1"/>
  <c r="B54" i="1"/>
  <c r="B55" i="1"/>
  <c r="B56" i="1"/>
  <c r="B57" i="1"/>
  <c r="B45" i="1"/>
  <c r="B3" i="1" l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</calcChain>
</file>

<file path=xl/sharedStrings.xml><?xml version="1.0" encoding="utf-8"?>
<sst xmlns="http://schemas.openxmlformats.org/spreadsheetml/2006/main" count="116" uniqueCount="61">
  <si>
    <t>TOTAL DIFF REAL</t>
  </si>
  <si>
    <t>AÑO</t>
  </si>
  <si>
    <t>MES</t>
  </si>
  <si>
    <t>LOCAL</t>
  </si>
  <si>
    <t>LINIERS SUBSUELO</t>
  </si>
  <si>
    <t>ALTO AVELLANEDA FALABELLA</t>
  </si>
  <si>
    <t>ALTO AVELLANEDA GOND</t>
  </si>
  <si>
    <t>ALTO PALERMO</t>
  </si>
  <si>
    <t>ALTO PALERMO GOND</t>
  </si>
  <si>
    <t>ALTO ROSARIO</t>
  </si>
  <si>
    <t>BAHIA BLANCA CENTRO</t>
  </si>
  <si>
    <t>BAHIA BLANCA SHOPP</t>
  </si>
  <si>
    <t>CABILDO Y PAMPA</t>
  </si>
  <si>
    <t>CREED ALVEAR</t>
  </si>
  <si>
    <t>DEVOTO</t>
  </si>
  <si>
    <t>DEVOTO GOND</t>
  </si>
  <si>
    <t>DISTRITO ARCOS GOND</t>
  </si>
  <si>
    <t>DOT</t>
  </si>
  <si>
    <t>DOT FALABELLA</t>
  </si>
  <si>
    <t>LA PLATA</t>
  </si>
  <si>
    <t>LINIERS</t>
  </si>
  <si>
    <t>LOMAS</t>
  </si>
  <si>
    <t>MENDOZA PLAZA</t>
  </si>
  <si>
    <t>MENDOZA PLAZA GOND</t>
  </si>
  <si>
    <t>NEUQUEN</t>
  </si>
  <si>
    <t>NEUQUEN COMAHUE</t>
  </si>
  <si>
    <t>NEUQUEN COMAHUE GOND</t>
  </si>
  <si>
    <t>PALMARES</t>
  </si>
  <si>
    <t>PARIS</t>
  </si>
  <si>
    <t>PARQUE BROWN</t>
  </si>
  <si>
    <t>PASAJE RODRIGO</t>
  </si>
  <si>
    <t>PASEO ALCORTA</t>
  </si>
  <si>
    <t>PATIO BULLRICH</t>
  </si>
  <si>
    <t>PILAR</t>
  </si>
  <si>
    <t>PINAMAR</t>
  </si>
  <si>
    <t>POZZI</t>
  </si>
  <si>
    <t>PORTAL PALERMO</t>
  </si>
  <si>
    <t>PORTAL SALTA</t>
  </si>
  <si>
    <t>QUILMES FACTORY</t>
  </si>
  <si>
    <t>SAN JOSE</t>
  </si>
  <si>
    <t>SAN JUSTO SHOPP</t>
  </si>
  <si>
    <t>UNICENTER</t>
  </si>
  <si>
    <t>UNICENTER GOND</t>
  </si>
  <si>
    <t>VILLAGE CABALLITO</t>
  </si>
  <si>
    <t>VILLA DEL PARQUE</t>
  </si>
  <si>
    <t>CONNECTE</t>
  </si>
  <si>
    <t>MERCADO LIBRE</t>
  </si>
  <si>
    <t>B24 ARMENIA</t>
  </si>
  <si>
    <t>B24 CABILDO</t>
  </si>
  <si>
    <t>B24 CORRIENTES</t>
  </si>
  <si>
    <t>B24 CUENCA</t>
  </si>
  <si>
    <t>B24 PLAZA OESTE</t>
  </si>
  <si>
    <t>B24 PORTAL LOS ANDES</t>
  </si>
  <si>
    <t>B24 PORTAL ROSARIO</t>
  </si>
  <si>
    <t>B24 ECOMMERCE</t>
  </si>
  <si>
    <t>B24 GURRUCHAGA 709</t>
  </si>
  <si>
    <t>B24 GURRUCHAGA 874</t>
  </si>
  <si>
    <t>B24 PORTAL ESCOBAR</t>
  </si>
  <si>
    <t>B24 MERCADO LIBRE</t>
  </si>
  <si>
    <t>B24 ABASTO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</si>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</sst>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">
    <xf numFmtId="0" fontId="0" fillId="0" borderId="0" xfId="0"/>
    <xf numFmtId="9" fontId="2" fillId="2" borderId="1" xfId="0" applyNumberFormat="1" applyFont="1" applyFill="1" applyBorder="1" applyAlignment="1">
      <alignment horizontal="center" wrapText="1"/>
    </xf>
    <xf numFmtId="164" fontId="2" fillId="2" borderId="1" xfId="1" applyFont="1" applyFill="1" applyBorder="1" applyAlignment="1">
      <alignment horizontal="center" wrapText="1"/>
    </xf>
    <xf numFmtId="1" fontId="0" fillId="0" borderId="0" xfId="0" applyNumberFormat="1"/>
    <xf numFmtId="0" fontId="4" fillId="0" borderId="2" xfId="0" applyFont="1" applyBorder="1" applyAlignment="1">
      <alignment horizontal="center"/>
    </xf>
    <xf numFmtId="2" fontId="2" fillId="2" borderId="1" xfId="2" applyNumberFormat="1" applyFont="1" applyFill="1" applyBorder="1" applyAlignment="1">
      <alignment horizontal="center" wrapText="1"/>
    </xf>
    <xf numFmtId="2" fontId="0" fillId="0" borderId="0" xfId="0" applyNumberFormat="1"/>
    <xf numFmtId="0" fontId="5" fillId="0" borderId="3" xfId="0" applyFont="1" applyBorder="1"/>
    <xf numFmtId="0" fontId="5" fillId="3" borderId="3" xfId="0" applyFont="1" applyFill="1" applyBorder="1"/>
    <xf numFmtId="0" fontId="4" fillId="4" borderId="2" xfId="0" applyFont="1" applyFill="1" applyBorder="1" applyAlignment="1">
      <alignment horizontal="center"/>
    </xf>
    <xf numFmtId="9" fontId="6" fillId="5" borderId="3" xfId="2" applyFont="1" applyFill="1" applyBorder="1" applyAlignment="1">
      <alignment horizontal="center"/>
    </xf>
    <xf numFmtId="49" fontId="2" fillId="2" borderId="1" xfId="1" applyNumberFormat="1" applyFont="1" applyFill="1" applyBorder="1" applyAlignment="1">
      <alignment horizontal="center" wrapText="1"/>
    </xf>
    <xf numFmtId="49" fontId="0" fillId="0" borderId="0" xfId="0" applyNumberFormat="1"/>
  </cellXfs>
  <cellStyles count="4">
    <cellStyle name="Millares 2" xfId="3" xr:uid="{77FFB914-07BB-41FA-A601-988946975633}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3.xml"/><Relationship Id="rId21" Type="http://schemas.openxmlformats.org/officeDocument/2006/relationships/customXml" Target="../ink/ink18.xml"/><Relationship Id="rId42" Type="http://schemas.openxmlformats.org/officeDocument/2006/relationships/customXml" Target="../ink/ink39.xml"/><Relationship Id="rId47" Type="http://schemas.openxmlformats.org/officeDocument/2006/relationships/customXml" Target="../ink/ink44.xml"/><Relationship Id="rId63" Type="http://schemas.openxmlformats.org/officeDocument/2006/relationships/customXml" Target="../ink/ink60.xml"/><Relationship Id="rId68" Type="http://schemas.openxmlformats.org/officeDocument/2006/relationships/customXml" Target="../ink/ink65.xml"/><Relationship Id="rId84" Type="http://schemas.openxmlformats.org/officeDocument/2006/relationships/customXml" Target="../ink/ink81.xml"/><Relationship Id="rId89" Type="http://schemas.openxmlformats.org/officeDocument/2006/relationships/customXml" Target="../ink/ink86.xml"/><Relationship Id="rId16" Type="http://schemas.openxmlformats.org/officeDocument/2006/relationships/customXml" Target="../ink/ink13.xml"/><Relationship Id="rId107" Type="http://schemas.openxmlformats.org/officeDocument/2006/relationships/customXml" Target="../ink/ink104.xml"/><Relationship Id="rId11" Type="http://schemas.openxmlformats.org/officeDocument/2006/relationships/customXml" Target="../ink/ink8.xml"/><Relationship Id="rId32" Type="http://schemas.openxmlformats.org/officeDocument/2006/relationships/customXml" Target="../ink/ink29.xml"/><Relationship Id="rId37" Type="http://schemas.openxmlformats.org/officeDocument/2006/relationships/customXml" Target="../ink/ink34.xml"/><Relationship Id="rId53" Type="http://schemas.openxmlformats.org/officeDocument/2006/relationships/customXml" Target="../ink/ink50.xml"/><Relationship Id="rId58" Type="http://schemas.openxmlformats.org/officeDocument/2006/relationships/customXml" Target="../ink/ink55.xml"/><Relationship Id="rId74" Type="http://schemas.openxmlformats.org/officeDocument/2006/relationships/customXml" Target="../ink/ink71.xml"/><Relationship Id="rId79" Type="http://schemas.openxmlformats.org/officeDocument/2006/relationships/customXml" Target="../ink/ink76.xml"/><Relationship Id="rId102" Type="http://schemas.openxmlformats.org/officeDocument/2006/relationships/customXml" Target="../ink/ink99.xml"/><Relationship Id="rId5" Type="http://schemas.openxmlformats.org/officeDocument/2006/relationships/customXml" Target="../ink/ink3.xml"/><Relationship Id="rId90" Type="http://schemas.openxmlformats.org/officeDocument/2006/relationships/customXml" Target="../ink/ink87.xml"/><Relationship Id="rId95" Type="http://schemas.openxmlformats.org/officeDocument/2006/relationships/customXml" Target="../ink/ink92.xml"/><Relationship Id="rId22" Type="http://schemas.openxmlformats.org/officeDocument/2006/relationships/customXml" Target="../ink/ink19.xml"/><Relationship Id="rId27" Type="http://schemas.openxmlformats.org/officeDocument/2006/relationships/customXml" Target="../ink/ink24.xml"/><Relationship Id="rId43" Type="http://schemas.openxmlformats.org/officeDocument/2006/relationships/customXml" Target="../ink/ink40.xml"/><Relationship Id="rId48" Type="http://schemas.openxmlformats.org/officeDocument/2006/relationships/customXml" Target="../ink/ink45.xml"/><Relationship Id="rId64" Type="http://schemas.openxmlformats.org/officeDocument/2006/relationships/customXml" Target="../ink/ink61.xml"/><Relationship Id="rId69" Type="http://schemas.openxmlformats.org/officeDocument/2006/relationships/customXml" Target="../ink/ink66.xml"/><Relationship Id="rId80" Type="http://schemas.openxmlformats.org/officeDocument/2006/relationships/customXml" Target="../ink/ink77.xml"/><Relationship Id="rId85" Type="http://schemas.openxmlformats.org/officeDocument/2006/relationships/customXml" Target="../ink/ink82.xml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33" Type="http://schemas.openxmlformats.org/officeDocument/2006/relationships/customXml" Target="../ink/ink30.xml"/><Relationship Id="rId38" Type="http://schemas.openxmlformats.org/officeDocument/2006/relationships/customXml" Target="../ink/ink35.xml"/><Relationship Id="rId59" Type="http://schemas.openxmlformats.org/officeDocument/2006/relationships/customXml" Target="../ink/ink56.xml"/><Relationship Id="rId103" Type="http://schemas.openxmlformats.org/officeDocument/2006/relationships/customXml" Target="../ink/ink100.xml"/><Relationship Id="rId108" Type="http://schemas.openxmlformats.org/officeDocument/2006/relationships/customXml" Target="../ink/ink105.xml"/><Relationship Id="rId54" Type="http://schemas.openxmlformats.org/officeDocument/2006/relationships/customXml" Target="../ink/ink51.xml"/><Relationship Id="rId70" Type="http://schemas.openxmlformats.org/officeDocument/2006/relationships/customXml" Target="../ink/ink67.xml"/><Relationship Id="rId75" Type="http://schemas.openxmlformats.org/officeDocument/2006/relationships/customXml" Target="../ink/ink72.xml"/><Relationship Id="rId91" Type="http://schemas.openxmlformats.org/officeDocument/2006/relationships/customXml" Target="../ink/ink88.xml"/><Relationship Id="rId96" Type="http://schemas.openxmlformats.org/officeDocument/2006/relationships/customXml" Target="../ink/ink93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12.xml"/><Relationship Id="rId23" Type="http://schemas.openxmlformats.org/officeDocument/2006/relationships/customXml" Target="../ink/ink20.xml"/><Relationship Id="rId28" Type="http://schemas.openxmlformats.org/officeDocument/2006/relationships/customXml" Target="../ink/ink25.xml"/><Relationship Id="rId36" Type="http://schemas.openxmlformats.org/officeDocument/2006/relationships/customXml" Target="../ink/ink33.xml"/><Relationship Id="rId49" Type="http://schemas.openxmlformats.org/officeDocument/2006/relationships/customXml" Target="../ink/ink46.xml"/><Relationship Id="rId57" Type="http://schemas.openxmlformats.org/officeDocument/2006/relationships/customXml" Target="../ink/ink54.xml"/><Relationship Id="rId106" Type="http://schemas.openxmlformats.org/officeDocument/2006/relationships/customXml" Target="../ink/ink103.xml"/><Relationship Id="rId10" Type="http://schemas.openxmlformats.org/officeDocument/2006/relationships/customXml" Target="../ink/ink7.xml"/><Relationship Id="rId31" Type="http://schemas.openxmlformats.org/officeDocument/2006/relationships/customXml" Target="../ink/ink28.xml"/><Relationship Id="rId44" Type="http://schemas.openxmlformats.org/officeDocument/2006/relationships/customXml" Target="../ink/ink41.xml"/><Relationship Id="rId52" Type="http://schemas.openxmlformats.org/officeDocument/2006/relationships/customXml" Target="../ink/ink49.xml"/><Relationship Id="rId60" Type="http://schemas.openxmlformats.org/officeDocument/2006/relationships/customXml" Target="../ink/ink57.xml"/><Relationship Id="rId65" Type="http://schemas.openxmlformats.org/officeDocument/2006/relationships/customXml" Target="../ink/ink62.xml"/><Relationship Id="rId73" Type="http://schemas.openxmlformats.org/officeDocument/2006/relationships/customXml" Target="../ink/ink70.xml"/><Relationship Id="rId78" Type="http://schemas.openxmlformats.org/officeDocument/2006/relationships/customXml" Target="../ink/ink75.xml"/><Relationship Id="rId81" Type="http://schemas.openxmlformats.org/officeDocument/2006/relationships/customXml" Target="../ink/ink78.xml"/><Relationship Id="rId86" Type="http://schemas.openxmlformats.org/officeDocument/2006/relationships/customXml" Target="../ink/ink83.xml"/><Relationship Id="rId94" Type="http://schemas.openxmlformats.org/officeDocument/2006/relationships/customXml" Target="../ink/ink91.xml"/><Relationship Id="rId99" Type="http://schemas.openxmlformats.org/officeDocument/2006/relationships/customXml" Target="../ink/ink96.xml"/><Relationship Id="rId101" Type="http://schemas.openxmlformats.org/officeDocument/2006/relationships/customXml" Target="../ink/ink98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3" Type="http://schemas.openxmlformats.org/officeDocument/2006/relationships/customXml" Target="../ink/ink10.xml"/><Relationship Id="rId18" Type="http://schemas.openxmlformats.org/officeDocument/2006/relationships/customXml" Target="../ink/ink15.xml"/><Relationship Id="rId39" Type="http://schemas.openxmlformats.org/officeDocument/2006/relationships/customXml" Target="../ink/ink36.xml"/><Relationship Id="rId109" Type="http://schemas.openxmlformats.org/officeDocument/2006/relationships/customXml" Target="../ink/ink106.xml"/><Relationship Id="rId34" Type="http://schemas.openxmlformats.org/officeDocument/2006/relationships/customXml" Target="../ink/ink31.xml"/><Relationship Id="rId50" Type="http://schemas.openxmlformats.org/officeDocument/2006/relationships/customXml" Target="../ink/ink47.xml"/><Relationship Id="rId55" Type="http://schemas.openxmlformats.org/officeDocument/2006/relationships/customXml" Target="../ink/ink52.xml"/><Relationship Id="rId76" Type="http://schemas.openxmlformats.org/officeDocument/2006/relationships/customXml" Target="../ink/ink73.xml"/><Relationship Id="rId97" Type="http://schemas.openxmlformats.org/officeDocument/2006/relationships/customXml" Target="../ink/ink94.xml"/><Relationship Id="rId104" Type="http://schemas.openxmlformats.org/officeDocument/2006/relationships/customXml" Target="../ink/ink101.xml"/><Relationship Id="rId7" Type="http://schemas.openxmlformats.org/officeDocument/2006/relationships/customXml" Target="../ink/ink4.xml"/><Relationship Id="rId71" Type="http://schemas.openxmlformats.org/officeDocument/2006/relationships/customXml" Target="../ink/ink68.xml"/><Relationship Id="rId92" Type="http://schemas.openxmlformats.org/officeDocument/2006/relationships/customXml" Target="../ink/ink89.xml"/><Relationship Id="rId2" Type="http://schemas.openxmlformats.org/officeDocument/2006/relationships/image" Target="../media/image1.png"/><Relationship Id="rId29" Type="http://schemas.openxmlformats.org/officeDocument/2006/relationships/customXml" Target="../ink/ink26.xml"/><Relationship Id="rId24" Type="http://schemas.openxmlformats.org/officeDocument/2006/relationships/customXml" Target="../ink/ink21.xml"/><Relationship Id="rId40" Type="http://schemas.openxmlformats.org/officeDocument/2006/relationships/customXml" Target="../ink/ink37.xml"/><Relationship Id="rId45" Type="http://schemas.openxmlformats.org/officeDocument/2006/relationships/customXml" Target="../ink/ink42.xml"/><Relationship Id="rId66" Type="http://schemas.openxmlformats.org/officeDocument/2006/relationships/customXml" Target="../ink/ink63.xml"/><Relationship Id="rId87" Type="http://schemas.openxmlformats.org/officeDocument/2006/relationships/customXml" Target="../ink/ink84.xml"/><Relationship Id="rId110" Type="http://schemas.openxmlformats.org/officeDocument/2006/relationships/customXml" Target="../ink/ink107.xml"/><Relationship Id="rId61" Type="http://schemas.openxmlformats.org/officeDocument/2006/relationships/customXml" Target="../ink/ink58.xml"/><Relationship Id="rId82" Type="http://schemas.openxmlformats.org/officeDocument/2006/relationships/customXml" Target="../ink/ink79.xml"/><Relationship Id="rId19" Type="http://schemas.openxmlformats.org/officeDocument/2006/relationships/customXml" Target="../ink/ink16.xml"/><Relationship Id="rId14" Type="http://schemas.openxmlformats.org/officeDocument/2006/relationships/customXml" Target="../ink/ink11.xml"/><Relationship Id="rId30" Type="http://schemas.openxmlformats.org/officeDocument/2006/relationships/customXml" Target="../ink/ink27.xml"/><Relationship Id="rId35" Type="http://schemas.openxmlformats.org/officeDocument/2006/relationships/customXml" Target="../ink/ink32.xml"/><Relationship Id="rId56" Type="http://schemas.openxmlformats.org/officeDocument/2006/relationships/customXml" Target="../ink/ink53.xml"/><Relationship Id="rId77" Type="http://schemas.openxmlformats.org/officeDocument/2006/relationships/customXml" Target="../ink/ink74.xml"/><Relationship Id="rId100" Type="http://schemas.openxmlformats.org/officeDocument/2006/relationships/customXml" Target="../ink/ink97.xml"/><Relationship Id="rId105" Type="http://schemas.openxmlformats.org/officeDocument/2006/relationships/customXml" Target="../ink/ink102.xml"/><Relationship Id="rId8" Type="http://schemas.openxmlformats.org/officeDocument/2006/relationships/customXml" Target="../ink/ink5.xml"/><Relationship Id="rId51" Type="http://schemas.openxmlformats.org/officeDocument/2006/relationships/customXml" Target="../ink/ink48.xml"/><Relationship Id="rId72" Type="http://schemas.openxmlformats.org/officeDocument/2006/relationships/customXml" Target="../ink/ink69.xml"/><Relationship Id="rId93" Type="http://schemas.openxmlformats.org/officeDocument/2006/relationships/customXml" Target="../ink/ink90.xml"/><Relationship Id="rId98" Type="http://schemas.openxmlformats.org/officeDocument/2006/relationships/customXml" Target="../ink/ink95.xml"/><Relationship Id="rId3" Type="http://schemas.openxmlformats.org/officeDocument/2006/relationships/customXml" Target="../ink/ink2.xml"/><Relationship Id="rId25" Type="http://schemas.openxmlformats.org/officeDocument/2006/relationships/customXml" Target="../ink/ink22.xml"/><Relationship Id="rId46" Type="http://schemas.openxmlformats.org/officeDocument/2006/relationships/customXml" Target="../ink/ink43.xml"/><Relationship Id="rId67" Type="http://schemas.openxmlformats.org/officeDocument/2006/relationships/customXml" Target="../ink/ink64.xml"/><Relationship Id="rId20" Type="http://schemas.openxmlformats.org/officeDocument/2006/relationships/customXml" Target="../ink/ink17.xml"/><Relationship Id="rId41" Type="http://schemas.openxmlformats.org/officeDocument/2006/relationships/customXml" Target="../ink/ink38.xml"/><Relationship Id="rId62" Type="http://schemas.openxmlformats.org/officeDocument/2006/relationships/customXml" Target="../ink/ink59.xml"/><Relationship Id="rId83" Type="http://schemas.openxmlformats.org/officeDocument/2006/relationships/customXml" Target="../ink/ink80.xml"/><Relationship Id="rId88" Type="http://schemas.openxmlformats.org/officeDocument/2006/relationships/customXml" Target="../ink/ink8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418740</xdr:colOff>
      <xdr:row>1</xdr:row>
      <xdr:rowOff>114120</xdr:rowOff>
    </xdr:from>
    <xdr:to>
      <xdr:col>2</xdr:col>
      <xdr:colOff>419100</xdr:colOff>
      <xdr:row>1</xdr:row>
      <xdr:rowOff>114480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798945</xdr:colOff>
      <xdr:row>43</xdr:row>
      <xdr:rowOff>95160</xdr:rowOff>
    </xdr:from>
    <xdr:to>
      <xdr:col>4</xdr:col>
      <xdr:colOff>38085</xdr:colOff>
      <xdr:row>48</xdr:row>
      <xdr:rowOff>47700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5960354F-68B1-A9DE-AB58-5A0D61F4DE16}"/>
                </a:ext>
              </a:extLst>
            </xdr14:cNvPr>
            <xdr14:cNvContentPartPr/>
          </xdr14:nvContentPartPr>
          <xdr14:nvPr macro=""/>
          <xdr14:xfrm>
            <a:off x="11590770" y="1161960"/>
            <a:ext cx="39240" cy="9050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5960354F-68B1-A9DE-AB58-5A0D61F4DE1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581770" y="1153320"/>
              <a:ext cx="56880" cy="9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828465</xdr:colOff>
      <xdr:row>2</xdr:row>
      <xdr:rowOff>142860</xdr:rowOff>
    </xdr:from>
    <xdr:to>
      <xdr:col>4</xdr:col>
      <xdr:colOff>50845</xdr:colOff>
      <xdr:row>2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E660AB54-2F8B-561D-F29E-5CF18B2D8D4E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E660AB54-2F8B-561D-F29E-5CF18B2D8D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418740</xdr:colOff>
      <xdr:row>3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5569173-8E22-4F10-B28F-7F600BEC4535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05569173-8E22-4F10-B28F-7F600BEC45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4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C748CA2B-4797-4FF4-B56C-1DA1F88A9617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C748CA2B-4797-4FF4-B56C-1DA1F88A961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55D2458-2CF8-42A3-8702-EFDE26E11D19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55D2458-2CF8-42A3-8702-EFDE26E11D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6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41F89430-598B-426A-903E-1DB73D9D3EC9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41F89430-598B-426A-903E-1DB73D9D3E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7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A4B2F144-246C-4101-95BC-E01C6C9D79CC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A4B2F144-246C-4101-95BC-E01C6C9D79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8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C0D4701-AE1D-451F-A01B-3B96E26D3A77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0C0D4701-AE1D-451F-A01B-3B96E26D3A7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7E430467-E3AB-4931-BB68-798DAE3F680F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7E430467-E3AB-4931-BB68-798DAE3F680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11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8881FA36-27E1-41D3-A963-7012A9347116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8881FA36-27E1-41D3-A963-7012A93471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12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8DF9DF5B-96C5-4462-ADFB-01BA896BA16E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8DF9DF5B-96C5-4462-ADFB-01BA896BA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13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585DCD50-5D46-4CE9-ACCD-9FCEA5FE27FA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585DCD50-5D46-4CE9-ACCD-9FCEA5FE27F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14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505793EB-6146-48C7-886C-5ACC6B191D3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505793EB-6146-48C7-886C-5ACC6B191D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15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0399901A-25B3-47EF-9731-7477DCD035D7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0399901A-25B3-47EF-9731-7477DCD035D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16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73E6B4F7-BA02-47B9-84D5-10C664D71B96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73E6B4F7-BA02-47B9-84D5-10C664D71B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17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6E3BD3DA-9E1D-4B48-8D42-116098C28DC1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6E3BD3DA-9E1D-4B48-8D42-116098C28DC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18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725CF7EF-A7B3-485A-A72B-DB1019F3937E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725CF7EF-A7B3-485A-A72B-DB1019F393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19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E3632A3C-C68D-4457-AB05-DDA920F9613E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E3632A3C-C68D-4457-AB05-DDA920F9613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E3B152FA-74BC-49B6-9CBF-FBBD751F04B9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E3B152FA-74BC-49B6-9CBF-FBBD751F04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21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546CC2C8-860B-40F9-856E-65E6799A1E7F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546CC2C8-860B-40F9-856E-65E6799A1E7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21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C5C97578-57BE-436D-822A-C749E2B11499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C5C97578-57BE-436D-822A-C749E2B114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23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217AA52A-AF68-4418-8CA8-72A3CB29EA3E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217AA52A-AF68-4418-8CA8-72A3CB29EA3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24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22DD6D09-AFB6-4C89-BF4C-325EDB81C7D7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22DD6D09-AFB6-4C89-BF4C-325EDB81C7D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25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6BBD86A3-AB9C-425C-9C73-0DF5FDDBC1B2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6BBD86A3-AB9C-425C-9C73-0DF5FDDBC1B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26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D107001B-967C-4D9E-8BEE-12ED5DF5B85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107001B-967C-4D9E-8BEE-12ED5DF5B8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27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FD399E1E-D792-4E3B-B556-B80FBA611754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FD399E1E-D792-4E3B-B556-B80FBA61175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28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3D23908C-CFEE-44F7-86DD-29671957707F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3D23908C-CFEE-44F7-86DD-29671957707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29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16F9645C-AAAC-4CFC-9D34-A7E26F5662CE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16F9645C-AAAC-4CFC-9D34-A7E26F566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BD20DF38-AD35-4AA7-8F02-12D9BC782F25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BD20DF38-AD35-4AA7-8F02-12D9BC782F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31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FEF7599B-0FE4-49EF-A2F2-B80D61EC05CC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FEF7599B-0FE4-49EF-A2F2-B80D61EC05C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32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8C6559C6-0FAC-46A2-8692-0195A6CF858F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8C6559C6-0FAC-46A2-8692-0195A6CF85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33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9F190E36-4EAD-4EC6-A335-19297C18AD85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9F190E36-4EAD-4EC6-A335-19297C18AD8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33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61ED6F18-9A44-412C-B0F6-FF37C1C0D1C6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61ED6F18-9A44-412C-B0F6-FF37C1C0D1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36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697CAA1C-A9B7-42A9-835D-75D7C2915B2A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697CAA1C-A9B7-42A9-835D-75D7C2915B2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34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A9940E38-DF9D-4B54-85B5-DF81C885AAA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A9940E38-DF9D-4B54-85B5-DF81C885AAA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35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E20866E4-BA0E-4AD7-953D-1CDDEA925325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E20866E4-BA0E-4AD7-953D-1CDDEA92532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37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FF603C0F-21D4-4424-9FB8-FE627C9EA7A4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FF603C0F-21D4-4424-9FB8-FE627C9EA7A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38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0288C8D4-28AC-459C-BC75-DBB4EEF42EBD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0288C8D4-28AC-459C-BC75-DBB4EEF42EB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39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75575AE1-89F0-450D-A28C-9EE06D6643A5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75575AE1-89F0-450D-A28C-9EE06D6643A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40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E2085E9D-B01F-49E4-AF24-98A96F21E6E5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E2085E9D-B01F-49E4-AF24-98A96F21E6E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41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CA7EC226-DCAE-4DFB-966F-9C4FD42D840F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CA7EC226-DCAE-4DFB-966F-9C4FD42D840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43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F2F94DC0-326C-4228-B21A-6DF2FE5E4DD5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F2F94DC0-326C-4228-B21A-6DF2FE5E4DD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42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F0DC5726-F067-4ECA-A1CC-2954E5E9D27C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F0DC5726-F067-4ECA-A1CC-2954E5E9D2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9</xdr:row>
      <xdr:rowOff>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09E7C334-FE6C-4086-BAA6-A9E8D907D698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09E7C334-FE6C-4086-BAA6-A9E8D907D69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22</xdr:row>
      <xdr:rowOff>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68D9BF7-868A-4A7A-B483-76F7A7F1542B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09E7C334-FE6C-4086-BAA6-A9E8D907D69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44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6F7D21CE-4875-4509-95FB-FAE1374C8367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E2085E9D-B01F-49E4-AF24-98A96F21E6E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46</xdr:row>
      <xdr:rowOff>142860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9DA217C9-5651-4F3C-AF06-A467BA3F7260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F2F94DC0-326C-4228-B21A-6DF2FE5E4DD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53</xdr:row>
      <xdr:rowOff>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6E6B5DEB-A1DC-45EB-B23A-25390AEB02AF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09E7C334-FE6C-4086-BAA6-A9E8D907D69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828465</xdr:colOff>
      <xdr:row>49</xdr:row>
      <xdr:rowOff>0</xdr:rowOff>
    </xdr:from>
    <xdr:ext cx="478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14F10FA8-4208-4BDC-B01C-EDE8D4A8A531}"/>
                </a:ext>
              </a:extLst>
            </xdr14:cNvPr>
            <xdr14:cNvContentPartPr/>
          </xdr14:nvContentPartPr>
          <xdr14:nvPr macro=""/>
          <xdr14:xfrm>
            <a:off x="11620290" y="638160"/>
            <a:ext cx="47880" cy="36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09E7C334-FE6C-4086-BAA6-A9E8D907D69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11650" y="629520"/>
              <a:ext cx="6552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7CC2F5D1-ABA8-4412-BAA5-34291180B19A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C2D9D876-EE85-46E6-9775-C91C06C2EDCC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D8FE67AC-146F-4A2B-9F4E-F1C37A43F2E6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40BC4F1A-DD4F-48A3-BCF4-6CA1DB57F416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6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6CEEFA71-CF74-4E11-B4D8-D51D349F4CB0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7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CFFB1BC5-FC37-46A6-8440-25FE53FE9A19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8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4E654606-6CC1-4BE3-B14D-732B473B3B08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AAE4BD37-D6BC-4E7F-8007-C7586E425D77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11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F6EC9D0D-D79F-4023-9B60-675EA1368E96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12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CA514C04-DCB0-46A0-A009-48C7C37AD4C4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13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1F794DA1-03A4-4F9A-ABBB-EE296B2AD27A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14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BF3CA21F-0FE7-4B03-B9AF-3053B6176D7F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15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82ACBC22-A5BA-4051-AE30-7DAB027C345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16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B0F53604-EF8C-42D0-9019-A40975BD1DAD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17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CB28A94D-0D30-4DC4-BBFF-FDA259FE196C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18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A06894AC-6916-49E5-8323-7457E06CEA0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19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332125FE-A0A1-4884-A2A1-CEA3BA5A39E4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353789D8-57DA-4954-8401-CA637BF8AC0B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21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A2BD74E3-AE6D-460B-AEA0-3C2BEBD9303F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23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594560EE-95E4-4F37-8D78-2E1A60D8853E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24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C2CB3D02-AE19-489F-853F-48076A21D719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25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4CFC26BE-3291-4127-819B-85880A618587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26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1B2C958E-CD5C-4EA2-8980-9EFE7A18C76D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27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939BF725-8356-488D-8DDC-59DCD53A2527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28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05B79E87-2F13-42CA-95D7-19F15C7E3E0A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29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9D14AC49-A626-48E2-9C54-5FDC99DE1F7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B013E7C5-96FF-4210-AA4F-F5EDCDECB9FA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31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992AE58F-2F1E-45BC-9DDA-43070AF2508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32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CBB3AABD-647E-419F-8C23-2BEC8156DDA9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33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1E5D6840-5A48-4E34-9AD1-4A0007E20933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36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38C692BC-8003-460D-B66B-1A4276D70638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34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144F1799-A394-4F39-94CB-9D5AC30AD32D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35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794DFD1C-BC0C-47C0-B4B1-B76ACB92F89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37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9EF7D50F-99B4-4AF5-8F20-5E2C2FA94B5F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38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B394009D-FC7A-4590-9519-9D6F243EC6B8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39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13918A28-E3D3-42BD-A605-557EABB08183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84F893DF-FE73-43E3-A5ED-1D5461567C5C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41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51415B72-B971-445E-9618-8F63B702FAEF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43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F1862346-EF41-4042-8887-694A0BB7E8D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42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49FAD90F-04F1-4B00-8D0D-CC499FB20603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9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8C8B613C-AAA0-4CE1-A39B-53061DFC5E56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22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3D5E803C-0C85-45C7-B193-A6E6FA059750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44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F596D00D-C267-4A95-8F88-731CB0D366D8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45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95DCF2D9-F2FF-44F8-BC66-E696A257F7A8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46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5FB3DC3D-F35C-4068-A234-3C19B6033CAA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47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6DC1C9B7-37D6-4479-A5F1-850171C8054A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53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918F3688-D49E-40EB-922D-598BA39EA5B5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49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9311CEBD-1E34-464A-91B1-7602C586EE1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54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E3430272-F739-4628-B0A9-400B29499EBD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52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A00508A4-CE63-4B32-8AF5-F2F433803D57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55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8FC560BF-D4BA-4E74-8920-50EDA0BEBDBC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3C092882-90C8-4EBD-8CCA-044B67092742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48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D33F5B87-E8D2-4683-BD93-D67FFBD929BC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49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184E7912-5EC1-4B3A-A5E2-8154720EF00B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50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9D07A264-DAA8-4117-8ED5-E0CF246BF48A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51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C4E4FF50-8577-4D30-93A6-54591EBCCCFA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418740</xdr:colOff>
      <xdr:row>56</xdr:row>
      <xdr:rowOff>114120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97368270-4222-447A-984D-5B23559216C7}"/>
                </a:ext>
              </a:extLst>
            </xdr14:cNvPr>
            <xdr14:cNvContentPartPr/>
          </xdr14:nvContentPartPr>
          <xdr14:nvPr macro=""/>
          <xdr14:xfrm>
            <a:off x="10381890" y="4189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88E231F-FDDD-D85E-4989-AFEDD48FCF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73250" y="4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quipo\Desktop\General\OBJETIVOS\objetivos%20venta%20rouge\2024\05%20MAYO\Objetivo%20Rouge%20MAYO%202024%20%20LOCALES.xlsx" TargetMode="External"/><Relationship Id="rId1" Type="http://schemas.openxmlformats.org/officeDocument/2006/relationships/externalLinkPath" Target="/Users/Equipo/Desktop/General/OBJETIVOS/objetivos%20venta%20rouge/2024/05%20MAYO/Objetivo%20Rouge%20MAYO%202024%20%20LOCAL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quipo\Desktop\General\OBJETIVOS\objetivos%20venta%20rouge\2024\ESTIMADOS%20B24%202024.xlsx" TargetMode="External"/><Relationship Id="rId1" Type="http://schemas.openxmlformats.org/officeDocument/2006/relationships/externalLinkPath" Target="/Users/Equipo/Desktop/General/OBJETIVOS/objetivos%20venta%20rouge/2024/ESTIMADOS%20B24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IVO TOTAL"/>
    </sheetNames>
    <sheetDataSet>
      <sheetData sheetId="0">
        <row r="1">
          <cell r="B1" t="str">
            <v>_MODULO FRAGANCIAS_</v>
          </cell>
          <cell r="C1" t="str">
            <v>MODULO TRATAMIENTO</v>
          </cell>
          <cell r="G1" t="str">
            <v>MODULO MAKE UP Y ACCESORIOS</v>
          </cell>
          <cell r="P1" t="str">
            <v>TOTAL</v>
          </cell>
          <cell r="Q1" t="str">
            <v>TOTAL</v>
          </cell>
        </row>
        <row r="2">
          <cell r="A2" t="str">
            <v>MAYO</v>
          </cell>
          <cell r="B2" t="str">
            <v>TOTAL FRAGANCIAS_</v>
          </cell>
          <cell r="C2" t="str">
            <v xml:space="preserve"> FILORGA</v>
          </cell>
          <cell r="D2" t="str">
            <v>UN</v>
          </cell>
          <cell r="E2" t="str">
            <v>ORLANE</v>
          </cell>
          <cell r="F2" t="str">
            <v>UN</v>
          </cell>
          <cell r="G2" t="str">
            <v>MAVALA/ TANGLE TEEZER</v>
          </cell>
          <cell r="H2" t="str">
            <v>UN</v>
          </cell>
          <cell r="I2" t="str">
            <v>NAJ OLEARI</v>
          </cell>
          <cell r="J2" t="str">
            <v>UN</v>
          </cell>
          <cell r="K2" t="str">
            <v>PUPA</v>
          </cell>
          <cell r="L2" t="str">
            <v>UN</v>
          </cell>
          <cell r="M2" t="str">
            <v>ICONIC</v>
          </cell>
          <cell r="N2" t="str">
            <v>UN</v>
          </cell>
          <cell r="P2" t="str">
            <v>Tratamiento</v>
          </cell>
          <cell r="Q2" t="str">
            <v>cosmetica</v>
          </cell>
          <cell r="R2" t="str">
            <v>TOTAL DIFFU</v>
          </cell>
        </row>
        <row r="3">
          <cell r="A3" t="str">
            <v>ALTO AVELLANEDA FALABELLA</v>
          </cell>
          <cell r="B3">
            <v>78638909.243698299</v>
          </cell>
          <cell r="C3">
            <v>3011119.0377698098</v>
          </cell>
          <cell r="D3">
            <v>33.456878197442329</v>
          </cell>
          <cell r="E3">
            <v>2587862.4834988802</v>
          </cell>
          <cell r="F3">
            <v>25.878624834988802</v>
          </cell>
          <cell r="G3">
            <v>1944089.97517236</v>
          </cell>
          <cell r="H3">
            <v>108.00499862068666</v>
          </cell>
          <cell r="I3">
            <v>3131793.7252483191</v>
          </cell>
          <cell r="J3">
            <v>89.479820721380548</v>
          </cell>
          <cell r="K3">
            <v>3543595.7444047402</v>
          </cell>
          <cell r="L3">
            <v>88.589893610118509</v>
          </cell>
          <cell r="M3">
            <v>2865959.6705969102</v>
          </cell>
          <cell r="N3">
            <v>71.648991764922755</v>
          </cell>
          <cell r="P3">
            <v>5598981.52126869</v>
          </cell>
          <cell r="Q3">
            <v>11485439.115422331</v>
          </cell>
          <cell r="R3">
            <v>95723329.880389318</v>
          </cell>
        </row>
        <row r="4">
          <cell r="A4" t="str">
            <v>ALTO AVELLANEDA GOND</v>
          </cell>
          <cell r="B4">
            <v>17736380.230852898</v>
          </cell>
          <cell r="C4">
            <v>0</v>
          </cell>
          <cell r="G4">
            <v>68015.35494556</v>
          </cell>
          <cell r="H4">
            <v>3.7786308303088889</v>
          </cell>
          <cell r="I4">
            <v>0</v>
          </cell>
          <cell r="K4">
            <v>36000</v>
          </cell>
          <cell r="L4">
            <v>0.9</v>
          </cell>
          <cell r="M4">
            <v>0</v>
          </cell>
          <cell r="P4">
            <v>0</v>
          </cell>
          <cell r="Q4">
            <v>104015.35494556</v>
          </cell>
          <cell r="R4">
            <v>17840395.585798457</v>
          </cell>
        </row>
        <row r="5">
          <cell r="A5" t="str">
            <v>ALTO PALERMO</v>
          </cell>
          <cell r="B5">
            <v>80289146.061768904</v>
          </cell>
          <cell r="C5">
            <v>4827275.3389957296</v>
          </cell>
          <cell r="D5">
            <v>53.636392655508104</v>
          </cell>
          <cell r="E5">
            <v>652313</v>
          </cell>
          <cell r="F5">
            <v>6.5231300000000001</v>
          </cell>
          <cell r="G5">
            <v>2289633.8954150402</v>
          </cell>
          <cell r="H5">
            <v>127.20188307861335</v>
          </cell>
          <cell r="I5">
            <v>3634450.8431225601</v>
          </cell>
          <cell r="J5">
            <v>103.84145266064458</v>
          </cell>
          <cell r="K5">
            <v>2851637.7737497198</v>
          </cell>
          <cell r="L5">
            <v>71.290944343742993</v>
          </cell>
          <cell r="M5">
            <v>3834450.8431225601</v>
          </cell>
          <cell r="N5">
            <v>95.861271078064007</v>
          </cell>
          <cell r="P5">
            <v>5479588.3389957296</v>
          </cell>
          <cell r="Q5">
            <v>12610173.355409881</v>
          </cell>
          <cell r="R5">
            <v>98378907.756174505</v>
          </cell>
        </row>
        <row r="6">
          <cell r="A6" t="str">
            <v>ALTO PALERMO GOND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ALTO ROSARIO</v>
          </cell>
          <cell r="B7">
            <v>51350952.134553604</v>
          </cell>
          <cell r="C7">
            <v>3209434.5084096002</v>
          </cell>
          <cell r="D7">
            <v>35.660383426773336</v>
          </cell>
          <cell r="E7">
            <v>2152313</v>
          </cell>
          <cell r="F7">
            <v>21.523129999999998</v>
          </cell>
          <cell r="G7">
            <v>1840019.5749798301</v>
          </cell>
          <cell r="H7">
            <v>102.22330972110167</v>
          </cell>
          <cell r="I7">
            <v>2502921.2874591001</v>
          </cell>
          <cell r="J7">
            <v>71.512036784545714</v>
          </cell>
          <cell r="K7">
            <v>3209434.5084096002</v>
          </cell>
          <cell r="L7">
            <v>80.235862710239999</v>
          </cell>
          <cell r="M7">
            <v>2897167.5604810198</v>
          </cell>
          <cell r="N7">
            <v>72.429189012025489</v>
          </cell>
          <cell r="P7">
            <v>5361747.5084096007</v>
          </cell>
          <cell r="Q7">
            <v>10449542.93132955</v>
          </cell>
          <cell r="R7">
            <v>67162242.574292749</v>
          </cell>
        </row>
        <row r="8">
          <cell r="A8" t="str">
            <v>BAHIA BLANCA CENTRO</v>
          </cell>
          <cell r="B8">
            <v>19196490.770769425</v>
          </cell>
          <cell r="C8">
            <v>1171725.4658071122</v>
          </cell>
          <cell r="D8">
            <v>13.019171842301246</v>
          </cell>
          <cell r="E8">
            <v>1852313</v>
          </cell>
          <cell r="F8">
            <v>18.523129999999998</v>
          </cell>
          <cell r="G8">
            <v>544220.80003945995</v>
          </cell>
          <cell r="H8">
            <v>30.23448889108111</v>
          </cell>
          <cell r="I8">
            <v>1477462.5076854515</v>
          </cell>
          <cell r="J8">
            <v>42.213214505298616</v>
          </cell>
          <cell r="K8">
            <v>1508397.0805726219</v>
          </cell>
          <cell r="L8">
            <v>37.709927014315547</v>
          </cell>
          <cell r="M8">
            <v>765240.51673992979</v>
          </cell>
          <cell r="N8">
            <v>19.131012918498246</v>
          </cell>
          <cell r="P8">
            <v>3024038.4658071119</v>
          </cell>
          <cell r="Q8">
            <v>4295320.9050374636</v>
          </cell>
          <cell r="R8">
            <v>26515850.141614001</v>
          </cell>
        </row>
        <row r="9">
          <cell r="A9" t="str">
            <v>BAHIA BLANCA SHOPP</v>
          </cell>
          <cell r="B9">
            <v>22265968.996124938</v>
          </cell>
          <cell r="C9">
            <v>1566444.5808275701</v>
          </cell>
          <cell r="D9">
            <v>17.404939786972999</v>
          </cell>
          <cell r="E9">
            <v>0</v>
          </cell>
          <cell r="G9">
            <v>1007957.19560955</v>
          </cell>
          <cell r="H9">
            <v>55.997621978308331</v>
          </cell>
          <cell r="I9">
            <v>1721633.9082737898</v>
          </cell>
          <cell r="J9">
            <v>49.189540236393995</v>
          </cell>
          <cell r="K9">
            <v>1548765.1443313116</v>
          </cell>
          <cell r="L9">
            <v>38.719128608282787</v>
          </cell>
          <cell r="M9">
            <v>2006243.04535555</v>
          </cell>
          <cell r="N9">
            <v>50.156076133888753</v>
          </cell>
          <cell r="P9">
            <v>1566444.5808275701</v>
          </cell>
          <cell r="Q9">
            <v>6284599.2935702018</v>
          </cell>
          <cell r="R9">
            <v>30117012.870522711</v>
          </cell>
        </row>
        <row r="10">
          <cell r="A10" t="str">
            <v>CABILDO Y PAMPA</v>
          </cell>
          <cell r="B10">
            <v>41441517.5693001</v>
          </cell>
          <cell r="C10">
            <v>3030408.7984512001</v>
          </cell>
          <cell r="D10">
            <v>33.671208871680001</v>
          </cell>
          <cell r="E10">
            <v>2152313</v>
          </cell>
          <cell r="F10">
            <v>21.523129999999998</v>
          </cell>
          <cell r="G10">
            <v>1781958.3665522076</v>
          </cell>
          <cell r="H10">
            <v>98.997687030678208</v>
          </cell>
          <cell r="I10">
            <v>2736598.3623330197</v>
          </cell>
          <cell r="J10">
            <v>78.188524638086278</v>
          </cell>
          <cell r="K10">
            <v>2830408.7984512001</v>
          </cell>
          <cell r="L10">
            <v>70.760219961280001</v>
          </cell>
          <cell r="M10">
            <v>3151565.91857578</v>
          </cell>
          <cell r="N10">
            <v>78.789147964394502</v>
          </cell>
          <cell r="P10">
            <v>5182721.7984512001</v>
          </cell>
          <cell r="Q10">
            <v>10500531.445912208</v>
          </cell>
          <cell r="R10">
            <v>57124770.813663505</v>
          </cell>
        </row>
        <row r="11">
          <cell r="A11" t="str">
            <v>CREED ALVEAR</v>
          </cell>
          <cell r="B11">
            <v>11845676.999999998</v>
          </cell>
          <cell r="P11">
            <v>0</v>
          </cell>
          <cell r="Q11">
            <v>0</v>
          </cell>
          <cell r="R11">
            <v>11845676.999999998</v>
          </cell>
        </row>
        <row r="12">
          <cell r="A12" t="str">
            <v>DEVOTO</v>
          </cell>
          <cell r="B12">
            <v>52514364.984755188</v>
          </cell>
          <cell r="C12">
            <v>3273437.8431970198</v>
          </cell>
          <cell r="D12">
            <v>36.371531591077996</v>
          </cell>
          <cell r="E12">
            <v>0</v>
          </cell>
          <cell r="G12">
            <v>1240019.5749798301</v>
          </cell>
          <cell r="H12">
            <v>68.889976387768343</v>
          </cell>
          <cell r="I12">
            <v>2269288.6869283202</v>
          </cell>
          <cell r="J12">
            <v>64.836819626523436</v>
          </cell>
          <cell r="K12">
            <v>2803359.8466916499</v>
          </cell>
          <cell r="L12">
            <v>70.083996167291247</v>
          </cell>
          <cell r="M12">
            <v>1797167.56048102</v>
          </cell>
          <cell r="N12">
            <v>44.929189012025503</v>
          </cell>
          <cell r="P12">
            <v>3273437.8431970198</v>
          </cell>
          <cell r="Q12">
            <v>8109835.6690808209</v>
          </cell>
          <cell r="R12">
            <v>63897638.497033022</v>
          </cell>
        </row>
        <row r="13">
          <cell r="A13" t="str">
            <v>DEVOTO GOND</v>
          </cell>
          <cell r="B13">
            <v>16930282.916895401</v>
          </cell>
          <cell r="P13">
            <v>0</v>
          </cell>
          <cell r="Q13">
            <v>0</v>
          </cell>
          <cell r="R13">
            <v>16930282.916895401</v>
          </cell>
        </row>
        <row r="14">
          <cell r="A14" t="str">
            <v>DISTRITO ARCOS GOND</v>
          </cell>
          <cell r="B14">
            <v>26697934.6327984</v>
          </cell>
          <cell r="C14">
            <v>0</v>
          </cell>
          <cell r="E14">
            <v>0</v>
          </cell>
          <cell r="G14">
            <v>679064.02495079872</v>
          </cell>
          <cell r="H14">
            <v>37.725779163933261</v>
          </cell>
          <cell r="I14">
            <v>0</v>
          </cell>
          <cell r="K14">
            <v>0</v>
          </cell>
          <cell r="M14">
            <v>0</v>
          </cell>
          <cell r="P14">
            <v>0</v>
          </cell>
          <cell r="Q14">
            <v>679064.02495079872</v>
          </cell>
          <cell r="R14">
            <v>27376998.657749198</v>
          </cell>
        </row>
        <row r="15">
          <cell r="A15" t="str">
            <v>DOT</v>
          </cell>
          <cell r="B15">
            <v>35362283.051972799</v>
          </cell>
          <cell r="C15">
            <v>1316566.4063768601</v>
          </cell>
          <cell r="D15">
            <v>14.628515626409557</v>
          </cell>
          <cell r="E15">
            <v>0</v>
          </cell>
          <cell r="G15">
            <v>743516.7361024</v>
          </cell>
          <cell r="H15">
            <v>41.306485339022224</v>
          </cell>
          <cell r="I15">
            <v>0</v>
          </cell>
          <cell r="K15">
            <v>1658791.8402559999</v>
          </cell>
          <cell r="L15">
            <v>41.469796006399996</v>
          </cell>
          <cell r="M15">
            <v>2302092.66436473</v>
          </cell>
          <cell r="N15">
            <v>57.55231660911825</v>
          </cell>
          <cell r="P15">
            <v>1316566.4063768601</v>
          </cell>
          <cell r="Q15">
            <v>4704401.2407231294</v>
          </cell>
          <cell r="R15">
            <v>41383250.699072793</v>
          </cell>
        </row>
        <row r="16">
          <cell r="A16" t="str">
            <v>DOT FALABELLA</v>
          </cell>
          <cell r="B16">
            <v>34892714.521651201</v>
          </cell>
          <cell r="C16">
            <v>1890165.5611769101</v>
          </cell>
          <cell r="D16">
            <v>21.001839568632334</v>
          </cell>
          <cell r="E16">
            <v>0</v>
          </cell>
          <cell r="G16">
            <v>972317.86304127995</v>
          </cell>
          <cell r="H16">
            <v>54.017659057848888</v>
          </cell>
          <cell r="I16">
            <v>1308476.79456192</v>
          </cell>
          <cell r="J16">
            <v>37.38505127319771</v>
          </cell>
          <cell r="K16">
            <v>1848707.35317672</v>
          </cell>
          <cell r="L16">
            <v>46.217683829418</v>
          </cell>
          <cell r="M16">
            <v>1668432.1472047099</v>
          </cell>
          <cell r="N16">
            <v>41.710803680117749</v>
          </cell>
          <cell r="P16">
            <v>1890165.5611769101</v>
          </cell>
          <cell r="Q16">
            <v>5797934.1579846302</v>
          </cell>
          <cell r="R16">
            <v>42580814.240812749</v>
          </cell>
        </row>
        <row r="17">
          <cell r="A17" t="str">
            <v>LA PLATA</v>
          </cell>
          <cell r="B17">
            <v>45992848.265651301</v>
          </cell>
          <cell r="C17">
            <v>2060723.78540779</v>
          </cell>
          <cell r="D17">
            <v>22.896930948975445</v>
          </cell>
          <cell r="E17">
            <v>652313</v>
          </cell>
          <cell r="F17">
            <v>6.5231300000000001</v>
          </cell>
          <cell r="G17">
            <v>1644795.64143097</v>
          </cell>
          <cell r="H17">
            <v>91.377535635053889</v>
          </cell>
          <cell r="I17">
            <v>2095837.2842697599</v>
          </cell>
          <cell r="J17">
            <v>59.881065264850285</v>
          </cell>
          <cell r="K17">
            <v>2993062.1404496003</v>
          </cell>
          <cell r="L17">
            <v>74.826553511240007</v>
          </cell>
          <cell r="M17">
            <v>1996454.2084404801</v>
          </cell>
          <cell r="N17">
            <v>49.911355211012001</v>
          </cell>
          <cell r="P17">
            <v>2713036.78540779</v>
          </cell>
          <cell r="Q17">
            <v>8730149.2745908108</v>
          </cell>
          <cell r="R17">
            <v>57436034.325649895</v>
          </cell>
        </row>
        <row r="18">
          <cell r="A18" t="str">
            <v>LINIERS</v>
          </cell>
          <cell r="B18">
            <v>22852202.37363182</v>
          </cell>
          <cell r="C18">
            <v>1546746.0400655072</v>
          </cell>
          <cell r="D18">
            <v>17.18606711183897</v>
          </cell>
          <cell r="G18">
            <v>475808.21932218899</v>
          </cell>
          <cell r="H18">
            <v>26.433789962343834</v>
          </cell>
          <cell r="I18">
            <v>937352.17589056003</v>
          </cell>
          <cell r="K18">
            <v>1184390.42691446</v>
          </cell>
          <cell r="L18">
            <v>29.609760672861501</v>
          </cell>
          <cell r="M18">
            <v>725096.79789966275</v>
          </cell>
          <cell r="N18">
            <v>18.127419947491568</v>
          </cell>
          <cell r="P18">
            <v>1546746.0400655072</v>
          </cell>
          <cell r="Q18">
            <v>3322647.6200268716</v>
          </cell>
          <cell r="R18">
            <v>27721596.033724204</v>
          </cell>
        </row>
        <row r="19">
          <cell r="A19" t="str">
            <v>LOMAS</v>
          </cell>
          <cell r="B19">
            <v>22331220.859698601</v>
          </cell>
          <cell r="C19">
            <v>806498.97062458401</v>
          </cell>
          <cell r="D19">
            <v>8.9610996736064887</v>
          </cell>
          <cell r="E19">
            <v>0</v>
          </cell>
          <cell r="G19">
            <v>600893.84243787895</v>
          </cell>
          <cell r="H19">
            <v>33.382991246548833</v>
          </cell>
          <cell r="I19">
            <v>918210.94334285997</v>
          </cell>
          <cell r="J19">
            <v>26.234598381224572</v>
          </cell>
          <cell r="K19">
            <v>1853832.1687140197</v>
          </cell>
          <cell r="L19">
            <v>46.345804217850493</v>
          </cell>
          <cell r="M19">
            <v>968723.16756127996</v>
          </cell>
          <cell r="N19">
            <v>24.218079189032</v>
          </cell>
          <cell r="P19">
            <v>806498.97062458401</v>
          </cell>
          <cell r="Q19">
            <v>4341660.1220560381</v>
          </cell>
          <cell r="R19">
            <v>27479379.952379227</v>
          </cell>
        </row>
        <row r="20">
          <cell r="A20" t="str">
            <v>MENDOZA PLAZA</v>
          </cell>
          <cell r="B20">
            <v>18022299.232038401</v>
          </cell>
          <cell r="C20">
            <v>963359.23586720007</v>
          </cell>
          <cell r="D20">
            <v>10.703991509635557</v>
          </cell>
          <cell r="E20">
            <v>0</v>
          </cell>
          <cell r="G20">
            <v>817597.01207683398</v>
          </cell>
          <cell r="H20">
            <v>45.422056226490774</v>
          </cell>
          <cell r="I20">
            <v>1151713.6861356487</v>
          </cell>
          <cell r="J20">
            <v>32.906105318161394</v>
          </cell>
          <cell r="K20">
            <v>1751718.4507822201</v>
          </cell>
          <cell r="L20">
            <v>43.792961269555505</v>
          </cell>
          <cell r="M20">
            <v>749410.17843372596</v>
          </cell>
          <cell r="N20">
            <v>18.735254460843148</v>
          </cell>
          <cell r="P20">
            <v>963359.23586720007</v>
          </cell>
          <cell r="Q20">
            <v>4470439.3274284285</v>
          </cell>
          <cell r="R20">
            <v>23456097.79533403</v>
          </cell>
        </row>
        <row r="21">
          <cell r="A21" t="str">
            <v>MENDOZA PLAZA GOND</v>
          </cell>
          <cell r="B21">
            <v>10460744.314260401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P21">
            <v>0</v>
          </cell>
          <cell r="Q21">
            <v>0</v>
          </cell>
          <cell r="R21">
            <v>10460744.314260401</v>
          </cell>
        </row>
        <row r="22">
          <cell r="A22" t="str">
            <v>NEUQUEN</v>
          </cell>
          <cell r="B22">
            <v>57018901.474892497</v>
          </cell>
          <cell r="C22">
            <v>1208433.9030840313</v>
          </cell>
          <cell r="D22">
            <v>13.427043367600348</v>
          </cell>
          <cell r="E22">
            <v>1852313</v>
          </cell>
          <cell r="F22">
            <v>18.523129999999998</v>
          </cell>
          <cell r="G22">
            <v>1358306.70864128</v>
          </cell>
          <cell r="H22">
            <v>75.461483813404442</v>
          </cell>
          <cell r="I22">
            <v>2991959.0506515899</v>
          </cell>
          <cell r="J22">
            <v>85.484544304331138</v>
          </cell>
          <cell r="K22">
            <v>3995766.7716032001</v>
          </cell>
          <cell r="L22">
            <v>99.894169290080001</v>
          </cell>
          <cell r="M22">
            <v>2037460.0629619199</v>
          </cell>
          <cell r="N22">
            <v>50.936501574048002</v>
          </cell>
          <cell r="P22">
            <v>3060746.9030840313</v>
          </cell>
          <cell r="Q22">
            <v>10383492.593857989</v>
          </cell>
          <cell r="R22">
            <v>70463140.971834525</v>
          </cell>
        </row>
        <row r="23">
          <cell r="A23" t="str">
            <v>NEUQUEN COMAHUE</v>
          </cell>
          <cell r="B23">
            <v>60030476.639696002</v>
          </cell>
          <cell r="C23">
            <v>2823668.34643164</v>
          </cell>
          <cell r="D23">
            <v>31.374092738129335</v>
          </cell>
          <cell r="E23">
            <v>2652313</v>
          </cell>
          <cell r="F23">
            <v>26.523129999999998</v>
          </cell>
          <cell r="G23">
            <v>1616403.9590009598</v>
          </cell>
          <cell r="H23">
            <v>89.800219944497769</v>
          </cell>
          <cell r="I23">
            <v>2879397.4826068501</v>
          </cell>
          <cell r="J23">
            <v>82.268499503052865</v>
          </cell>
          <cell r="K23">
            <v>3988968.4441750501</v>
          </cell>
          <cell r="L23">
            <v>99.724211104376252</v>
          </cell>
          <cell r="M23">
            <v>2524605.93850144</v>
          </cell>
          <cell r="N23">
            <v>63.115148462535998</v>
          </cell>
          <cell r="P23">
            <v>5475981.34643164</v>
          </cell>
          <cell r="Q23">
            <v>11009375.8242843</v>
          </cell>
          <cell r="R23">
            <v>76515833.81041193</v>
          </cell>
        </row>
        <row r="24">
          <cell r="A24" t="str">
            <v>NEUQUEN COMAHUE GOND</v>
          </cell>
          <cell r="B24">
            <v>15275929.6427898</v>
          </cell>
          <cell r="P24">
            <v>0</v>
          </cell>
          <cell r="Q24">
            <v>0</v>
          </cell>
          <cell r="R24">
            <v>15275929.6427898</v>
          </cell>
        </row>
        <row r="25">
          <cell r="A25" t="str">
            <v>PALMARES</v>
          </cell>
          <cell r="B25">
            <v>23737780.390137199</v>
          </cell>
          <cell r="C25">
            <v>648032.57103452296</v>
          </cell>
          <cell r="D25">
            <v>7.2003619003835881</v>
          </cell>
          <cell r="E25">
            <v>1852313</v>
          </cell>
          <cell r="F25">
            <v>18.523129999999998</v>
          </cell>
          <cell r="G25">
            <v>584223.95807452197</v>
          </cell>
          <cell r="H25">
            <v>32.456886559695668</v>
          </cell>
          <cell r="I25">
            <v>0</v>
          </cell>
          <cell r="K25">
            <v>1509946.4838964499</v>
          </cell>
          <cell r="L25">
            <v>37.748662097411248</v>
          </cell>
          <cell r="M25">
            <v>1451103.2071815401</v>
          </cell>
          <cell r="N25">
            <v>36.277580179538504</v>
          </cell>
          <cell r="P25">
            <v>2500345.5710345227</v>
          </cell>
          <cell r="Q25">
            <v>3545273.6491525117</v>
          </cell>
          <cell r="R25">
            <v>29783399.610324234</v>
          </cell>
        </row>
        <row r="26">
          <cell r="A26" t="str">
            <v>PARIS</v>
          </cell>
          <cell r="B26">
            <v>32415795.002051599</v>
          </cell>
          <cell r="C26">
            <v>2114201.4920464</v>
          </cell>
          <cell r="D26">
            <v>23.491127689404443</v>
          </cell>
          <cell r="E26">
            <v>0</v>
          </cell>
          <cell r="G26">
            <v>641681.15076287137</v>
          </cell>
          <cell r="H26">
            <v>35.648952820159522</v>
          </cell>
          <cell r="I26">
            <v>0</v>
          </cell>
          <cell r="K26">
            <v>240000</v>
          </cell>
          <cell r="L26">
            <v>6</v>
          </cell>
          <cell r="M26">
            <v>2500000</v>
          </cell>
          <cell r="N26">
            <v>62.5</v>
          </cell>
          <cell r="P26">
            <v>2114201.4920464</v>
          </cell>
          <cell r="Q26">
            <v>3381681.1507628714</v>
          </cell>
          <cell r="R26">
            <v>37911677.644860871</v>
          </cell>
        </row>
        <row r="27">
          <cell r="A27" t="str">
            <v>PARQUE BROWN</v>
          </cell>
          <cell r="B27">
            <v>42737051.429780297</v>
          </cell>
          <cell r="C27">
            <v>1671022.64055011</v>
          </cell>
          <cell r="D27">
            <v>18.566918228334554</v>
          </cell>
          <cell r="E27">
            <v>0</v>
          </cell>
          <cell r="G27">
            <v>811048.94477037061</v>
          </cell>
          <cell r="H27">
            <v>45.058274709465032</v>
          </cell>
          <cell r="I27">
            <v>1490530.5991835755</v>
          </cell>
          <cell r="J27">
            <v>42.586588548102156</v>
          </cell>
          <cell r="K27">
            <v>2380383.713809567</v>
          </cell>
          <cell r="L27">
            <v>59.509592845239176</v>
          </cell>
          <cell r="M27">
            <v>1601360.0061440398</v>
          </cell>
          <cell r="N27">
            <v>40.034000153600992</v>
          </cell>
          <cell r="P27">
            <v>1671022.64055011</v>
          </cell>
          <cell r="Q27">
            <v>6283323.2639075518</v>
          </cell>
          <cell r="R27">
            <v>50691397.334237956</v>
          </cell>
        </row>
        <row r="28">
          <cell r="A28" t="str">
            <v>PASAJE RODRIGO</v>
          </cell>
          <cell r="B28">
            <v>31805295.916177046</v>
          </cell>
          <cell r="C28">
            <v>1852360.5222768001</v>
          </cell>
          <cell r="D28">
            <v>20.581783580853333</v>
          </cell>
          <cell r="E28">
            <v>0</v>
          </cell>
          <cell r="G28">
            <v>1420867.1632630599</v>
          </cell>
          <cell r="H28">
            <v>78.937064625725554</v>
          </cell>
          <cell r="I28">
            <v>1595184.00885392</v>
          </cell>
          <cell r="J28">
            <v>45.576685967254861</v>
          </cell>
          <cell r="K28">
            <v>1852360.5222768001</v>
          </cell>
          <cell r="L28">
            <v>46.309013056920001</v>
          </cell>
          <cell r="M28">
            <v>1498778.29219525</v>
          </cell>
          <cell r="N28">
            <v>37.469457304881253</v>
          </cell>
          <cell r="P28">
            <v>1852360.5222768001</v>
          </cell>
          <cell r="Q28">
            <v>6367189.9865890304</v>
          </cell>
          <cell r="R28">
            <v>40024846.425042875</v>
          </cell>
        </row>
        <row r="29">
          <cell r="A29" t="str">
            <v>PASEO ALCORTA</v>
          </cell>
          <cell r="B29">
            <v>73371225.508632705</v>
          </cell>
          <cell r="C29">
            <v>3841766.5124152252</v>
          </cell>
          <cell r="D29">
            <v>42.68629458239139</v>
          </cell>
          <cell r="E29">
            <v>2501600</v>
          </cell>
          <cell r="F29">
            <v>25.015999999999998</v>
          </cell>
          <cell r="G29">
            <v>1797364.5527470182</v>
          </cell>
          <cell r="H29">
            <v>99.85358626372323</v>
          </cell>
          <cell r="I29">
            <v>0</v>
          </cell>
          <cell r="K29">
            <v>2434272.0961390398</v>
          </cell>
          <cell r="L29">
            <v>60.856802403475996</v>
          </cell>
          <cell r="M29">
            <v>3719228.54258645</v>
          </cell>
          <cell r="N29">
            <v>92.980713564661244</v>
          </cell>
          <cell r="P29">
            <v>6343366.5124152247</v>
          </cell>
          <cell r="Q29">
            <v>7950865.191472508</v>
          </cell>
          <cell r="R29">
            <v>87665457.212520435</v>
          </cell>
        </row>
        <row r="30">
          <cell r="A30" t="str">
            <v>PATIO BULLRICH</v>
          </cell>
          <cell r="B30">
            <v>61457895.384966098</v>
          </cell>
          <cell r="C30">
            <v>3407136.8453314798</v>
          </cell>
          <cell r="D30">
            <v>37.857076059238665</v>
          </cell>
          <cell r="E30">
            <v>2156644</v>
          </cell>
          <cell r="F30">
            <v>21.56644</v>
          </cell>
          <cell r="G30">
            <v>1571771.7157155627</v>
          </cell>
          <cell r="H30">
            <v>87.320650873086819</v>
          </cell>
          <cell r="I30">
            <v>0</v>
          </cell>
          <cell r="L30">
            <v>0</v>
          </cell>
          <cell r="M30">
            <v>1964568.4578710406</v>
          </cell>
          <cell r="N30">
            <v>49.114211446776011</v>
          </cell>
          <cell r="P30">
            <v>5563780.8453314798</v>
          </cell>
          <cell r="Q30">
            <v>3536340.1735866033</v>
          </cell>
          <cell r="R30">
            <v>70558016.403884172</v>
          </cell>
        </row>
        <row r="31">
          <cell r="A31" t="str">
            <v>PILAR</v>
          </cell>
          <cell r="B31">
            <v>40061796.711160898</v>
          </cell>
          <cell r="C31">
            <v>1803948.7521025101</v>
          </cell>
          <cell r="D31">
            <v>20.043875023361224</v>
          </cell>
          <cell r="E31">
            <v>0</v>
          </cell>
          <cell r="G31">
            <v>1467199.99754032</v>
          </cell>
          <cell r="H31">
            <v>81.511110974462227</v>
          </cell>
          <cell r="I31">
            <v>1607544.0329342401</v>
          </cell>
          <cell r="J31">
            <v>45.929829512406862</v>
          </cell>
          <cell r="K31">
            <v>2360127.8904492101</v>
          </cell>
          <cell r="L31">
            <v>59.003197261230248</v>
          </cell>
          <cell r="M31">
            <v>2253329.1400345</v>
          </cell>
          <cell r="N31">
            <v>56.333228500862504</v>
          </cell>
          <cell r="P31">
            <v>1803948.7521025101</v>
          </cell>
          <cell r="Q31">
            <v>7688201.06095827</v>
          </cell>
          <cell r="R31">
            <v>49553946.524221674</v>
          </cell>
        </row>
        <row r="32">
          <cell r="A32" t="str">
            <v>PINAMAR</v>
          </cell>
          <cell r="B32">
            <v>4084298.91069372</v>
          </cell>
          <cell r="C32">
            <v>226616.41072175943</v>
          </cell>
          <cell r="D32">
            <v>2.5179601191306604</v>
          </cell>
          <cell r="E32">
            <v>0</v>
          </cell>
          <cell r="G32">
            <v>190877.20829246999</v>
          </cell>
          <cell r="H32">
            <v>10.604289349581666</v>
          </cell>
          <cell r="J32">
            <v>0</v>
          </cell>
          <cell r="K32">
            <v>214754.1731601576</v>
          </cell>
          <cell r="L32">
            <v>5.3688543290039403</v>
          </cell>
          <cell r="M32">
            <v>687000</v>
          </cell>
          <cell r="N32">
            <v>17.175000000000001</v>
          </cell>
          <cell r="P32">
            <v>226616.41072175943</v>
          </cell>
          <cell r="Q32">
            <v>1092631.3814526275</v>
          </cell>
          <cell r="R32">
            <v>5403546.7028681068</v>
          </cell>
        </row>
        <row r="33">
          <cell r="A33" t="str">
            <v>POZZI</v>
          </cell>
          <cell r="B33">
            <v>24894551.1604282</v>
          </cell>
          <cell r="C33">
            <v>1567820.4408398424</v>
          </cell>
          <cell r="D33">
            <v>17.420227120442693</v>
          </cell>
          <cell r="E33">
            <v>1852313</v>
          </cell>
          <cell r="F33">
            <v>18.523129999999998</v>
          </cell>
          <cell r="G33">
            <v>1073574.5639971681</v>
          </cell>
          <cell r="H33">
            <v>59.643031333176005</v>
          </cell>
          <cell r="I33">
            <v>1718920.7581475901</v>
          </cell>
          <cell r="J33">
            <v>49.112021661359719</v>
          </cell>
          <cell r="K33">
            <v>388789.74362658989</v>
          </cell>
          <cell r="L33">
            <v>9.7197435906647467</v>
          </cell>
          <cell r="M33">
            <v>1600778.1327428599</v>
          </cell>
          <cell r="N33">
            <v>40.0194533185715</v>
          </cell>
          <cell r="P33">
            <v>3420133.4408398424</v>
          </cell>
          <cell r="Q33">
            <v>4782063.1985142082</v>
          </cell>
          <cell r="R33">
            <v>33096747.79978225</v>
          </cell>
        </row>
        <row r="34">
          <cell r="A34" t="str">
            <v>PORTAL PALERMO</v>
          </cell>
          <cell r="B34">
            <v>16866357.843902599</v>
          </cell>
          <cell r="C34">
            <v>691893.74997309851</v>
          </cell>
          <cell r="D34">
            <v>7.6877083330344282</v>
          </cell>
          <cell r="E34">
            <v>0</v>
          </cell>
          <cell r="G34">
            <v>641053.33022247895</v>
          </cell>
          <cell r="H34">
            <v>35.61407390124883</v>
          </cell>
          <cell r="I34">
            <v>837168.08894958091</v>
          </cell>
          <cell r="J34">
            <v>23.919088255702313</v>
          </cell>
          <cell r="K34">
            <v>794810.23391259403</v>
          </cell>
          <cell r="L34">
            <v>19.87025584781485</v>
          </cell>
          <cell r="M34">
            <v>950000</v>
          </cell>
          <cell r="N34">
            <v>23.75</v>
          </cell>
          <cell r="P34">
            <v>691893.74997309851</v>
          </cell>
          <cell r="Q34">
            <v>3223031.6530846539</v>
          </cell>
          <cell r="R34">
            <v>20781283.246960353</v>
          </cell>
        </row>
        <row r="35">
          <cell r="A35" t="str">
            <v>PORTAL SALTA</v>
          </cell>
          <cell r="B35">
            <v>20832386.5871283</v>
          </cell>
          <cell r="C35">
            <v>751555.47671614308</v>
          </cell>
          <cell r="D35">
            <v>8.3506164079571459</v>
          </cell>
          <cell r="E35">
            <v>0</v>
          </cell>
          <cell r="G35">
            <v>589434.36880488903</v>
          </cell>
          <cell r="H35">
            <v>32.746353822493838</v>
          </cell>
          <cell r="I35">
            <v>972528.70932903199</v>
          </cell>
          <cell r="J35">
            <v>27.786534552258058</v>
          </cell>
          <cell r="K35">
            <v>1486632.8277904</v>
          </cell>
          <cell r="L35">
            <v>37.165820694760001</v>
          </cell>
          <cell r="M35">
            <v>1754657.6932137718</v>
          </cell>
          <cell r="N35">
            <v>43.866442330344292</v>
          </cell>
          <cell r="P35">
            <v>751555.47671614308</v>
          </cell>
          <cell r="Q35">
            <v>4803253.5991380932</v>
          </cell>
          <cell r="R35">
            <v>26387195.662982535</v>
          </cell>
        </row>
        <row r="36">
          <cell r="A36" t="str">
            <v>QUILMES FACTORY</v>
          </cell>
          <cell r="B36">
            <v>35466355.140000097</v>
          </cell>
          <cell r="C36">
            <v>1605593.7469312001</v>
          </cell>
          <cell r="D36">
            <v>17.839930521457781</v>
          </cell>
          <cell r="E36">
            <v>0</v>
          </cell>
          <cell r="G36">
            <v>722374.86837685504</v>
          </cell>
          <cell r="H36">
            <v>40.131937132047504</v>
          </cell>
          <cell r="I36">
            <v>1637751.7097376999</v>
          </cell>
          <cell r="J36">
            <v>46.792905992505716</v>
          </cell>
          <cell r="K36">
            <v>2446968.6375970002</v>
          </cell>
          <cell r="L36">
            <v>61.174215939925006</v>
          </cell>
          <cell r="M36">
            <v>1142387.12556254</v>
          </cell>
          <cell r="N36">
            <v>28.5596781390635</v>
          </cell>
          <cell r="P36">
            <v>1605593.7469312001</v>
          </cell>
          <cell r="Q36">
            <v>5949482.3412740957</v>
          </cell>
          <cell r="R36">
            <v>43021431.228205405</v>
          </cell>
        </row>
        <row r="37">
          <cell r="A37" t="str">
            <v>SAN JOSE</v>
          </cell>
          <cell r="B37">
            <v>27788356.7023683</v>
          </cell>
          <cell r="C37">
            <v>1634380.7738243856</v>
          </cell>
          <cell r="D37">
            <v>18.159786375826506</v>
          </cell>
          <cell r="E37">
            <v>1852313</v>
          </cell>
          <cell r="F37">
            <v>18.523129999999998</v>
          </cell>
          <cell r="G37">
            <v>540110.39110272075</v>
          </cell>
          <cell r="H37">
            <v>30.006132839040042</v>
          </cell>
          <cell r="I37">
            <v>1498373.93439371</v>
          </cell>
          <cell r="J37">
            <v>42.810683839820285</v>
          </cell>
          <cell r="K37">
            <v>1432002.3936888899</v>
          </cell>
          <cell r="L37">
            <v>35.800059842222247</v>
          </cell>
          <cell r="M37">
            <v>1102914.6940906099</v>
          </cell>
          <cell r="N37">
            <v>27.572867352265249</v>
          </cell>
          <cell r="P37">
            <v>3486693.7738243854</v>
          </cell>
          <cell r="Q37">
            <v>4573401.413275931</v>
          </cell>
          <cell r="R37">
            <v>35848451.889468618</v>
          </cell>
        </row>
        <row r="38">
          <cell r="A38" t="str">
            <v>SAN JUSTO SHOPP</v>
          </cell>
          <cell r="B38">
            <v>17601353.747677099</v>
          </cell>
          <cell r="C38">
            <v>1081177.0973376001</v>
          </cell>
          <cell r="D38">
            <v>12.013078859306667</v>
          </cell>
          <cell r="E38">
            <v>0</v>
          </cell>
          <cell r="G38">
            <v>433953.18001656554</v>
          </cell>
          <cell r="H38">
            <v>24.108510000920308</v>
          </cell>
          <cell r="I38">
            <v>1099567.5141597653</v>
          </cell>
          <cell r="J38">
            <v>31.416214690279009</v>
          </cell>
          <cell r="K38">
            <v>1222506.3045542601</v>
          </cell>
          <cell r="L38">
            <v>30.562657613856501</v>
          </cell>
          <cell r="M38">
            <v>1718688.9461672099</v>
          </cell>
          <cell r="N38">
            <v>42.967223654180245</v>
          </cell>
          <cell r="P38">
            <v>1081177.0973376001</v>
          </cell>
          <cell r="Q38">
            <v>4474715.9448978007</v>
          </cell>
          <cell r="R38">
            <v>23157246.789912499</v>
          </cell>
        </row>
        <row r="39">
          <cell r="A39" t="str">
            <v>UNICENTER</v>
          </cell>
          <cell r="B39">
            <v>64457149.488051198</v>
          </cell>
          <cell r="C39">
            <v>3835514.7301250198</v>
          </cell>
          <cell r="D39">
            <v>42.616830334722444</v>
          </cell>
          <cell r="E39">
            <v>1852313</v>
          </cell>
          <cell r="F39">
            <v>18.523129999999998</v>
          </cell>
          <cell r="G39">
            <v>1710424.92177308</v>
          </cell>
          <cell r="H39">
            <v>95.02360676517111</v>
          </cell>
          <cell r="I39">
            <v>0</v>
          </cell>
          <cell r="K39">
            <v>3077801.9998607701</v>
          </cell>
          <cell r="L39">
            <v>76.945049996519245</v>
          </cell>
          <cell r="M39">
            <v>2314903.0407449314</v>
          </cell>
          <cell r="N39">
            <v>57.872576018623285</v>
          </cell>
          <cell r="P39">
            <v>5687827.7301250193</v>
          </cell>
          <cell r="Q39">
            <v>7103129.9623787813</v>
          </cell>
          <cell r="R39">
            <v>77248107.180554986</v>
          </cell>
        </row>
        <row r="40">
          <cell r="A40" t="str">
            <v>UNICENTER GOND</v>
          </cell>
          <cell r="B40">
            <v>69787025.812664598</v>
          </cell>
          <cell r="C40">
            <v>3835514.7301250198</v>
          </cell>
          <cell r="D40">
            <v>42.616830334722444</v>
          </cell>
          <cell r="E40">
            <v>0</v>
          </cell>
          <cell r="G40">
            <v>1810424.92177308</v>
          </cell>
          <cell r="H40">
            <v>100.57916232072667</v>
          </cell>
          <cell r="I40">
            <v>0</v>
          </cell>
          <cell r="K40">
            <v>3677801.9998607701</v>
          </cell>
          <cell r="L40">
            <v>91.945049996519245</v>
          </cell>
          <cell r="M40">
            <v>3014903.04074493</v>
          </cell>
          <cell r="N40">
            <v>75.372576018623249</v>
          </cell>
          <cell r="P40">
            <v>3835514.7301250198</v>
          </cell>
          <cell r="Q40">
            <v>8503129.9623787794</v>
          </cell>
          <cell r="R40">
            <v>82125670.505168393</v>
          </cell>
        </row>
        <row r="41">
          <cell r="A41" t="str">
            <v>VILLAGE CABALLITO</v>
          </cell>
          <cell r="B41">
            <v>38894619</v>
          </cell>
          <cell r="C41">
            <v>1919509.1435822735</v>
          </cell>
          <cell r="D41">
            <v>21.327879373136373</v>
          </cell>
          <cell r="E41">
            <v>1852313</v>
          </cell>
          <cell r="G41">
            <v>1010421.4694611697</v>
          </cell>
          <cell r="H41">
            <v>56.134526081176091</v>
          </cell>
          <cell r="I41">
            <v>0</v>
          </cell>
          <cell r="K41">
            <v>1300827.2294246999</v>
          </cell>
          <cell r="L41">
            <v>32.520680735617496</v>
          </cell>
          <cell r="M41">
            <v>2103482.5459344001</v>
          </cell>
          <cell r="N41">
            <v>52.587063648360001</v>
          </cell>
          <cell r="P41">
            <v>3771822.1435822733</v>
          </cell>
          <cell r="Q41">
            <v>4414731.2448202698</v>
          </cell>
          <cell r="R41">
            <v>47081172.388402551</v>
          </cell>
        </row>
        <row r="42">
          <cell r="A42" t="str">
            <v>VILLA DEL PARQUE</v>
          </cell>
          <cell r="B42">
            <v>16630672.322135914</v>
          </cell>
          <cell r="C42">
            <v>1376906.36757401</v>
          </cell>
          <cell r="D42">
            <v>15.298959639711223</v>
          </cell>
          <cell r="E42">
            <v>0</v>
          </cell>
          <cell r="G42">
            <v>587146.05063697696</v>
          </cell>
          <cell r="H42">
            <v>32.619225035387608</v>
          </cell>
          <cell r="I42">
            <v>1353427.8109124852</v>
          </cell>
          <cell r="J42">
            <v>38.669366026071003</v>
          </cell>
          <cell r="K42">
            <v>2325573.4459274136</v>
          </cell>
          <cell r="L42">
            <v>58.139336148185343</v>
          </cell>
          <cell r="M42">
            <v>1541081.3308753329</v>
          </cell>
          <cell r="N42">
            <v>38.527033271883326</v>
          </cell>
          <cell r="P42">
            <v>1376906.36757401</v>
          </cell>
          <cell r="Q42">
            <v>5807228.6383522097</v>
          </cell>
          <cell r="R42">
            <v>23814807.328062136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O"/>
      <sheetName val="FEBRERO"/>
      <sheetName val="MARZO"/>
      <sheetName val="ABRIL"/>
      <sheetName val="MAYO"/>
    </sheetNames>
    <sheetDataSet>
      <sheetData sheetId="0"/>
      <sheetData sheetId="1"/>
      <sheetData sheetId="2"/>
      <sheetData sheetId="3"/>
      <sheetData sheetId="4">
        <row r="3">
          <cell r="B3" t="str">
            <v>fragancias</v>
          </cell>
          <cell r="C3" t="str">
            <v>%</v>
          </cell>
          <cell r="D3" t="str">
            <v>filorga</v>
          </cell>
          <cell r="E3" t="str">
            <v>%</v>
          </cell>
          <cell r="F3" t="str">
            <v>cosmetica y accesorios</v>
          </cell>
          <cell r="G3" t="str">
            <v>%</v>
          </cell>
          <cell r="H3" t="str">
            <v xml:space="preserve">total diffu </v>
          </cell>
        </row>
        <row r="4">
          <cell r="A4" t="str">
            <v>B24 ABASTO</v>
          </cell>
          <cell r="B4">
            <v>28980407.678783998</v>
          </cell>
          <cell r="C4">
            <v>0.8</v>
          </cell>
          <cell r="D4">
            <v>3622550.9598479997</v>
          </cell>
          <cell r="E4">
            <v>0.1</v>
          </cell>
          <cell r="F4">
            <v>3622550.9598479997</v>
          </cell>
          <cell r="G4">
            <v>0.1</v>
          </cell>
          <cell r="H4">
            <v>36225509.598479994</v>
          </cell>
        </row>
        <row r="5">
          <cell r="A5" t="str">
            <v>B24 ARMENIA</v>
          </cell>
          <cell r="B5">
            <v>11195929.099991998</v>
          </cell>
          <cell r="C5">
            <v>0.7</v>
          </cell>
          <cell r="D5">
            <v>1599418.4428559998</v>
          </cell>
          <cell r="E5">
            <v>0.1</v>
          </cell>
          <cell r="F5">
            <v>3198836.8857119996</v>
          </cell>
          <cell r="G5">
            <v>0.2</v>
          </cell>
          <cell r="H5">
            <v>15994184.428559998</v>
          </cell>
        </row>
        <row r="6">
          <cell r="A6" t="str">
            <v>B24 CABILDO</v>
          </cell>
          <cell r="B6">
            <v>8296046.0643836176</v>
          </cell>
          <cell r="C6">
            <v>0.7</v>
          </cell>
          <cell r="D6">
            <v>1777724.1566536324</v>
          </cell>
          <cell r="E6">
            <v>0.15</v>
          </cell>
          <cell r="F6">
            <v>1777724.1566536324</v>
          </cell>
          <cell r="G6">
            <v>0.15</v>
          </cell>
          <cell r="H6">
            <v>11851494.377690883</v>
          </cell>
        </row>
        <row r="7">
          <cell r="A7" t="str">
            <v>B24 CORRIENTES</v>
          </cell>
          <cell r="B7">
            <v>8280609.2877299991</v>
          </cell>
          <cell r="C7">
            <v>0.75</v>
          </cell>
          <cell r="D7">
            <v>1104081.2383639999</v>
          </cell>
          <cell r="E7">
            <v>0.1</v>
          </cell>
          <cell r="F7">
            <v>1656121.8575459998</v>
          </cell>
          <cell r="G7">
            <v>0.15</v>
          </cell>
          <cell r="H7">
            <v>11040812.383639999</v>
          </cell>
        </row>
        <row r="8">
          <cell r="A8" t="str">
            <v>B24 CUENCA</v>
          </cell>
          <cell r="B8">
            <v>8446139.7530579995</v>
          </cell>
          <cell r="C8">
            <v>0.7</v>
          </cell>
          <cell r="D8">
            <v>1809887.0899410001</v>
          </cell>
          <cell r="E8">
            <v>0.15</v>
          </cell>
          <cell r="F8">
            <v>1809887.0899410001</v>
          </cell>
          <cell r="G8">
            <v>0.15</v>
          </cell>
          <cell r="H8">
            <v>12065913.932940001</v>
          </cell>
        </row>
        <row r="9">
          <cell r="A9" t="str">
            <v>B24 GURRUCHAGA 874</v>
          </cell>
          <cell r="B9">
            <v>12970572.567570804</v>
          </cell>
          <cell r="C9">
            <v>0.7</v>
          </cell>
          <cell r="D9">
            <v>2779408.4073366006</v>
          </cell>
          <cell r="E9">
            <v>0.15</v>
          </cell>
          <cell r="F9">
            <v>2779408.4073366006</v>
          </cell>
          <cell r="G9">
            <v>0.15</v>
          </cell>
          <cell r="H9">
            <v>18529389.382244006</v>
          </cell>
        </row>
        <row r="10">
          <cell r="A10" t="str">
            <v>B24 PLAZA OESTE</v>
          </cell>
          <cell r="B10">
            <v>24969480.845260218</v>
          </cell>
          <cell r="C10">
            <v>0.75</v>
          </cell>
          <cell r="D10">
            <v>3329264.1127013625</v>
          </cell>
          <cell r="E10">
            <v>0.1</v>
          </cell>
          <cell r="F10">
            <v>4993896.169052043</v>
          </cell>
          <cell r="G10">
            <v>0.15</v>
          </cell>
          <cell r="H10">
            <v>33292641.127013624</v>
          </cell>
        </row>
        <row r="11">
          <cell r="A11" t="str">
            <v>B24 PORTAL ESCOBAR</v>
          </cell>
          <cell r="B11">
            <v>11032911.742232943</v>
          </cell>
          <cell r="C11">
            <v>0.7</v>
          </cell>
          <cell r="D11">
            <v>2364195.3733356306</v>
          </cell>
          <cell r="E11">
            <v>0.15</v>
          </cell>
          <cell r="F11">
            <v>2364195.3733356306</v>
          </cell>
          <cell r="G11">
            <v>0.15</v>
          </cell>
          <cell r="H11">
            <v>15761302.488904204</v>
          </cell>
        </row>
        <row r="12">
          <cell r="A12" t="str">
            <v>B24 PORTAL LOS ANDES</v>
          </cell>
          <cell r="B12">
            <v>9916893.3769163005</v>
          </cell>
          <cell r="C12">
            <v>0.8</v>
          </cell>
          <cell r="D12">
            <v>1239611.6721145376</v>
          </cell>
          <cell r="E12">
            <v>0.1</v>
          </cell>
          <cell r="F12">
            <v>1239611.6721145376</v>
          </cell>
          <cell r="G12">
            <v>0.1</v>
          </cell>
          <cell r="H12">
            <v>12396116.721145375</v>
          </cell>
        </row>
        <row r="13">
          <cell r="A13" t="str">
            <v>B24 PORTAL ROSARIO</v>
          </cell>
          <cell r="B13">
            <v>12260121.367873048</v>
          </cell>
          <cell r="C13">
            <v>0.75</v>
          </cell>
          <cell r="D13">
            <v>1634682.8490497398</v>
          </cell>
          <cell r="E13">
            <v>0.1</v>
          </cell>
          <cell r="F13">
            <v>2452024.2735746093</v>
          </cell>
          <cell r="G13">
            <v>0.15</v>
          </cell>
          <cell r="H13">
            <v>16346828.490497397</v>
          </cell>
        </row>
        <row r="14">
          <cell r="A14" t="str">
            <v>TOTAL GENERAL BEAUTY24</v>
          </cell>
          <cell r="B14">
            <v>136349111.78380093</v>
          </cell>
          <cell r="D14">
            <v>21260824.3022005</v>
          </cell>
          <cell r="F14">
            <v>25894256.845114049</v>
          </cell>
          <cell r="H14">
            <v>183504192.93111551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3:51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3.9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9:15:35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06T23:26:35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06T23:26:35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06T23:26:35.2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06T23:26:35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0T18:47:34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3.9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5.3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5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6.6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6.6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7.9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7.9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53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53.4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22.3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1 768,'-2'70'0,"0"-25"0,3-1 0,6 52 0,0-58 0,-2-13 0,-1 1 0,2 42 0,-7-54 0,1-1 0,1 0 0,0 0 0,6 24 0,14 4 0,-18-36 0,0-1 0,-1 1 0,1 0 0,-1-1 0,0 1 0,0 0 0,-1 1 0,1-1 0,-1 0 0,0 0 0,-1 0 0,1 10 0,-1 1465 0,1-1449 0,9 44 0,0 2 0,-5 68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58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58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59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59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0.5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0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1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1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2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2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18.9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469.35">133 1 640,'0'0'0</inkml:trace>
  <inkml:trace contextRef="#ctx0" brushRef="#br0" timeOffset="1649.79">27 1 640,'0'0'0</inkml:trace>
  <inkml:trace contextRef="#ctx0" brushRef="#br0" timeOffset="2027.52">1 1 640,'0'0'0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3.4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3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4.4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5.3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5.3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6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06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11.0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11.0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0.1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11.7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11.7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12.6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12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14.0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5:14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8:57:44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8T19:41:36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8T19:41:36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8T19:41:36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0.1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8T19:41:36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1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1.5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2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1.5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2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14T12:54:42.8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1 512,'0'0'0</inkml:trace>
  <inkml:trace contextRef="#ctx0" brushRef="#br0" timeOffset="1">133 1 640,'0'0'0</inkml:trace>
  <inkml:trace contextRef="#ctx0" brushRef="#br0" timeOffset="2">27 1 640,'0'0'0</inkml:trace>
  <inkml:trace contextRef="#ctx0" brushRef="#br0" timeOffset="3">1 1 640,'0'0'0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5T18:39:28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2048,'0'0'3200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8DFF-55A4-4D2E-9434-C5605DF998C6}">
  <dimension ref="A1:D5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E51" sqref="E51"/>
    </sheetView>
  </sheetViews>
  <sheetFormatPr baseColWidth="10" defaultRowHeight="14.5" x14ac:dyDescent="0.35"/>
  <cols>
    <col min="1" max="1" width="25.453125" customWidth="1"/>
    <col min="2" max="2" width="21.36328125" style="6" customWidth="1"/>
    <col min="3" max="3" width="8.453125" style="3" bestFit="1" customWidth="1"/>
    <col min="4" max="4" width="7.90625" style="12" bestFit="1" customWidth="1"/>
  </cols>
  <sheetData>
    <row r="1" spans="1:4" x14ac:dyDescent="0.35">
      <c r="A1" s="1" t="s">
        <v>3</v>
      </c>
      <c r="B1" s="5" t="s">
        <v>0</v>
      </c>
      <c r="C1" s="2" t="s">
        <v>1</v>
      </c>
      <c r="D1" s="11" t="s">
        <v>2</v>
      </c>
    </row>
    <row r="2" spans="1:4" x14ac:dyDescent="0.35">
      <c r="A2" s="4" t="s">
        <v>5</v>
      </c>
      <c r="B2" s="7">
        <f>VLOOKUP(A2,'[1]OBJETIVO TOTAL'!$A:$R,18,0)</f>
        <v>95723329.880389318</v>
      </c>
      <c r="C2" s="3">
        <v>2024</v>
      </c>
      <c r="D2" s="12" t="s">
        <v>60</v>
      </c>
    </row>
    <row r="3" spans="1:4" x14ac:dyDescent="0.35">
      <c r="A3" s="4" t="s">
        <v>6</v>
      </c>
      <c r="B3" s="7">
        <f>VLOOKUP(A3,'[1]OBJETIVO TOTAL'!$A:$R,18,0)</f>
        <v>17840395.585798457</v>
      </c>
      <c r="C3" s="3">
        <v>2024</v>
      </c>
      <c r="D3" s="12" t="s">
        <v>60</v>
      </c>
    </row>
    <row r="4" spans="1:4" x14ac:dyDescent="0.35">
      <c r="A4" s="4" t="s">
        <v>7</v>
      </c>
      <c r="B4" s="7">
        <f>VLOOKUP(A4,'[1]OBJETIVO TOTAL'!$A:$R,18,0)</f>
        <v>98378907.756174505</v>
      </c>
      <c r="C4" s="3">
        <v>2024</v>
      </c>
      <c r="D4" s="12" t="s">
        <v>60</v>
      </c>
    </row>
    <row r="5" spans="1:4" x14ac:dyDescent="0.35">
      <c r="A5" s="4" t="s">
        <v>8</v>
      </c>
      <c r="B5" s="7">
        <f>VLOOKUP(A5,'[1]OBJETIVO TOTAL'!$A:$R,18,0)</f>
        <v>0</v>
      </c>
      <c r="C5" s="3">
        <v>2024</v>
      </c>
      <c r="D5" s="12" t="s">
        <v>60</v>
      </c>
    </row>
    <row r="6" spans="1:4" x14ac:dyDescent="0.35">
      <c r="A6" s="4" t="s">
        <v>9</v>
      </c>
      <c r="B6" s="7">
        <f>VLOOKUP(A6,'[1]OBJETIVO TOTAL'!$A:$R,18,0)</f>
        <v>67162242.574292749</v>
      </c>
      <c r="C6" s="3">
        <v>2024</v>
      </c>
      <c r="D6" s="12" t="s">
        <v>60</v>
      </c>
    </row>
    <row r="7" spans="1:4" x14ac:dyDescent="0.35">
      <c r="A7" s="4" t="s">
        <v>10</v>
      </c>
      <c r="B7" s="7">
        <f>VLOOKUP(A7,'[1]OBJETIVO TOTAL'!$A:$R,18,0)</f>
        <v>26515850.141614001</v>
      </c>
      <c r="C7" s="3">
        <v>2024</v>
      </c>
      <c r="D7" s="12" t="s">
        <v>60</v>
      </c>
    </row>
    <row r="8" spans="1:4" x14ac:dyDescent="0.35">
      <c r="A8" s="4" t="s">
        <v>11</v>
      </c>
      <c r="B8" s="7">
        <f>VLOOKUP(A8,'[1]OBJETIVO TOTAL'!$A:$R,18,0)</f>
        <v>30117012.870522711</v>
      </c>
      <c r="C8" s="3">
        <v>2024</v>
      </c>
      <c r="D8" s="12" t="s">
        <v>60</v>
      </c>
    </row>
    <row r="9" spans="1:4" x14ac:dyDescent="0.35">
      <c r="A9" s="4" t="s">
        <v>12</v>
      </c>
      <c r="B9" s="7">
        <f>VLOOKUP(A9,'[1]OBJETIVO TOTAL'!$A:$R,18,0)</f>
        <v>57124770.813663505</v>
      </c>
      <c r="C9" s="3">
        <v>2024</v>
      </c>
      <c r="D9" s="12" t="s">
        <v>60</v>
      </c>
    </row>
    <row r="10" spans="1:4" x14ac:dyDescent="0.35">
      <c r="A10" s="4" t="s">
        <v>45</v>
      </c>
      <c r="B10" s="7">
        <v>309643156.98821545</v>
      </c>
      <c r="C10" s="3">
        <v>2024</v>
      </c>
      <c r="D10" s="12" t="s">
        <v>60</v>
      </c>
    </row>
    <row r="11" spans="1:4" x14ac:dyDescent="0.35">
      <c r="A11" s="4" t="s">
        <v>13</v>
      </c>
      <c r="B11" s="7">
        <f>VLOOKUP(A11,'[1]OBJETIVO TOTAL'!$A:$R,18,0)</f>
        <v>11845676.999999998</v>
      </c>
      <c r="C11" s="3">
        <v>2024</v>
      </c>
      <c r="D11" s="12" t="s">
        <v>60</v>
      </c>
    </row>
    <row r="12" spans="1:4" x14ac:dyDescent="0.35">
      <c r="A12" s="4" t="s">
        <v>14</v>
      </c>
      <c r="B12" s="7">
        <f>VLOOKUP(A12,'[1]OBJETIVO TOTAL'!$A:$R,18,0)</f>
        <v>63897638.497033022</v>
      </c>
      <c r="C12" s="3">
        <v>2024</v>
      </c>
      <c r="D12" s="12" t="s">
        <v>60</v>
      </c>
    </row>
    <row r="13" spans="1:4" x14ac:dyDescent="0.35">
      <c r="A13" s="4" t="s">
        <v>15</v>
      </c>
      <c r="B13" s="7">
        <f>VLOOKUP(A13,'[1]OBJETIVO TOTAL'!$A:$R,18,0)</f>
        <v>16930282.916895401</v>
      </c>
      <c r="C13" s="3">
        <v>2024</v>
      </c>
      <c r="D13" s="12" t="s">
        <v>60</v>
      </c>
    </row>
    <row r="14" spans="1:4" x14ac:dyDescent="0.35">
      <c r="A14" s="4" t="s">
        <v>16</v>
      </c>
      <c r="B14" s="7">
        <f>VLOOKUP(A14,'[1]OBJETIVO TOTAL'!$A:$R,18,0)</f>
        <v>27376998.657749198</v>
      </c>
      <c r="C14" s="3">
        <v>2024</v>
      </c>
      <c r="D14" s="12" t="s">
        <v>60</v>
      </c>
    </row>
    <row r="15" spans="1:4" x14ac:dyDescent="0.35">
      <c r="A15" s="4" t="s">
        <v>17</v>
      </c>
      <c r="B15" s="7">
        <f>VLOOKUP(A15,'[1]OBJETIVO TOTAL'!$A:$R,18,0)</f>
        <v>41383250.699072793</v>
      </c>
      <c r="C15" s="3">
        <v>2024</v>
      </c>
      <c r="D15" s="12" t="s">
        <v>60</v>
      </c>
    </row>
    <row r="16" spans="1:4" x14ac:dyDescent="0.35">
      <c r="A16" s="4" t="s">
        <v>18</v>
      </c>
      <c r="B16" s="7">
        <f>VLOOKUP(A16,'[1]OBJETIVO TOTAL'!$A:$R,18,0)</f>
        <v>42580814.240812749</v>
      </c>
      <c r="C16" s="3">
        <v>2024</v>
      </c>
      <c r="D16" s="12" t="s">
        <v>60</v>
      </c>
    </row>
    <row r="17" spans="1:4" x14ac:dyDescent="0.35">
      <c r="A17" s="4" t="s">
        <v>19</v>
      </c>
      <c r="B17" s="7">
        <f>VLOOKUP(A17,'[1]OBJETIVO TOTAL'!$A:$R,18,0)</f>
        <v>57436034.325649895</v>
      </c>
      <c r="C17" s="3">
        <v>2024</v>
      </c>
      <c r="D17" s="12" t="s">
        <v>60</v>
      </c>
    </row>
    <row r="18" spans="1:4" x14ac:dyDescent="0.35">
      <c r="A18" s="4" t="s">
        <v>20</v>
      </c>
      <c r="B18" s="7">
        <f>VLOOKUP(A18,'[1]OBJETIVO TOTAL'!$A:$R,18,0)</f>
        <v>27721596.033724204</v>
      </c>
      <c r="C18" s="3">
        <v>2024</v>
      </c>
      <c r="D18" s="12" t="s">
        <v>60</v>
      </c>
    </row>
    <row r="19" spans="1:4" x14ac:dyDescent="0.35">
      <c r="A19" s="4" t="s">
        <v>4</v>
      </c>
      <c r="B19" s="7">
        <v>0</v>
      </c>
      <c r="C19" s="3">
        <v>2024</v>
      </c>
      <c r="D19" s="12" t="s">
        <v>60</v>
      </c>
    </row>
    <row r="20" spans="1:4" x14ac:dyDescent="0.35">
      <c r="A20" s="4" t="s">
        <v>21</v>
      </c>
      <c r="B20" s="7">
        <f>VLOOKUP(A20,'[1]OBJETIVO TOTAL'!$A:$R,18,0)</f>
        <v>27479379.952379227</v>
      </c>
      <c r="C20" s="3">
        <v>2024</v>
      </c>
      <c r="D20" s="12" t="s">
        <v>60</v>
      </c>
    </row>
    <row r="21" spans="1:4" x14ac:dyDescent="0.35">
      <c r="A21" s="4" t="s">
        <v>22</v>
      </c>
      <c r="B21" s="7">
        <f>VLOOKUP(A21,'[1]OBJETIVO TOTAL'!$A:$R,18,0)</f>
        <v>23456097.79533403</v>
      </c>
      <c r="C21" s="3">
        <v>2024</v>
      </c>
      <c r="D21" s="12" t="s">
        <v>60</v>
      </c>
    </row>
    <row r="22" spans="1:4" x14ac:dyDescent="0.35">
      <c r="A22" s="4" t="s">
        <v>23</v>
      </c>
      <c r="B22" s="7">
        <f>VLOOKUP(A22,'[1]OBJETIVO TOTAL'!$A:$R,18,0)</f>
        <v>10460744.314260401</v>
      </c>
      <c r="C22" s="3">
        <v>2024</v>
      </c>
      <c r="D22" s="12" t="s">
        <v>60</v>
      </c>
    </row>
    <row r="23" spans="1:4" x14ac:dyDescent="0.35">
      <c r="A23" s="4" t="s">
        <v>46</v>
      </c>
      <c r="B23" s="7">
        <v>88658927.296000004</v>
      </c>
      <c r="C23" s="3">
        <v>2024</v>
      </c>
      <c r="D23" s="12" t="s">
        <v>60</v>
      </c>
    </row>
    <row r="24" spans="1:4" x14ac:dyDescent="0.35">
      <c r="A24" s="4" t="s">
        <v>24</v>
      </c>
      <c r="B24" s="7">
        <f>VLOOKUP(A24,'[1]OBJETIVO TOTAL'!$A:$R,18,0)</f>
        <v>70463140.971834525</v>
      </c>
      <c r="C24" s="3">
        <v>2024</v>
      </c>
      <c r="D24" s="12" t="s">
        <v>60</v>
      </c>
    </row>
    <row r="25" spans="1:4" x14ac:dyDescent="0.35">
      <c r="A25" s="4" t="s">
        <v>25</v>
      </c>
      <c r="B25" s="7">
        <f>VLOOKUP(A25,'[1]OBJETIVO TOTAL'!$A:$R,18,0)</f>
        <v>76515833.81041193</v>
      </c>
      <c r="C25" s="3">
        <v>2024</v>
      </c>
      <c r="D25" s="12" t="s">
        <v>60</v>
      </c>
    </row>
    <row r="26" spans="1:4" x14ac:dyDescent="0.35">
      <c r="A26" s="4" t="s">
        <v>26</v>
      </c>
      <c r="B26" s="7">
        <f>VLOOKUP(A26,'[1]OBJETIVO TOTAL'!$A:$R,18,0)</f>
        <v>15275929.6427898</v>
      </c>
      <c r="C26" s="3">
        <v>2024</v>
      </c>
      <c r="D26" s="12" t="s">
        <v>60</v>
      </c>
    </row>
    <row r="27" spans="1:4" x14ac:dyDescent="0.35">
      <c r="A27" s="4" t="s">
        <v>27</v>
      </c>
      <c r="B27" s="7">
        <f>VLOOKUP(A27,'[1]OBJETIVO TOTAL'!$A:$R,18,0)</f>
        <v>29783399.610324234</v>
      </c>
      <c r="C27" s="3">
        <v>2024</v>
      </c>
      <c r="D27" s="12" t="s">
        <v>60</v>
      </c>
    </row>
    <row r="28" spans="1:4" x14ac:dyDescent="0.35">
      <c r="A28" s="4" t="s">
        <v>28</v>
      </c>
      <c r="B28" s="7">
        <f>VLOOKUP(A28,'[1]OBJETIVO TOTAL'!$A:$R,18,0)</f>
        <v>37911677.644860871</v>
      </c>
      <c r="C28" s="3">
        <v>2024</v>
      </c>
      <c r="D28" s="12" t="s">
        <v>60</v>
      </c>
    </row>
    <row r="29" spans="1:4" x14ac:dyDescent="0.35">
      <c r="A29" s="4" t="s">
        <v>29</v>
      </c>
      <c r="B29" s="7">
        <f>VLOOKUP(A29,'[1]OBJETIVO TOTAL'!$A:$R,18,0)</f>
        <v>50691397.334237956</v>
      </c>
      <c r="C29" s="3">
        <v>2024</v>
      </c>
      <c r="D29" s="12" t="s">
        <v>60</v>
      </c>
    </row>
    <row r="30" spans="1:4" x14ac:dyDescent="0.35">
      <c r="A30" s="4" t="s">
        <v>30</v>
      </c>
      <c r="B30" s="7">
        <f>VLOOKUP(A30,'[1]OBJETIVO TOTAL'!$A:$R,18,0)</f>
        <v>40024846.425042875</v>
      </c>
      <c r="C30" s="3">
        <v>2024</v>
      </c>
      <c r="D30" s="12" t="s">
        <v>60</v>
      </c>
    </row>
    <row r="31" spans="1:4" x14ac:dyDescent="0.35">
      <c r="A31" s="4" t="s">
        <v>31</v>
      </c>
      <c r="B31" s="7">
        <f>VLOOKUP(A31,'[1]OBJETIVO TOTAL'!$A:$R,18,0)</f>
        <v>87665457.212520435</v>
      </c>
      <c r="C31" s="3">
        <v>2024</v>
      </c>
      <c r="D31" s="12" t="s">
        <v>60</v>
      </c>
    </row>
    <row r="32" spans="1:4" x14ac:dyDescent="0.35">
      <c r="A32" s="4" t="s">
        <v>32</v>
      </c>
      <c r="B32" s="7">
        <f>VLOOKUP(A32,'[1]OBJETIVO TOTAL'!$A:$R,18,0)</f>
        <v>70558016.403884172</v>
      </c>
      <c r="C32" s="3">
        <v>2024</v>
      </c>
      <c r="D32" s="12" t="s">
        <v>60</v>
      </c>
    </row>
    <row r="33" spans="1:4" x14ac:dyDescent="0.35">
      <c r="A33" s="4" t="s">
        <v>33</v>
      </c>
      <c r="B33" s="7">
        <f>VLOOKUP(A33,'[1]OBJETIVO TOTAL'!$A:$R,18,0)</f>
        <v>49553946.524221674</v>
      </c>
      <c r="C33" s="3">
        <v>2024</v>
      </c>
      <c r="D33" s="12" t="s">
        <v>60</v>
      </c>
    </row>
    <row r="34" spans="1:4" x14ac:dyDescent="0.35">
      <c r="A34" s="4" t="s">
        <v>34</v>
      </c>
      <c r="B34" s="7">
        <f>VLOOKUP(A34,'[1]OBJETIVO TOTAL'!$A:$R,18,0)</f>
        <v>5403546.7028681068</v>
      </c>
      <c r="C34" s="3">
        <v>2024</v>
      </c>
      <c r="D34" s="12" t="s">
        <v>60</v>
      </c>
    </row>
    <row r="35" spans="1:4" x14ac:dyDescent="0.35">
      <c r="A35" s="4" t="s">
        <v>36</v>
      </c>
      <c r="B35" s="7">
        <f>VLOOKUP(A35,'[1]OBJETIVO TOTAL'!$A:$R,18,0)</f>
        <v>20781283.246960353</v>
      </c>
      <c r="C35" s="3">
        <v>2024</v>
      </c>
      <c r="D35" s="12" t="s">
        <v>60</v>
      </c>
    </row>
    <row r="36" spans="1:4" x14ac:dyDescent="0.35">
      <c r="A36" s="4" t="s">
        <v>37</v>
      </c>
      <c r="B36" s="7">
        <f>VLOOKUP(A36,'[1]OBJETIVO TOTAL'!$A:$R,18,0)</f>
        <v>26387195.662982535</v>
      </c>
      <c r="C36" s="3">
        <v>2024</v>
      </c>
      <c r="D36" s="12" t="s">
        <v>60</v>
      </c>
    </row>
    <row r="37" spans="1:4" x14ac:dyDescent="0.35">
      <c r="A37" s="4" t="s">
        <v>35</v>
      </c>
      <c r="B37" s="7">
        <f>VLOOKUP(A37,'[1]OBJETIVO TOTAL'!$A:$R,18,0)</f>
        <v>33096747.79978225</v>
      </c>
      <c r="C37" s="3">
        <v>2024</v>
      </c>
      <c r="D37" s="12" t="s">
        <v>60</v>
      </c>
    </row>
    <row r="38" spans="1:4" x14ac:dyDescent="0.35">
      <c r="A38" s="4" t="s">
        <v>38</v>
      </c>
      <c r="B38" s="7">
        <f>VLOOKUP(A38,'[1]OBJETIVO TOTAL'!$A:$R,18,0)</f>
        <v>43021431.228205405</v>
      </c>
      <c r="C38" s="3">
        <v>2024</v>
      </c>
      <c r="D38" s="12" t="s">
        <v>60</v>
      </c>
    </row>
    <row r="39" spans="1:4" x14ac:dyDescent="0.35">
      <c r="A39" s="4" t="s">
        <v>39</v>
      </c>
      <c r="B39" s="7">
        <f>VLOOKUP(A39,'[1]OBJETIVO TOTAL'!$A:$R,18,0)</f>
        <v>35848451.889468618</v>
      </c>
      <c r="C39" s="3">
        <v>2024</v>
      </c>
      <c r="D39" s="12" t="s">
        <v>60</v>
      </c>
    </row>
    <row r="40" spans="1:4" x14ac:dyDescent="0.35">
      <c r="A40" s="4" t="s">
        <v>40</v>
      </c>
      <c r="B40" s="7">
        <f>VLOOKUP(A40,'[1]OBJETIVO TOTAL'!$A:$R,18,0)</f>
        <v>23157246.789912499</v>
      </c>
      <c r="C40" s="3">
        <v>2024</v>
      </c>
      <c r="D40" s="12" t="s">
        <v>60</v>
      </c>
    </row>
    <row r="41" spans="1:4" x14ac:dyDescent="0.35">
      <c r="A41" s="4" t="s">
        <v>41</v>
      </c>
      <c r="B41" s="7">
        <f>VLOOKUP(A41,'[1]OBJETIVO TOTAL'!$A:$R,18,0)</f>
        <v>77248107.180554986</v>
      </c>
      <c r="C41" s="3">
        <v>2024</v>
      </c>
      <c r="D41" s="12" t="s">
        <v>60</v>
      </c>
    </row>
    <row r="42" spans="1:4" x14ac:dyDescent="0.35">
      <c r="A42" s="4" t="s">
        <v>42</v>
      </c>
      <c r="B42" s="7">
        <f>VLOOKUP(A42,'[1]OBJETIVO TOTAL'!$A:$R,18,0)</f>
        <v>82125670.505168393</v>
      </c>
      <c r="C42" s="3">
        <v>2024</v>
      </c>
      <c r="D42" s="12" t="s">
        <v>60</v>
      </c>
    </row>
    <row r="43" spans="1:4" x14ac:dyDescent="0.35">
      <c r="A43" s="4" t="s">
        <v>44</v>
      </c>
      <c r="B43" s="7">
        <f>VLOOKUP(A43,'[1]OBJETIVO TOTAL'!$A:$R,18,0)</f>
        <v>23814807.328062136</v>
      </c>
      <c r="C43" s="3">
        <v>2024</v>
      </c>
      <c r="D43" s="12" t="s">
        <v>60</v>
      </c>
    </row>
    <row r="44" spans="1:4" x14ac:dyDescent="0.35">
      <c r="A44" s="4" t="s">
        <v>43</v>
      </c>
      <c r="B44" s="7">
        <f>VLOOKUP(A44,'[1]OBJETIVO TOTAL'!$A:$R,18,0)</f>
        <v>47081172.388402551</v>
      </c>
      <c r="C44" s="3">
        <v>2024</v>
      </c>
      <c r="D44" s="12" t="s">
        <v>60</v>
      </c>
    </row>
    <row r="45" spans="1:4" x14ac:dyDescent="0.35">
      <c r="A45" s="9" t="s">
        <v>47</v>
      </c>
      <c r="B45" s="8">
        <f>VLOOKUP(A45,[2]MAYO!$A:$H,8,0)</f>
        <v>15994184.428559998</v>
      </c>
      <c r="C45" s="3">
        <v>2024</v>
      </c>
      <c r="D45" s="12" t="s">
        <v>60</v>
      </c>
    </row>
    <row r="46" spans="1:4" x14ac:dyDescent="0.35">
      <c r="A46" s="9" t="s">
        <v>48</v>
      </c>
      <c r="B46" s="8">
        <f>VLOOKUP(A46,[2]MAYO!$A:$H,8,0)</f>
        <v>11851494.377690883</v>
      </c>
      <c r="C46" s="3">
        <v>2024</v>
      </c>
      <c r="D46" s="12" t="s">
        <v>60</v>
      </c>
    </row>
    <row r="47" spans="1:4" x14ac:dyDescent="0.35">
      <c r="A47" s="9" t="s">
        <v>49</v>
      </c>
      <c r="B47" s="8">
        <f>VLOOKUP(A47,[2]MAYO!$A:$H,8,0)</f>
        <v>11040812.383639999</v>
      </c>
      <c r="C47" s="3">
        <v>2024</v>
      </c>
      <c r="D47" s="12" t="s">
        <v>60</v>
      </c>
    </row>
    <row r="48" spans="1:4" x14ac:dyDescent="0.35">
      <c r="A48" s="9" t="s">
        <v>50</v>
      </c>
      <c r="B48" s="8">
        <f>VLOOKUP(A48,[2]MAYO!$A:$H,8,0)</f>
        <v>12065913.932940001</v>
      </c>
      <c r="C48" s="3">
        <v>2024</v>
      </c>
      <c r="D48" s="12" t="s">
        <v>60</v>
      </c>
    </row>
    <row r="49" spans="1:4" x14ac:dyDescent="0.35">
      <c r="A49" s="10" t="s">
        <v>54</v>
      </c>
      <c r="B49" s="8">
        <v>0</v>
      </c>
      <c r="C49" s="3">
        <v>2024</v>
      </c>
      <c r="D49" s="12" t="s">
        <v>60</v>
      </c>
    </row>
    <row r="50" spans="1:4" x14ac:dyDescent="0.35">
      <c r="A50" s="10" t="s">
        <v>55</v>
      </c>
      <c r="B50" s="8">
        <v>0</v>
      </c>
      <c r="C50" s="3">
        <v>2024</v>
      </c>
      <c r="D50" s="12" t="s">
        <v>60</v>
      </c>
    </row>
    <row r="51" spans="1:4" x14ac:dyDescent="0.35">
      <c r="A51" s="10" t="s">
        <v>56</v>
      </c>
      <c r="B51" s="8">
        <f>VLOOKUP(A51,[2]MAYO!$A:$H,8,0)</f>
        <v>18529389.382244006</v>
      </c>
      <c r="C51" s="3">
        <v>2024</v>
      </c>
      <c r="D51" s="12" t="s">
        <v>60</v>
      </c>
    </row>
    <row r="52" spans="1:4" x14ac:dyDescent="0.35">
      <c r="A52" s="10" t="s">
        <v>58</v>
      </c>
      <c r="B52" s="8">
        <v>0</v>
      </c>
      <c r="C52" s="3">
        <v>2024</v>
      </c>
      <c r="D52" s="12" t="s">
        <v>60</v>
      </c>
    </row>
    <row r="53" spans="1:4" x14ac:dyDescent="0.35">
      <c r="A53" s="9" t="s">
        <v>51</v>
      </c>
      <c r="B53" s="8">
        <f>VLOOKUP(A53,[2]MAYO!$A:$H,8,0)</f>
        <v>33292641.127013624</v>
      </c>
      <c r="C53" s="3">
        <v>2024</v>
      </c>
      <c r="D53" s="12" t="s">
        <v>60</v>
      </c>
    </row>
    <row r="54" spans="1:4" x14ac:dyDescent="0.35">
      <c r="A54" s="9" t="s">
        <v>57</v>
      </c>
      <c r="B54" s="8">
        <f>VLOOKUP(A54,[2]MAYO!$A:$H,8,0)</f>
        <v>15761302.488904204</v>
      </c>
      <c r="C54" s="3">
        <v>2024</v>
      </c>
      <c r="D54" s="12" t="s">
        <v>60</v>
      </c>
    </row>
    <row r="55" spans="1:4" x14ac:dyDescent="0.35">
      <c r="A55" s="9" t="s">
        <v>52</v>
      </c>
      <c r="B55" s="8">
        <f>VLOOKUP(A55,[2]MAYO!$A:$H,8,0)</f>
        <v>12396116.721145375</v>
      </c>
      <c r="C55" s="3">
        <v>2024</v>
      </c>
      <c r="D55" s="12" t="s">
        <v>60</v>
      </c>
    </row>
    <row r="56" spans="1:4" x14ac:dyDescent="0.35">
      <c r="A56" s="9" t="s">
        <v>53</v>
      </c>
      <c r="B56" s="8">
        <f>VLOOKUP(A56,[2]MAYO!$A:$H,8,0)</f>
        <v>16346828.490497397</v>
      </c>
      <c r="C56" s="3">
        <v>2024</v>
      </c>
      <c r="D56" s="12" t="s">
        <v>60</v>
      </c>
    </row>
    <row r="57" spans="1:4" x14ac:dyDescent="0.35">
      <c r="A57" s="9" t="s">
        <v>59</v>
      </c>
      <c r="B57" s="8">
        <f>VLOOKUP(A57,[2]MAYO!$A:$H,8,0)</f>
        <v>36225509.598479994</v>
      </c>
      <c r="C57" s="3">
        <v>2024</v>
      </c>
      <c r="D57" s="12" t="s">
        <v>60</v>
      </c>
    </row>
  </sheetData>
  <autoFilter ref="A1:D1" xr:uid="{67168DFF-55A4-4D2E-9434-C5605DF998C6}">
    <sortState xmlns:xlrd2="http://schemas.microsoft.com/office/spreadsheetml/2017/richdata2" ref="A2:D54">
      <sortCondition ref="A1"/>
    </sortState>
  </autoFilter>
  <phoneticPr fontId="7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B90041E1A0FF489EA534F37E9FDEBA" ma:contentTypeVersion="0" ma:contentTypeDescription="Create a new document." ma:contentTypeScope="" ma:versionID="cb2d9a79b0ea7370ae86443bf358b1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032e3ca858c7afc4e4122878b4284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2791D8-6E1C-46C2-B9C3-53F24484E8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9D5C07-56DB-48EC-896F-5756225BEADE}">
  <ds:schemaRefs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5BB810-CC22-4977-ABB2-AF9BCEDE77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OBJETIVO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Carolina Blumenkranc</cp:lastModifiedBy>
  <dcterms:created xsi:type="dcterms:W3CDTF">2021-12-12T00:17:21Z</dcterms:created>
  <dcterms:modified xsi:type="dcterms:W3CDTF">2024-05-09T21:13:38Z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0x0101005FB90041E1A0FF489EA534F37E9FDEBA</vt:lpwstr>
  </property>
</Properties>
</file>