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<sst xmlns="http://schemas.openxmlformats.org/spreadsheetml/2006/main" count="198" uniqueCount="138">
  <si>
    <t>Component</t>
  </si>
  <si>
    <t>Package</t>
  </si>
  <si>
    <t>Value</t>
  </si>
  <si>
    <t>Manuf</t>
  </si>
  <si>
    <t>Manuf Part No</t>
  </si>
  <si>
    <t>Distrib</t>
  </si>
  <si>
    <t>Distrib Part No</t>
  </si>
  <si>
    <t>Ref Name</t>
  </si>
  <si>
    <t>Qty</t>
  </si>
  <si>
    <t>Cost</t>
  </si>
  <si>
    <t>0.125Wresistor</t>
  </si>
  <si>
    <t>DIL</t>
  </si>
  <si>
    <t>Yageo</t>
  </si>
  <si>
    <t>CFR-12JB-2K0</t>
  </si>
  <si>
    <t>Digikey</t>
  </si>
  <si>
    <t>2.0KEBK-ND</t>
  </si>
  <si>
    <t>R2 R3 R1 R8 R9 R4 R5 R7 R10 R11 R6 R12 R13</t>
  </si>
  <si>
    <t>1N914</t>
  </si>
  <si>
    <t>MISC</t>
  </si>
  <si>
    <t>Fairchild</t>
  </si>
  <si>
    <t>1N914B-ND</t>
  </si>
  <si>
    <t>D3 D6 D7</t>
  </si>
  <si>
    <t>2N2222</t>
  </si>
  <si>
    <t>TO92</t>
  </si>
  <si>
    <t>Fairchild Semiconductor</t>
  </si>
  <si>
    <t>PN2222</t>
  </si>
  <si>
    <t>PN2222BU-ND</t>
  </si>
  <si>
    <t>Q2</t>
  </si>
  <si>
    <t>B3F-1050</t>
  </si>
  <si>
    <t>DIP</t>
  </si>
  <si>
    <t>Omron Electronics</t>
  </si>
  <si>
    <t>B3F-1052</t>
  </si>
  <si>
    <t>SW405-ND</t>
  </si>
  <si>
    <t>SW3</t>
  </si>
  <si>
    <t>BoosterPack</t>
  </si>
  <si>
    <t>QIP</t>
  </si>
  <si>
    <t>FCI</t>
  </si>
  <si>
    <t>68021-208HLF</t>
  </si>
  <si>
    <t>609-3243-ND</t>
  </si>
  <si>
    <t>U3 U6</t>
  </si>
  <si>
    <t>Capacitor</t>
  </si>
  <si>
    <t>C</t>
  </si>
  <si>
    <t>399-4151-ND</t>
  </si>
  <si>
    <t>C19</t>
  </si>
  <si>
    <t>Capacitor(Tantalum)</t>
  </si>
  <si>
    <t>AVX Corporation</t>
  </si>
  <si>
    <t>478-8819-ND</t>
  </si>
  <si>
    <t>C18</t>
  </si>
  <si>
    <t>478-1833-ND</t>
  </si>
  <si>
    <t>C15 C16</t>
  </si>
  <si>
    <t>Ceramic</t>
  </si>
  <si>
    <t>C13 C14 C7 C8 C4 C6 C10 C3 C5 C11 C9 C17</t>
  </si>
  <si>
    <t>ESP8266</t>
  </si>
  <si>
    <t>DIYmall</t>
  </si>
  <si>
    <t>FBA_FZ1082</t>
  </si>
  <si>
    <t>Amazon</t>
  </si>
  <si>
    <t>B00O34AGSU</t>
  </si>
  <si>
    <t>U4</t>
  </si>
  <si>
    <t>Hammond1591E_noHoles</t>
  </si>
  <si>
    <t>Hammond</t>
  </si>
  <si>
    <t>1591ESBK</t>
  </si>
  <si>
    <t>Mouser</t>
  </si>
  <si>
    <t>546-1591ES-BK</t>
  </si>
  <si>
    <t>Box1</t>
  </si>
  <si>
    <t>Header1</t>
  </si>
  <si>
    <t>SIP</t>
  </si>
  <si>
    <t>Keystone Electronics</t>
  </si>
  <si>
    <t>36-5001K-ND</t>
  </si>
  <si>
    <t>J7</t>
  </si>
  <si>
    <t>Header4</t>
  </si>
  <si>
    <t>36-5003K-ND</t>
  </si>
  <si>
    <t>J2</t>
  </si>
  <si>
    <t>Header5</t>
  </si>
  <si>
    <t>Sullins Connector Solutions</t>
  </si>
  <si>
    <t>SWR201</t>
  </si>
  <si>
    <t>S9450-ND</t>
  </si>
  <si>
    <t>J1</t>
  </si>
  <si>
    <t>KSC353JLFG</t>
  </si>
  <si>
    <t>SM</t>
  </si>
  <si>
    <t>C&amp;K Components</t>
  </si>
  <si>
    <t>611-KSC353JLFG</t>
  </si>
  <si>
    <t>SW1</t>
  </si>
  <si>
    <t>LEDT1.75 Blue</t>
  </si>
  <si>
    <t xml:space="preserve">D1  </t>
  </si>
  <si>
    <t>LEDT1.75</t>
  </si>
  <si>
    <t>Avago Technologies</t>
  </si>
  <si>
    <t>HLMP-D150</t>
  </si>
  <si>
    <t>516-1323-ND</t>
  </si>
  <si>
    <t>D2 D4 D5</t>
  </si>
  <si>
    <t>LM2937ET-3.3</t>
  </si>
  <si>
    <t>TO220</t>
  </si>
  <si>
    <t>TI</t>
  </si>
  <si>
    <t>LM2937ET-3.3/NOPB</t>
  </si>
  <si>
    <t>LM2937ET-3.3-ND</t>
  </si>
  <si>
    <t>U5</t>
  </si>
  <si>
    <t>LogicAnalyzer</t>
  </si>
  <si>
    <t>609-3344-ND</t>
  </si>
  <si>
    <t>J3</t>
  </si>
  <si>
    <t>LP2950CZ-3.3</t>
  </si>
  <si>
    <t>LP2950-33LPRE3</t>
  </si>
  <si>
    <t>296-31455-1-ND</t>
  </si>
  <si>
    <t>U2</t>
  </si>
  <si>
    <t>OffBoardPowerSwitch</t>
  </si>
  <si>
    <t>BGMicro</t>
  </si>
  <si>
    <t>SWT1010</t>
  </si>
  <si>
    <t>SW2</t>
  </si>
  <si>
    <t>OPA2350</t>
  </si>
  <si>
    <t>OPA4350</t>
  </si>
  <si>
    <t>U7</t>
  </si>
  <si>
    <t>Speaker</t>
  </si>
  <si>
    <t>AllElectronics</t>
  </si>
  <si>
    <t>SK-840</t>
  </si>
  <si>
    <t>J4</t>
  </si>
  <si>
    <t>tantalum</t>
  </si>
  <si>
    <t>C12 C2 C1</t>
  </si>
  <si>
    <t>Testpoint_TwoHole</t>
  </si>
  <si>
    <t>GND TP2 TP1 Gnd3</t>
  </si>
  <si>
    <t>TIP120</t>
  </si>
  <si>
    <t>TIP120-ND</t>
  </si>
  <si>
    <t>Q1</t>
  </si>
  <si>
    <t>USB_Micro-B_SM</t>
  </si>
  <si>
    <t>Hirose Connector</t>
  </si>
  <si>
    <t>ZX62D-B-5PA8(30)</t>
  </si>
  <si>
    <t>798-ZX62D-B-5PA830</t>
  </si>
  <si>
    <t>J5</t>
  </si>
  <si>
    <t>XTAL</t>
  </si>
  <si>
    <t>NX5032</t>
  </si>
  <si>
    <t>NDK</t>
  </si>
  <si>
    <t>NX5032GA-16.000000</t>
  </si>
  <si>
    <t>644-1037-1-ND</t>
  </si>
  <si>
    <t>Y1</t>
  </si>
  <si>
    <t>Mini Servo</t>
  </si>
  <si>
    <t>Adafruit Industries LLC</t>
  </si>
  <si>
    <t>1528-1150-ND</t>
  </si>
  <si>
    <t>MQ-3</t>
  </si>
  <si>
    <t>kunwangaetc</t>
  </si>
  <si>
    <t>B07G32MZS3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</si>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</sst>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0.0"/>
      <color rgb="FF000000"/>
      <name val="Arial"/>
    </font>
    <font>
      <sz val="11.0"/>
      <color rgb="FF000000"/>
      <name val="Calibri"/>
    </font>
    <font>
      <sz val="12.0"/>
      <color theme="1"/>
      <name val="Arial"/>
    </font>
    <font>
      <color theme="1"/>
      <name val="Arial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1" fillId="0" fontId="1" numFmtId="164" xfId="0" applyAlignment="1" applyBorder="1" applyFont="1" applyNumberFormat="1">
      <alignment horizontal="right" readingOrder="0" shrinkToFit="0" vertical="bottom" wrapText="0"/>
    </xf>
    <xf borderId="1" fillId="0" fontId="2" numFmtId="0" xfId="0" applyAlignment="1" applyBorder="1" applyFont="1">
      <alignment horizontal="left" readingOrder="0"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1" fillId="0" fontId="3" numFmtId="164" xfId="0" applyBorder="1" applyFont="1" applyNumberFormat="1"/>
    <xf borderId="1" fillId="0" fontId="2" numFmtId="164" xfId="0" applyAlignment="1" applyBorder="1" applyFont="1" applyNumberFormat="1">
      <alignment horizontal="right" readingOrder="0" shrinkToFit="0" vertical="bottom" wrapText="0"/>
    </xf>
    <xf borderId="1" fillId="0" fontId="4" numFmtId="164" xfId="0" applyAlignment="1" applyBorder="1" applyFont="1" applyNumberFormat="1">
      <alignment readingOrder="0" shrinkToFit="0" vertical="bottom" wrapText="0"/>
    </xf>
    <xf borderId="0" fillId="0" fontId="3" numFmtId="0" xfId="0" applyAlignment="1" applyFont="1">
      <alignment readingOrder="0"/>
    </xf>
    <xf borderId="1" fillId="0" fontId="4" numFmtId="0" xfId="0" applyAlignment="1" applyBorder="1" applyFont="1">
      <alignment readingOrder="0" shrinkToFit="0" vertical="bottom" wrapText="0"/>
    </xf>
    <xf borderId="1" fillId="0" fontId="4" numFmtId="164" xfId="0" applyAlignment="1" applyBorder="1" applyFont="1" applyNumberFormat="1">
      <alignment horizontal="right" readingOrder="0" shrinkToFit="0" vertical="bottom" wrapText="0"/>
    </xf>
    <xf borderId="1" fillId="0" fontId="4" numFmtId="0" xfId="0" applyAlignment="1" applyBorder="1" applyFont="1">
      <alignment horizontal="right" readingOrder="0" shrinkToFit="0" vertical="bottom" wrapText="0"/>
    </xf>
    <xf borderId="1" fillId="0" fontId="3" numFmtId="0" xfId="0" applyAlignment="1" applyBorder="1" applyFont="1">
      <alignment readingOrder="0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43"/>
    <col customWidth="1" min="2" max="2" width="17.71"/>
    <col customWidth="1" min="4" max="4" width="22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 t="s">
        <v>10</v>
      </c>
      <c r="B2" s="2" t="s">
        <v>11</v>
      </c>
      <c r="C2" s="3">
        <v>0.02</v>
      </c>
      <c r="D2" s="4" t="s">
        <v>12</v>
      </c>
      <c r="E2" s="4" t="s">
        <v>13</v>
      </c>
      <c r="F2" s="4" t="s">
        <v>14</v>
      </c>
      <c r="G2" s="4" t="s">
        <v>15</v>
      </c>
      <c r="H2" s="2" t="s">
        <v>16</v>
      </c>
      <c r="I2" s="5">
        <v>13.0</v>
      </c>
      <c r="J2" s="6">
        <f t="shared" ref="J2:J29" si="1">C2*I2</f>
        <v>0.26</v>
      </c>
    </row>
    <row r="3">
      <c r="A3" s="2" t="s">
        <v>17</v>
      </c>
      <c r="B3" s="2" t="s">
        <v>18</v>
      </c>
      <c r="C3" s="3">
        <v>0.05</v>
      </c>
      <c r="D3" s="4" t="s">
        <v>19</v>
      </c>
      <c r="E3" s="4" t="s">
        <v>17</v>
      </c>
      <c r="F3" s="4" t="s">
        <v>14</v>
      </c>
      <c r="G3" s="4" t="s">
        <v>20</v>
      </c>
      <c r="H3" s="2" t="s">
        <v>21</v>
      </c>
      <c r="I3" s="5">
        <v>3.0</v>
      </c>
      <c r="J3" s="6">
        <f t="shared" si="1"/>
        <v>0.15</v>
      </c>
    </row>
    <row r="4">
      <c r="A4" s="2" t="s">
        <v>22</v>
      </c>
      <c r="B4" s="2" t="s">
        <v>23</v>
      </c>
      <c r="C4" s="3">
        <v>0.13</v>
      </c>
      <c r="D4" s="4" t="s">
        <v>24</v>
      </c>
      <c r="E4" s="4" t="s">
        <v>25</v>
      </c>
      <c r="F4" s="4" t="s">
        <v>14</v>
      </c>
      <c r="G4" s="4" t="s">
        <v>26</v>
      </c>
      <c r="H4" s="2" t="s">
        <v>27</v>
      </c>
      <c r="I4" s="5">
        <v>1.0</v>
      </c>
      <c r="J4" s="6">
        <f t="shared" si="1"/>
        <v>0.13</v>
      </c>
    </row>
    <row r="5">
      <c r="A5" s="2" t="s">
        <v>28</v>
      </c>
      <c r="B5" s="2" t="s">
        <v>29</v>
      </c>
      <c r="C5" s="3">
        <v>0.17</v>
      </c>
      <c r="D5" s="4" t="s">
        <v>30</v>
      </c>
      <c r="E5" s="4" t="s">
        <v>31</v>
      </c>
      <c r="F5" s="4" t="s">
        <v>14</v>
      </c>
      <c r="G5" s="4" t="s">
        <v>32</v>
      </c>
      <c r="H5" s="2" t="s">
        <v>33</v>
      </c>
      <c r="I5" s="5">
        <v>1.0</v>
      </c>
      <c r="J5" s="6">
        <f t="shared" si="1"/>
        <v>0.17</v>
      </c>
    </row>
    <row r="6">
      <c r="A6" s="2" t="s">
        <v>34</v>
      </c>
      <c r="B6" s="2" t="s">
        <v>35</v>
      </c>
      <c r="C6" s="7">
        <v>0.26</v>
      </c>
      <c r="D6" s="4" t="s">
        <v>36</v>
      </c>
      <c r="E6" s="4" t="s">
        <v>37</v>
      </c>
      <c r="F6" s="4" t="s">
        <v>14</v>
      </c>
      <c r="G6" s="4" t="s">
        <v>38</v>
      </c>
      <c r="H6" s="2" t="s">
        <v>39</v>
      </c>
      <c r="I6" s="5">
        <v>2.0</v>
      </c>
      <c r="J6" s="6">
        <f t="shared" si="1"/>
        <v>0.52</v>
      </c>
    </row>
    <row r="7">
      <c r="A7" s="2" t="s">
        <v>40</v>
      </c>
      <c r="B7" s="2" t="s">
        <v>41</v>
      </c>
      <c r="C7" s="3">
        <v>0.05</v>
      </c>
      <c r="D7" s="4"/>
      <c r="E7" s="4"/>
      <c r="F7" s="4" t="s">
        <v>14</v>
      </c>
      <c r="G7" s="4" t="s">
        <v>42</v>
      </c>
      <c r="H7" s="2" t="s">
        <v>43</v>
      </c>
      <c r="I7" s="5">
        <v>1.0</v>
      </c>
      <c r="J7" s="6">
        <f t="shared" si="1"/>
        <v>0.05</v>
      </c>
    </row>
    <row r="8">
      <c r="A8" s="2" t="s">
        <v>44</v>
      </c>
      <c r="B8" s="2" t="s">
        <v>41</v>
      </c>
      <c r="C8" s="3">
        <v>0.29</v>
      </c>
      <c r="D8" s="4" t="s">
        <v>45</v>
      </c>
      <c r="E8" s="4"/>
      <c r="F8" s="4" t="s">
        <v>14</v>
      </c>
      <c r="G8" s="4" t="s">
        <v>46</v>
      </c>
      <c r="H8" s="2" t="s">
        <v>47</v>
      </c>
      <c r="I8" s="5">
        <v>1.0</v>
      </c>
      <c r="J8" s="6">
        <f t="shared" si="1"/>
        <v>0.29</v>
      </c>
    </row>
    <row r="9">
      <c r="A9" s="2" t="s">
        <v>44</v>
      </c>
      <c r="B9" s="2" t="s">
        <v>41</v>
      </c>
      <c r="C9" s="3">
        <v>0.32</v>
      </c>
      <c r="D9" s="4" t="s">
        <v>45</v>
      </c>
      <c r="E9" s="4"/>
      <c r="F9" s="4" t="s">
        <v>14</v>
      </c>
      <c r="G9" s="4" t="s">
        <v>48</v>
      </c>
      <c r="H9" s="2" t="s">
        <v>49</v>
      </c>
      <c r="I9" s="5">
        <v>2.0</v>
      </c>
      <c r="J9" s="6">
        <f t="shared" si="1"/>
        <v>0.64</v>
      </c>
    </row>
    <row r="10">
      <c r="A10" s="2" t="s">
        <v>50</v>
      </c>
      <c r="B10" s="2" t="s">
        <v>41</v>
      </c>
      <c r="C10" s="3">
        <v>0.05</v>
      </c>
      <c r="D10" s="4"/>
      <c r="E10" s="4"/>
      <c r="F10" s="4" t="s">
        <v>14</v>
      </c>
      <c r="G10" s="4" t="s">
        <v>42</v>
      </c>
      <c r="H10" s="2" t="s">
        <v>51</v>
      </c>
      <c r="I10" s="5">
        <v>13.0</v>
      </c>
      <c r="J10" s="6">
        <f t="shared" si="1"/>
        <v>0.65</v>
      </c>
    </row>
    <row r="11">
      <c r="A11" s="2" t="s">
        <v>52</v>
      </c>
      <c r="B11" s="2" t="s">
        <v>18</v>
      </c>
      <c r="C11" s="8">
        <v>6.95</v>
      </c>
      <c r="D11" s="4" t="s">
        <v>53</v>
      </c>
      <c r="E11" s="4" t="s">
        <v>54</v>
      </c>
      <c r="F11" s="4" t="s">
        <v>55</v>
      </c>
      <c r="G11" s="4" t="s">
        <v>56</v>
      </c>
      <c r="H11" s="2" t="s">
        <v>57</v>
      </c>
      <c r="I11" s="5">
        <v>2.0</v>
      </c>
      <c r="J11" s="6">
        <f t="shared" si="1"/>
        <v>13.9</v>
      </c>
    </row>
    <row r="12">
      <c r="A12" s="2" t="s">
        <v>58</v>
      </c>
      <c r="B12" s="2" t="s">
        <v>18</v>
      </c>
      <c r="C12" s="7">
        <v>5.18</v>
      </c>
      <c r="D12" s="4" t="s">
        <v>59</v>
      </c>
      <c r="E12" s="4" t="s">
        <v>60</v>
      </c>
      <c r="F12" s="4" t="s">
        <v>61</v>
      </c>
      <c r="G12" s="4" t="s">
        <v>62</v>
      </c>
      <c r="H12" s="2" t="s">
        <v>63</v>
      </c>
      <c r="I12" s="5">
        <v>1.0</v>
      </c>
      <c r="J12" s="6">
        <f t="shared" si="1"/>
        <v>5.18</v>
      </c>
      <c r="K12" s="9">
        <v>0.0</v>
      </c>
    </row>
    <row r="13">
      <c r="A13" s="2" t="s">
        <v>64</v>
      </c>
      <c r="B13" s="2" t="s">
        <v>65</v>
      </c>
      <c r="C13" s="7">
        <v>0.23</v>
      </c>
      <c r="D13" s="4" t="s">
        <v>66</v>
      </c>
      <c r="E13" s="4"/>
      <c r="F13" s="4" t="s">
        <v>14</v>
      </c>
      <c r="G13" s="4" t="s">
        <v>67</v>
      </c>
      <c r="H13" s="2" t="s">
        <v>68</v>
      </c>
      <c r="I13" s="5">
        <v>1.0</v>
      </c>
      <c r="J13" s="6">
        <f t="shared" si="1"/>
        <v>0.23</v>
      </c>
    </row>
    <row r="14">
      <c r="A14" s="2" t="s">
        <v>69</v>
      </c>
      <c r="B14" s="2" t="s">
        <v>65</v>
      </c>
      <c r="C14" s="7">
        <v>0.23</v>
      </c>
      <c r="D14" s="4" t="s">
        <v>66</v>
      </c>
      <c r="E14" s="4">
        <v>5003.0</v>
      </c>
      <c r="F14" s="4" t="s">
        <v>14</v>
      </c>
      <c r="G14" s="4" t="s">
        <v>70</v>
      </c>
      <c r="H14" s="2" t="s">
        <v>71</v>
      </c>
      <c r="I14" s="5">
        <v>1.0</v>
      </c>
      <c r="J14" s="6">
        <f t="shared" si="1"/>
        <v>0.23</v>
      </c>
    </row>
    <row r="15">
      <c r="A15" s="2" t="s">
        <v>72</v>
      </c>
      <c r="B15" s="2" t="s">
        <v>65</v>
      </c>
      <c r="C15" s="7">
        <v>0.29</v>
      </c>
      <c r="D15" s="4" t="s">
        <v>73</v>
      </c>
      <c r="E15" s="4" t="s">
        <v>74</v>
      </c>
      <c r="F15" s="4" t="s">
        <v>14</v>
      </c>
      <c r="G15" s="4" t="s">
        <v>75</v>
      </c>
      <c r="H15" s="2" t="s">
        <v>76</v>
      </c>
      <c r="I15" s="5">
        <v>1.0</v>
      </c>
      <c r="J15" s="6">
        <f t="shared" si="1"/>
        <v>0.29</v>
      </c>
    </row>
    <row r="16">
      <c r="A16" s="2" t="s">
        <v>77</v>
      </c>
      <c r="B16" s="2" t="s">
        <v>78</v>
      </c>
      <c r="C16" s="3">
        <v>0.86</v>
      </c>
      <c r="D16" s="4" t="s">
        <v>79</v>
      </c>
      <c r="E16" s="4" t="s">
        <v>77</v>
      </c>
      <c r="F16" s="4" t="s">
        <v>61</v>
      </c>
      <c r="G16" s="4" t="s">
        <v>80</v>
      </c>
      <c r="H16" s="2" t="s">
        <v>81</v>
      </c>
      <c r="I16" s="5">
        <v>1.0</v>
      </c>
      <c r="J16" s="6">
        <f t="shared" si="1"/>
        <v>0.86</v>
      </c>
    </row>
    <row r="17">
      <c r="A17" s="10" t="s">
        <v>82</v>
      </c>
      <c r="B17" s="2" t="s">
        <v>65</v>
      </c>
      <c r="C17" s="7">
        <v>0.99</v>
      </c>
      <c r="D17" s="4"/>
      <c r="E17" s="4"/>
      <c r="F17" s="4"/>
      <c r="G17" s="4"/>
      <c r="H17" s="10" t="s">
        <v>83</v>
      </c>
      <c r="I17" s="5">
        <v>7.0</v>
      </c>
      <c r="J17" s="6">
        <f t="shared" si="1"/>
        <v>6.93</v>
      </c>
    </row>
    <row r="18">
      <c r="A18" s="2" t="s">
        <v>84</v>
      </c>
      <c r="B18" s="2" t="s">
        <v>65</v>
      </c>
      <c r="C18" s="3">
        <v>0.29</v>
      </c>
      <c r="D18" s="4" t="s">
        <v>85</v>
      </c>
      <c r="E18" s="4" t="s">
        <v>86</v>
      </c>
      <c r="F18" s="4" t="s">
        <v>14</v>
      </c>
      <c r="G18" s="4" t="s">
        <v>87</v>
      </c>
      <c r="H18" s="10" t="s">
        <v>88</v>
      </c>
      <c r="I18" s="5">
        <v>7.0</v>
      </c>
      <c r="J18" s="6">
        <f t="shared" si="1"/>
        <v>2.03</v>
      </c>
    </row>
    <row r="19">
      <c r="A19" s="2" t="s">
        <v>89</v>
      </c>
      <c r="B19" s="2" t="s">
        <v>90</v>
      </c>
      <c r="C19" s="7">
        <v>1.17</v>
      </c>
      <c r="D19" s="4" t="s">
        <v>91</v>
      </c>
      <c r="E19" s="4" t="s">
        <v>92</v>
      </c>
      <c r="F19" s="4" t="s">
        <v>14</v>
      </c>
      <c r="G19" s="4" t="s">
        <v>93</v>
      </c>
      <c r="H19" s="2" t="s">
        <v>94</v>
      </c>
      <c r="I19" s="5">
        <v>1.0</v>
      </c>
      <c r="J19" s="6">
        <f t="shared" si="1"/>
        <v>1.17</v>
      </c>
    </row>
    <row r="20">
      <c r="A20" s="2" t="s">
        <v>95</v>
      </c>
      <c r="B20" s="2" t="s">
        <v>29</v>
      </c>
      <c r="C20" s="3">
        <v>0.27</v>
      </c>
      <c r="D20" s="4" t="s">
        <v>36</v>
      </c>
      <c r="E20" s="4" t="s">
        <v>37</v>
      </c>
      <c r="F20" s="4" t="s">
        <v>14</v>
      </c>
      <c r="G20" s="4" t="s">
        <v>96</v>
      </c>
      <c r="H20" s="2" t="s">
        <v>97</v>
      </c>
      <c r="I20" s="5">
        <v>1.0</v>
      </c>
      <c r="J20" s="6">
        <f t="shared" si="1"/>
        <v>0.27</v>
      </c>
    </row>
    <row r="21">
      <c r="A21" s="2" t="s">
        <v>98</v>
      </c>
      <c r="B21" s="2" t="s">
        <v>90</v>
      </c>
      <c r="C21" s="3">
        <v>0.19</v>
      </c>
      <c r="D21" s="4" t="s">
        <v>91</v>
      </c>
      <c r="E21" s="4" t="s">
        <v>99</v>
      </c>
      <c r="F21" s="4" t="s">
        <v>14</v>
      </c>
      <c r="G21" s="4" t="s">
        <v>100</v>
      </c>
      <c r="H21" s="2" t="s">
        <v>101</v>
      </c>
      <c r="I21" s="5">
        <v>1.0</v>
      </c>
      <c r="J21" s="6">
        <f t="shared" si="1"/>
        <v>0.19</v>
      </c>
    </row>
    <row r="22">
      <c r="A22" s="2" t="s">
        <v>102</v>
      </c>
      <c r="B22" s="2" t="s">
        <v>29</v>
      </c>
      <c r="C22" s="3">
        <v>0.85</v>
      </c>
      <c r="D22" s="4"/>
      <c r="E22" s="4"/>
      <c r="F22" s="4" t="s">
        <v>103</v>
      </c>
      <c r="G22" s="4" t="s">
        <v>104</v>
      </c>
      <c r="H22" s="2" t="s">
        <v>105</v>
      </c>
      <c r="I22" s="5">
        <v>2.0</v>
      </c>
      <c r="J22" s="6">
        <f t="shared" si="1"/>
        <v>1.7</v>
      </c>
    </row>
    <row r="23">
      <c r="A23" s="2" t="s">
        <v>106</v>
      </c>
      <c r="B23" s="2" t="s">
        <v>29</v>
      </c>
      <c r="C23" s="8">
        <v>0.0</v>
      </c>
      <c r="D23" s="4" t="s">
        <v>91</v>
      </c>
      <c r="E23" s="4" t="s">
        <v>107</v>
      </c>
      <c r="F23" s="4" t="s">
        <v>91</v>
      </c>
      <c r="G23" s="4"/>
      <c r="H23" s="2" t="s">
        <v>108</v>
      </c>
      <c r="I23" s="5">
        <v>1.0</v>
      </c>
      <c r="J23" s="6">
        <f t="shared" si="1"/>
        <v>0</v>
      </c>
    </row>
    <row r="24">
      <c r="A24" s="2" t="s">
        <v>109</v>
      </c>
      <c r="B24" s="2" t="s">
        <v>29</v>
      </c>
      <c r="C24" s="3">
        <v>0.6</v>
      </c>
      <c r="D24" s="4"/>
      <c r="E24" s="4"/>
      <c r="F24" s="4" t="s">
        <v>110</v>
      </c>
      <c r="G24" s="4" t="s">
        <v>111</v>
      </c>
      <c r="H24" s="2" t="s">
        <v>112</v>
      </c>
      <c r="I24" s="5">
        <v>1.0</v>
      </c>
      <c r="J24" s="6">
        <f t="shared" si="1"/>
        <v>0.6</v>
      </c>
    </row>
    <row r="25">
      <c r="A25" s="2" t="s">
        <v>113</v>
      </c>
      <c r="B25" s="2" t="s">
        <v>41</v>
      </c>
      <c r="C25" s="3">
        <v>0.32</v>
      </c>
      <c r="D25" s="4" t="s">
        <v>45</v>
      </c>
      <c r="E25" s="4"/>
      <c r="F25" s="4" t="s">
        <v>14</v>
      </c>
      <c r="G25" s="4" t="s">
        <v>48</v>
      </c>
      <c r="H25" s="2" t="s">
        <v>114</v>
      </c>
      <c r="I25" s="5">
        <v>4.0</v>
      </c>
      <c r="J25" s="6">
        <f t="shared" si="1"/>
        <v>1.28</v>
      </c>
    </row>
    <row r="26">
      <c r="A26" s="2" t="s">
        <v>115</v>
      </c>
      <c r="B26" s="2" t="s">
        <v>11</v>
      </c>
      <c r="C26" s="3">
        <v>0.23</v>
      </c>
      <c r="D26" s="4" t="s">
        <v>66</v>
      </c>
      <c r="E26" s="4">
        <v>5001.0</v>
      </c>
      <c r="F26" s="4" t="s">
        <v>14</v>
      </c>
      <c r="G26" s="4" t="s">
        <v>67</v>
      </c>
      <c r="H26" s="2" t="s">
        <v>116</v>
      </c>
      <c r="I26" s="5">
        <v>4.0</v>
      </c>
      <c r="J26" s="6">
        <f t="shared" si="1"/>
        <v>0.92</v>
      </c>
    </row>
    <row r="27">
      <c r="A27" s="2" t="s">
        <v>117</v>
      </c>
      <c r="B27" s="2" t="s">
        <v>90</v>
      </c>
      <c r="C27" s="7">
        <v>0.68</v>
      </c>
      <c r="D27" s="4" t="s">
        <v>19</v>
      </c>
      <c r="E27" s="4" t="s">
        <v>117</v>
      </c>
      <c r="F27" s="4" t="s">
        <v>14</v>
      </c>
      <c r="G27" s="4" t="s">
        <v>118</v>
      </c>
      <c r="H27" s="2" t="s">
        <v>119</v>
      </c>
      <c r="I27" s="5">
        <v>1.0</v>
      </c>
      <c r="J27" s="6">
        <f t="shared" si="1"/>
        <v>0.68</v>
      </c>
    </row>
    <row r="28">
      <c r="A28" s="2" t="s">
        <v>120</v>
      </c>
      <c r="B28" s="2" t="s">
        <v>78</v>
      </c>
      <c r="C28" s="3">
        <v>0.47</v>
      </c>
      <c r="D28" s="4" t="s">
        <v>121</v>
      </c>
      <c r="E28" s="4" t="s">
        <v>122</v>
      </c>
      <c r="F28" s="4" t="s">
        <v>61</v>
      </c>
      <c r="G28" s="4" t="s">
        <v>123</v>
      </c>
      <c r="H28" s="2" t="s">
        <v>124</v>
      </c>
      <c r="I28" s="5">
        <v>1.0</v>
      </c>
      <c r="J28" s="6">
        <f t="shared" si="1"/>
        <v>0.47</v>
      </c>
    </row>
    <row r="29">
      <c r="A29" s="2" t="s">
        <v>125</v>
      </c>
      <c r="B29" s="2" t="s">
        <v>126</v>
      </c>
      <c r="C29" s="3">
        <v>0.51</v>
      </c>
      <c r="D29" s="4" t="s">
        <v>127</v>
      </c>
      <c r="E29" s="4" t="s">
        <v>128</v>
      </c>
      <c r="F29" s="4" t="s">
        <v>14</v>
      </c>
      <c r="G29" s="4" t="s">
        <v>129</v>
      </c>
      <c r="H29" s="2" t="s">
        <v>130</v>
      </c>
      <c r="I29" s="5">
        <v>1.0</v>
      </c>
      <c r="J29" s="6">
        <f t="shared" si="1"/>
        <v>0.51</v>
      </c>
    </row>
    <row r="30">
      <c r="A30" s="10" t="s">
        <v>131</v>
      </c>
      <c r="B30" s="10" t="s">
        <v>131</v>
      </c>
      <c r="C30" s="11">
        <v>5.95</v>
      </c>
      <c r="D30" s="4" t="s">
        <v>132</v>
      </c>
      <c r="E30" s="4">
        <v>169.0</v>
      </c>
      <c r="F30" s="4" t="s">
        <v>14</v>
      </c>
      <c r="G30" s="4" t="s">
        <v>133</v>
      </c>
      <c r="H30" s="2"/>
      <c r="I30" s="12">
        <v>1.0</v>
      </c>
      <c r="J30" s="13">
        <v>5.95</v>
      </c>
    </row>
    <row r="31">
      <c r="A31" s="10" t="s">
        <v>134</v>
      </c>
      <c r="B31" s="10" t="s">
        <v>134</v>
      </c>
      <c r="C31" s="11">
        <v>6.13</v>
      </c>
      <c r="D31" s="4" t="s">
        <v>135</v>
      </c>
      <c r="E31" s="4"/>
      <c r="F31" s="4" t="s">
        <v>55</v>
      </c>
      <c r="G31" s="4" t="s">
        <v>136</v>
      </c>
      <c r="H31" s="2"/>
      <c r="I31" s="12">
        <v>1.0</v>
      </c>
      <c r="J31" s="13">
        <v>6.13</v>
      </c>
    </row>
    <row r="32">
      <c r="A32" s="14"/>
      <c r="B32" s="14"/>
      <c r="C32" s="15"/>
      <c r="D32" s="15"/>
      <c r="E32" s="15"/>
      <c r="F32" s="15"/>
      <c r="G32" s="15"/>
      <c r="H32" s="10" t="s">
        <v>137</v>
      </c>
      <c r="I32" s="5">
        <f t="shared" ref="I32:J32" si="2">SUM(I2:I31)</f>
        <v>78</v>
      </c>
      <c r="J32" s="6">
        <f t="shared" si="2"/>
        <v>52.38</v>
      </c>
    </row>
  </sheetData>
  <drawing r:id="rId1"/>
</worksheet>
</file>