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crosoft-excel\"/>
    </mc:Choice>
  </mc:AlternateContent>
  <xr:revisionPtr revIDLastSave="0" documentId="13_ncr:1_{4E3B04DA-4D85-47F5-A1B6-6DC963BDD75F}" xr6:coauthVersionLast="47" xr6:coauthVersionMax="47" xr10:uidLastSave="{00000000-0000-0000-0000-000000000000}"/>
  <bookViews>
    <workbookView xWindow="-108" yWindow="-108" windowWidth="23256" windowHeight="12456" xr2:uid="{95CBA8DB-2309-48D7-B72F-9DCDE1DEC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/>
  <c r="J27" i="1"/>
  <c r="I27" i="1"/>
  <c r="H27" i="1"/>
  <c r="K26" i="1"/>
  <c r="J26" i="1"/>
  <c r="I26" i="1"/>
  <c r="H26" i="1"/>
  <c r="K25" i="1"/>
  <c r="J25" i="1"/>
  <c r="I25" i="1"/>
  <c r="H25" i="1"/>
  <c r="D25" i="1"/>
  <c r="E25" i="1"/>
  <c r="F25" i="1"/>
  <c r="D26" i="1"/>
  <c r="E26" i="1"/>
  <c r="F26" i="1"/>
  <c r="D27" i="1"/>
  <c r="E27" i="1"/>
  <c r="F27" i="1"/>
  <c r="C27" i="1"/>
  <c r="C26" i="1"/>
  <c r="C25" i="1"/>
  <c r="M5" i="1" a="1"/>
  <c r="M5" i="1"/>
  <c r="M6" i="1" a="1"/>
  <c r="M6" i="1" s="1"/>
  <c r="M7" i="1" a="1"/>
  <c r="M7" i="1"/>
  <c r="M8" i="1" a="1"/>
  <c r="M8" i="1" s="1"/>
  <c r="M9" i="1" a="1"/>
  <c r="M9" i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4" i="1" a="1"/>
  <c r="M4" i="1" s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<sst xmlns="http://schemas.openxmlformats.org/spreadsheetml/2006/main" count="56" uniqueCount="51">
  <si>
    <t>Gradebook</t>
  </si>
  <si>
    <t>Last Name</t>
  </si>
  <si>
    <t>First Name</t>
  </si>
  <si>
    <t>Conroy</t>
  </si>
  <si>
    <t>Lamar</t>
  </si>
  <si>
    <t>Fritsch</t>
  </si>
  <si>
    <t>Rodolfo</t>
  </si>
  <si>
    <t>Hauck-Hackett</t>
  </si>
  <si>
    <t>Isaac</t>
  </si>
  <si>
    <t>Sauer</t>
  </si>
  <si>
    <t>Eric</t>
  </si>
  <si>
    <t>Hintz</t>
  </si>
  <si>
    <t>Sidney</t>
  </si>
  <si>
    <t>Batz</t>
  </si>
  <si>
    <t>Judy</t>
  </si>
  <si>
    <t>Yundt</t>
  </si>
  <si>
    <t>Lester</t>
  </si>
  <si>
    <t>Paucek</t>
  </si>
  <si>
    <t>Priscilla</t>
  </si>
  <si>
    <t>Stehr</t>
  </si>
  <si>
    <t>Pauline</t>
  </si>
  <si>
    <t>Berge</t>
  </si>
  <si>
    <t>Roxanne</t>
  </si>
  <si>
    <t>Leuschke</t>
  </si>
  <si>
    <t>Howard</t>
  </si>
  <si>
    <t>Fahey</t>
  </si>
  <si>
    <t>Jessie</t>
  </si>
  <si>
    <t>Brown</t>
  </si>
  <si>
    <t>Olga</t>
  </si>
  <si>
    <t>Kuphal</t>
  </si>
  <si>
    <t>Tricia</t>
  </si>
  <si>
    <t>Hansen</t>
  </si>
  <si>
    <t>Jordan</t>
  </si>
  <si>
    <t>Braun</t>
  </si>
  <si>
    <t>Mitchell</t>
  </si>
  <si>
    <t>Connelly</t>
  </si>
  <si>
    <t>Alton</t>
  </si>
  <si>
    <t>Hermiston</t>
  </si>
  <si>
    <t>Sam</t>
  </si>
  <si>
    <t>Bauch</t>
  </si>
  <si>
    <t>Elsie</t>
  </si>
  <si>
    <t>Jacobi</t>
  </si>
  <si>
    <t>Safety Test</t>
  </si>
  <si>
    <t>Company Philosophy Test</t>
  </si>
  <si>
    <t>Drug Test</t>
  </si>
  <si>
    <t>Financial Skills Test</t>
  </si>
  <si>
    <t>Max Points</t>
  </si>
  <si>
    <t>Fire Employee?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</si>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</sst>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1" applyFont="1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Safety 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5</c:v>
                </c:pt>
                <c:pt idx="11">
                  <c:v>6</c:v>
                </c:pt>
                <c:pt idx="12">
                  <c:v>10</c:v>
                </c:pt>
                <c:pt idx="13">
                  <c:v>6</c:v>
                </c:pt>
                <c:pt idx="14">
                  <c:v>7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6-4DDA-AC85-EE717130A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068368"/>
        <c:axId val="917659200"/>
      </c:barChart>
      <c:catAx>
        <c:axId val="7050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59200"/>
        <c:crosses val="autoZero"/>
        <c:auto val="1"/>
        <c:lblAlgn val="ctr"/>
        <c:lblOffset val="100"/>
        <c:noMultiLvlLbl val="0"/>
      </c:catAx>
      <c:valAx>
        <c:axId val="91765920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6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Company Philosophy 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16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18</c:v>
                </c:pt>
                <c:pt idx="5">
                  <c:v>15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18</c:v>
                </c:pt>
                <c:pt idx="10">
                  <c:v>9</c:v>
                </c:pt>
                <c:pt idx="11">
                  <c:v>15</c:v>
                </c:pt>
                <c:pt idx="12">
                  <c:v>18</c:v>
                </c:pt>
                <c:pt idx="13">
                  <c:v>15</c:v>
                </c:pt>
                <c:pt idx="14">
                  <c:v>16</c:v>
                </c:pt>
                <c:pt idx="15">
                  <c:v>19</c:v>
                </c:pt>
                <c:pt idx="16">
                  <c:v>19</c:v>
                </c:pt>
                <c:pt idx="17">
                  <c:v>13</c:v>
                </c:pt>
                <c:pt idx="18">
                  <c:v>19</c:v>
                </c:pt>
                <c:pt idx="1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F-46A4-8763-A302955D7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311104"/>
        <c:axId val="705775328"/>
      </c:barChart>
      <c:catAx>
        <c:axId val="6983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75328"/>
        <c:crosses val="autoZero"/>
        <c:auto val="1"/>
        <c:lblAlgn val="ctr"/>
        <c:lblOffset val="100"/>
        <c:noMultiLvlLbl val="0"/>
      </c:catAx>
      <c:valAx>
        <c:axId val="7057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Skills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Financial Skills 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Sheet1!$E$4:$E$23</c:f>
              <c:numCache>
                <c:formatCode>General</c:formatCode>
                <c:ptCount val="20"/>
                <c:pt idx="0">
                  <c:v>95</c:v>
                </c:pt>
                <c:pt idx="1">
                  <c:v>96</c:v>
                </c:pt>
                <c:pt idx="2">
                  <c:v>75</c:v>
                </c:pt>
                <c:pt idx="3">
                  <c:v>86</c:v>
                </c:pt>
                <c:pt idx="4">
                  <c:v>90</c:v>
                </c:pt>
                <c:pt idx="5">
                  <c:v>83</c:v>
                </c:pt>
                <c:pt idx="6">
                  <c:v>90</c:v>
                </c:pt>
                <c:pt idx="7">
                  <c:v>87</c:v>
                </c:pt>
                <c:pt idx="8">
                  <c:v>98</c:v>
                </c:pt>
                <c:pt idx="9">
                  <c:v>94</c:v>
                </c:pt>
                <c:pt idx="10">
                  <c:v>75</c:v>
                </c:pt>
                <c:pt idx="11">
                  <c:v>89</c:v>
                </c:pt>
                <c:pt idx="12">
                  <c:v>78</c:v>
                </c:pt>
                <c:pt idx="13">
                  <c:v>95</c:v>
                </c:pt>
                <c:pt idx="14">
                  <c:v>88</c:v>
                </c:pt>
                <c:pt idx="15">
                  <c:v>98</c:v>
                </c:pt>
                <c:pt idx="16">
                  <c:v>80</c:v>
                </c:pt>
                <c:pt idx="17">
                  <c:v>81</c:v>
                </c:pt>
                <c:pt idx="18">
                  <c:v>79</c:v>
                </c:pt>
                <c:pt idx="1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1-4563-B276-C79C8FD23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072688"/>
        <c:axId val="1025355120"/>
      </c:barChart>
      <c:catAx>
        <c:axId val="7050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355120"/>
        <c:crosses val="autoZero"/>
        <c:auto val="1"/>
        <c:lblAlgn val="ctr"/>
        <c:lblOffset val="100"/>
        <c:noMultiLvlLbl val="0"/>
      </c:catAx>
      <c:valAx>
        <c:axId val="10253551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Safety Test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Sheet1!$H$4:$H$23</c:f>
              <c:numCache>
                <c:formatCode>0%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0.8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0.8</c:v>
                </c:pt>
                <c:pt idx="10">
                  <c:v>0.5</c:v>
                </c:pt>
                <c:pt idx="11">
                  <c:v>0.6</c:v>
                </c:pt>
                <c:pt idx="12">
                  <c:v>1</c:v>
                </c:pt>
                <c:pt idx="13">
                  <c:v>0.6</c:v>
                </c:pt>
                <c:pt idx="14">
                  <c:v>0.7</c:v>
                </c:pt>
                <c:pt idx="15">
                  <c:v>1</c:v>
                </c:pt>
                <c:pt idx="16">
                  <c:v>0.9</c:v>
                </c:pt>
                <c:pt idx="17">
                  <c:v>0.9</c:v>
                </c:pt>
                <c:pt idx="18">
                  <c:v>0.7</c:v>
                </c:pt>
                <c:pt idx="1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E-4833-84BE-8731A80F8228}"/>
            </c:ext>
          </c:extLst>
        </c:ser>
        <c:ser>
          <c:idx val="1"/>
          <c:order val="1"/>
          <c:tx>
            <c:v>Company Philosophy 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Sheet1!$I$4:$I$23</c:f>
              <c:numCache>
                <c:formatCode>0%</c:formatCode>
                <c:ptCount val="20"/>
                <c:pt idx="0">
                  <c:v>0.8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0.9</c:v>
                </c:pt>
                <c:pt idx="5">
                  <c:v>0.75</c:v>
                </c:pt>
                <c:pt idx="6">
                  <c:v>0.75</c:v>
                </c:pt>
                <c:pt idx="7">
                  <c:v>0.9</c:v>
                </c:pt>
                <c:pt idx="8">
                  <c:v>0.95</c:v>
                </c:pt>
                <c:pt idx="9">
                  <c:v>0.9</c:v>
                </c:pt>
                <c:pt idx="10">
                  <c:v>0.45</c:v>
                </c:pt>
                <c:pt idx="11">
                  <c:v>0.75</c:v>
                </c:pt>
                <c:pt idx="12">
                  <c:v>0.9</c:v>
                </c:pt>
                <c:pt idx="13">
                  <c:v>0.75</c:v>
                </c:pt>
                <c:pt idx="14">
                  <c:v>0.8</c:v>
                </c:pt>
                <c:pt idx="15">
                  <c:v>0.95</c:v>
                </c:pt>
                <c:pt idx="16">
                  <c:v>0.95</c:v>
                </c:pt>
                <c:pt idx="17">
                  <c:v>0.65</c:v>
                </c:pt>
                <c:pt idx="18">
                  <c:v>0.95</c:v>
                </c:pt>
                <c:pt idx="19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BE-4833-84BE-8731A80F8228}"/>
            </c:ext>
          </c:extLst>
        </c:ser>
        <c:ser>
          <c:idx val="2"/>
          <c:order val="2"/>
          <c:tx>
            <c:v>Financial Skills Test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Conroy</c:v>
                </c:pt>
                <c:pt idx="1">
                  <c:v>Fritsch</c:v>
                </c:pt>
                <c:pt idx="2">
                  <c:v>Hauck-Hackett</c:v>
                </c:pt>
                <c:pt idx="3">
                  <c:v>Sauer</c:v>
                </c:pt>
                <c:pt idx="4">
                  <c:v>Hintz</c:v>
                </c:pt>
                <c:pt idx="5">
                  <c:v>Batz</c:v>
                </c:pt>
                <c:pt idx="6">
                  <c:v>Yundt</c:v>
                </c:pt>
                <c:pt idx="7">
                  <c:v>Paucek</c:v>
                </c:pt>
                <c:pt idx="8">
                  <c:v>Stehr</c:v>
                </c:pt>
                <c:pt idx="9">
                  <c:v>Berge</c:v>
                </c:pt>
                <c:pt idx="10">
                  <c:v>Leuschke</c:v>
                </c:pt>
                <c:pt idx="11">
                  <c:v>Fahey</c:v>
                </c:pt>
                <c:pt idx="12">
                  <c:v>Brown</c:v>
                </c:pt>
                <c:pt idx="13">
                  <c:v>Kuphal</c:v>
                </c:pt>
                <c:pt idx="14">
                  <c:v>Hansen</c:v>
                </c:pt>
                <c:pt idx="15">
                  <c:v>Braun</c:v>
                </c:pt>
                <c:pt idx="16">
                  <c:v>Connelly</c:v>
                </c:pt>
                <c:pt idx="17">
                  <c:v>Hermiston</c:v>
                </c:pt>
                <c:pt idx="18">
                  <c:v>Bauch</c:v>
                </c:pt>
                <c:pt idx="19">
                  <c:v>Jacobi</c:v>
                </c:pt>
              </c:strCache>
            </c:strRef>
          </c:cat>
          <c:val>
            <c:numRef>
              <c:f>Sheet1!$J$4:$J$23</c:f>
              <c:numCache>
                <c:formatCode>0%</c:formatCode>
                <c:ptCount val="20"/>
                <c:pt idx="0">
                  <c:v>0.95</c:v>
                </c:pt>
                <c:pt idx="1">
                  <c:v>0.96</c:v>
                </c:pt>
                <c:pt idx="2">
                  <c:v>0.75</c:v>
                </c:pt>
                <c:pt idx="3">
                  <c:v>0.86</c:v>
                </c:pt>
                <c:pt idx="4">
                  <c:v>0.9</c:v>
                </c:pt>
                <c:pt idx="5">
                  <c:v>0.83</c:v>
                </c:pt>
                <c:pt idx="6">
                  <c:v>0.9</c:v>
                </c:pt>
                <c:pt idx="7">
                  <c:v>0.87</c:v>
                </c:pt>
                <c:pt idx="8">
                  <c:v>0.98</c:v>
                </c:pt>
                <c:pt idx="9">
                  <c:v>0.94</c:v>
                </c:pt>
                <c:pt idx="10">
                  <c:v>0.75</c:v>
                </c:pt>
                <c:pt idx="11">
                  <c:v>0.89</c:v>
                </c:pt>
                <c:pt idx="12">
                  <c:v>0.78</c:v>
                </c:pt>
                <c:pt idx="13">
                  <c:v>0.95</c:v>
                </c:pt>
                <c:pt idx="14">
                  <c:v>0.88</c:v>
                </c:pt>
                <c:pt idx="15">
                  <c:v>0.98</c:v>
                </c:pt>
                <c:pt idx="16">
                  <c:v>0.8</c:v>
                </c:pt>
                <c:pt idx="17">
                  <c:v>0.81</c:v>
                </c:pt>
                <c:pt idx="18">
                  <c:v>0.79</c:v>
                </c:pt>
                <c:pt idx="19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BE-4833-84BE-8731A80F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6316288"/>
        <c:axId val="916831760"/>
      </c:barChart>
      <c:catAx>
        <c:axId val="9363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31760"/>
        <c:crosses val="autoZero"/>
        <c:auto val="1"/>
        <c:lblAlgn val="ctr"/>
        <c:lblOffset val="100"/>
        <c:noMultiLvlLbl val="0"/>
      </c:catAx>
      <c:valAx>
        <c:axId val="916831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125186</xdr:rowOff>
    </xdr:from>
    <xdr:to>
      <xdr:col>27</xdr:col>
      <xdr:colOff>140277</xdr:colOff>
      <xdr:row>43</xdr:row>
      <xdr:rowOff>156359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E61D9A5-ACE2-D4A4-E91B-A8838D278E7B}"/>
            </a:ext>
          </a:extLst>
        </xdr:cNvPr>
        <xdr:cNvGrpSpPr/>
      </xdr:nvGrpSpPr>
      <xdr:grpSpPr>
        <a:xfrm>
          <a:off x="0" y="6552880"/>
          <a:ext cx="13721806" cy="2720585"/>
          <a:chOff x="0" y="6442859"/>
          <a:chExt cx="13731586" cy="2732809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40579FB-5C8A-30A1-9315-169D578360FF}"/>
              </a:ext>
            </a:extLst>
          </xdr:cNvPr>
          <xdr:cNvGraphicFramePr/>
        </xdr:nvGraphicFramePr>
        <xdr:xfrm>
          <a:off x="0" y="6455971"/>
          <a:ext cx="4493030" cy="27065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69D3259-3F91-9198-558E-90AD65A36FC6}"/>
              </a:ext>
            </a:extLst>
          </xdr:cNvPr>
          <xdr:cNvGraphicFramePr/>
        </xdr:nvGraphicFramePr>
        <xdr:xfrm>
          <a:off x="4530436" y="6472299"/>
          <a:ext cx="4605647" cy="26739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CF9187B-26B2-40E1-90DE-E9CFFCC1C7F2}"/>
              </a:ext>
            </a:extLst>
          </xdr:cNvPr>
          <xdr:cNvGraphicFramePr/>
        </xdr:nvGraphicFramePr>
        <xdr:xfrm>
          <a:off x="9163297" y="6442859"/>
          <a:ext cx="4568289" cy="27328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14</xdr:col>
      <xdr:colOff>3201</xdr:colOff>
      <xdr:row>0</xdr:row>
      <xdr:rowOff>1500703</xdr:rowOff>
    </xdr:from>
    <xdr:to>
      <xdr:col>26</xdr:col>
      <xdr:colOff>581891</xdr:colOff>
      <xdr:row>27</xdr:row>
      <xdr:rowOff>27707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FC98D-B5C7-AAB0-30AC-F825085DB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2B81-994E-4BE7-84C7-0C5C71EC325C}">
  <sheetPr>
    <pageSetUpPr fitToPage="1"/>
  </sheetPr>
  <dimension ref="A1:M27"/>
  <sheetViews>
    <sheetView tabSelected="1" zoomScale="85" zoomScaleNormal="85" workbookViewId="0">
      <selection activeCell="S28" sqref="S28"/>
    </sheetView>
  </sheetViews>
  <sheetFormatPr defaultRowHeight="14.4" x14ac:dyDescent="0.3"/>
  <cols>
    <col min="1" max="2" width="13.109375" bestFit="1" customWidth="1"/>
    <col min="3" max="5" width="5.109375" bestFit="1" customWidth="1"/>
    <col min="6" max="6" width="4.109375" bestFit="1" customWidth="1"/>
    <col min="7" max="7" width="3.77734375" customWidth="1"/>
    <col min="8" max="8" width="5.44140625" bestFit="1" customWidth="1"/>
    <col min="9" max="10" width="4.44140625" bestFit="1" customWidth="1"/>
    <col min="11" max="11" width="5.44140625" bestFit="1" customWidth="1"/>
    <col min="12" max="12" width="3.77734375" customWidth="1"/>
    <col min="13" max="13" width="5.77734375" bestFit="1" customWidth="1"/>
    <col min="14" max="14" width="3.77734375" customWidth="1"/>
  </cols>
  <sheetData>
    <row r="1" spans="1:13" s="1" customFormat="1" ht="124.8" x14ac:dyDescent="0.3">
      <c r="A1" s="5" t="s">
        <v>0</v>
      </c>
      <c r="B1" s="5"/>
      <c r="C1" s="4" t="s">
        <v>42</v>
      </c>
      <c r="D1" s="4" t="s">
        <v>43</v>
      </c>
      <c r="E1" s="4" t="s">
        <v>45</v>
      </c>
      <c r="F1" s="4" t="s">
        <v>44</v>
      </c>
      <c r="G1" s="5"/>
      <c r="H1" s="4" t="s">
        <v>42</v>
      </c>
      <c r="I1" s="4" t="s">
        <v>43</v>
      </c>
      <c r="J1" s="4" t="s">
        <v>45</v>
      </c>
      <c r="K1" s="4" t="s">
        <v>44</v>
      </c>
      <c r="L1" s="5"/>
      <c r="M1" s="4" t="s">
        <v>47</v>
      </c>
    </row>
    <row r="2" spans="1:13" x14ac:dyDescent="0.3">
      <c r="B2" s="2" t="s">
        <v>46</v>
      </c>
      <c r="C2" s="1">
        <v>10</v>
      </c>
      <c r="D2" s="1">
        <v>20</v>
      </c>
      <c r="E2" s="1">
        <v>100</v>
      </c>
      <c r="F2" s="1">
        <v>1</v>
      </c>
    </row>
    <row r="3" spans="1:13" x14ac:dyDescent="0.3">
      <c r="A3" s="1" t="s">
        <v>1</v>
      </c>
      <c r="B3" s="1" t="s">
        <v>2</v>
      </c>
    </row>
    <row r="4" spans="1:13" x14ac:dyDescent="0.3">
      <c r="A4" t="s">
        <v>3</v>
      </c>
      <c r="B4" t="s">
        <v>4</v>
      </c>
      <c r="C4">
        <v>10</v>
      </c>
      <c r="D4">
        <v>16</v>
      </c>
      <c r="E4">
        <v>95</v>
      </c>
      <c r="F4">
        <v>1</v>
      </c>
      <c r="H4" s="3">
        <f>C4/C$2</f>
        <v>1</v>
      </c>
      <c r="I4" s="3">
        <f t="shared" ref="I4:K19" si="0">D4/D$2</f>
        <v>0.8</v>
      </c>
      <c r="J4" s="3">
        <f t="shared" si="0"/>
        <v>0.95</v>
      </c>
      <c r="K4" s="3">
        <f t="shared" si="0"/>
        <v>1</v>
      </c>
      <c r="M4" s="3" t="b" cm="1">
        <f t="array" ref="M4">OR(_xlfn.MAP(H4:K4,_xlfn.LAMBDA(_xlpm.x, _xlpm.x&lt;0.5)))</f>
        <v>0</v>
      </c>
    </row>
    <row r="5" spans="1:13" x14ac:dyDescent="0.3">
      <c r="A5" t="s">
        <v>5</v>
      </c>
      <c r="B5" t="s">
        <v>6</v>
      </c>
      <c r="C5">
        <v>10</v>
      </c>
      <c r="D5">
        <v>18</v>
      </c>
      <c r="E5">
        <v>96</v>
      </c>
      <c r="F5">
        <v>1</v>
      </c>
      <c r="H5" s="3">
        <f t="shared" ref="H5:H23" si="1">C5/C$2</f>
        <v>1</v>
      </c>
      <c r="I5" s="3">
        <f t="shared" si="0"/>
        <v>0.9</v>
      </c>
      <c r="J5" s="3">
        <f t="shared" si="0"/>
        <v>0.96</v>
      </c>
      <c r="K5" s="3">
        <f t="shared" si="0"/>
        <v>1</v>
      </c>
      <c r="M5" s="3" t="b" cm="1">
        <f t="array" ref="M5">OR(_xlfn.MAP(H5:K5,_xlfn.LAMBDA(_xlpm.x, _xlpm.x&lt;0.5)))</f>
        <v>0</v>
      </c>
    </row>
    <row r="6" spans="1:13" x14ac:dyDescent="0.3">
      <c r="A6" t="s">
        <v>7</v>
      </c>
      <c r="B6" t="s">
        <v>8</v>
      </c>
      <c r="C6">
        <v>9</v>
      </c>
      <c r="D6">
        <v>17</v>
      </c>
      <c r="E6">
        <v>75</v>
      </c>
      <c r="F6">
        <v>1</v>
      </c>
      <c r="H6" s="3">
        <f t="shared" si="1"/>
        <v>0.9</v>
      </c>
      <c r="I6" s="3">
        <f t="shared" si="0"/>
        <v>0.85</v>
      </c>
      <c r="J6" s="3">
        <f t="shared" si="0"/>
        <v>0.75</v>
      </c>
      <c r="K6" s="3">
        <f t="shared" si="0"/>
        <v>1</v>
      </c>
      <c r="M6" s="3" t="b" cm="1">
        <f t="array" ref="M6">OR(_xlfn.MAP(H6:K6,_xlfn.LAMBDA(_xlpm.x, _xlpm.x&lt;0.5)))</f>
        <v>0</v>
      </c>
    </row>
    <row r="7" spans="1:13" x14ac:dyDescent="0.3">
      <c r="A7" t="s">
        <v>9</v>
      </c>
      <c r="B7" t="s">
        <v>10</v>
      </c>
      <c r="C7">
        <v>8</v>
      </c>
      <c r="D7">
        <v>16</v>
      </c>
      <c r="E7">
        <v>86</v>
      </c>
      <c r="F7">
        <v>1</v>
      </c>
      <c r="H7" s="3">
        <f t="shared" si="1"/>
        <v>0.8</v>
      </c>
      <c r="I7" s="3">
        <f t="shared" si="0"/>
        <v>0.8</v>
      </c>
      <c r="J7" s="3">
        <f t="shared" si="0"/>
        <v>0.86</v>
      </c>
      <c r="K7" s="3">
        <f t="shared" si="0"/>
        <v>1</v>
      </c>
      <c r="M7" s="3" t="b" cm="1">
        <f t="array" ref="M7">OR(_xlfn.MAP(H7:K7,_xlfn.LAMBDA(_xlpm.x, _xlpm.x&lt;0.5)))</f>
        <v>0</v>
      </c>
    </row>
    <row r="8" spans="1:13" x14ac:dyDescent="0.3">
      <c r="A8" t="s">
        <v>11</v>
      </c>
      <c r="B8" t="s">
        <v>12</v>
      </c>
      <c r="C8">
        <v>8</v>
      </c>
      <c r="D8">
        <v>18</v>
      </c>
      <c r="E8">
        <v>90</v>
      </c>
      <c r="F8">
        <v>1</v>
      </c>
      <c r="H8" s="3">
        <f t="shared" si="1"/>
        <v>0.8</v>
      </c>
      <c r="I8" s="3">
        <f t="shared" si="0"/>
        <v>0.9</v>
      </c>
      <c r="J8" s="3">
        <f t="shared" si="0"/>
        <v>0.9</v>
      </c>
      <c r="K8" s="3">
        <f t="shared" si="0"/>
        <v>1</v>
      </c>
      <c r="M8" s="3" t="b" cm="1">
        <f t="array" ref="M8">OR(_xlfn.MAP(H8:K8,_xlfn.LAMBDA(_xlpm.x, _xlpm.x&lt;0.5)))</f>
        <v>0</v>
      </c>
    </row>
    <row r="9" spans="1:13" x14ac:dyDescent="0.3">
      <c r="A9" t="s">
        <v>13</v>
      </c>
      <c r="B9" t="s">
        <v>14</v>
      </c>
      <c r="C9">
        <v>10</v>
      </c>
      <c r="D9">
        <v>15</v>
      </c>
      <c r="E9">
        <v>83</v>
      </c>
      <c r="F9">
        <v>1</v>
      </c>
      <c r="H9" s="3">
        <f t="shared" si="1"/>
        <v>1</v>
      </c>
      <c r="I9" s="3">
        <f t="shared" si="0"/>
        <v>0.75</v>
      </c>
      <c r="J9" s="3">
        <f t="shared" si="0"/>
        <v>0.83</v>
      </c>
      <c r="K9" s="3">
        <f t="shared" si="0"/>
        <v>1</v>
      </c>
      <c r="M9" s="3" t="b" cm="1">
        <f t="array" ref="M9">OR(_xlfn.MAP(H9:K9,_xlfn.LAMBDA(_xlpm.x, _xlpm.x&lt;0.5)))</f>
        <v>0</v>
      </c>
    </row>
    <row r="10" spans="1:13" x14ac:dyDescent="0.3">
      <c r="A10" t="s">
        <v>15</v>
      </c>
      <c r="B10" t="s">
        <v>16</v>
      </c>
      <c r="C10">
        <v>9</v>
      </c>
      <c r="D10">
        <v>15</v>
      </c>
      <c r="E10">
        <v>90</v>
      </c>
      <c r="F10">
        <v>0</v>
      </c>
      <c r="H10" s="3">
        <f t="shared" si="1"/>
        <v>0.9</v>
      </c>
      <c r="I10" s="3">
        <f t="shared" si="0"/>
        <v>0.75</v>
      </c>
      <c r="J10" s="3">
        <f t="shared" si="0"/>
        <v>0.9</v>
      </c>
      <c r="K10" s="3">
        <f t="shared" si="0"/>
        <v>0</v>
      </c>
      <c r="M10" s="3" t="b" cm="1">
        <f t="array" ref="M10">OR(_xlfn.MAP(H10:K10,_xlfn.LAMBDA(_xlpm.x, _xlpm.x&lt;0.5)))</f>
        <v>1</v>
      </c>
    </row>
    <row r="11" spans="1:13" x14ac:dyDescent="0.3">
      <c r="A11" t="s">
        <v>17</v>
      </c>
      <c r="B11" t="s">
        <v>18</v>
      </c>
      <c r="C11">
        <v>9</v>
      </c>
      <c r="D11">
        <v>18</v>
      </c>
      <c r="E11">
        <v>87</v>
      </c>
      <c r="F11">
        <v>1</v>
      </c>
      <c r="H11" s="3">
        <f t="shared" si="1"/>
        <v>0.9</v>
      </c>
      <c r="I11" s="3">
        <f t="shared" si="0"/>
        <v>0.9</v>
      </c>
      <c r="J11" s="3">
        <f t="shared" si="0"/>
        <v>0.87</v>
      </c>
      <c r="K11" s="3">
        <f t="shared" si="0"/>
        <v>1</v>
      </c>
      <c r="M11" s="3" t="b" cm="1">
        <f t="array" ref="M11">OR(_xlfn.MAP(H11:K11,_xlfn.LAMBDA(_xlpm.x, _xlpm.x&lt;0.5)))</f>
        <v>0</v>
      </c>
    </row>
    <row r="12" spans="1:13" x14ac:dyDescent="0.3">
      <c r="A12" t="s">
        <v>19</v>
      </c>
      <c r="B12" t="s">
        <v>20</v>
      </c>
      <c r="C12">
        <v>9</v>
      </c>
      <c r="D12">
        <v>19</v>
      </c>
      <c r="E12">
        <v>98</v>
      </c>
      <c r="F12">
        <v>1</v>
      </c>
      <c r="H12" s="3">
        <f t="shared" si="1"/>
        <v>0.9</v>
      </c>
      <c r="I12" s="3">
        <f t="shared" si="0"/>
        <v>0.95</v>
      </c>
      <c r="J12" s="3">
        <f t="shared" si="0"/>
        <v>0.98</v>
      </c>
      <c r="K12" s="3">
        <f t="shared" si="0"/>
        <v>1</v>
      </c>
      <c r="M12" s="3" t="b" cm="1">
        <f t="array" ref="M12">OR(_xlfn.MAP(H12:K12,_xlfn.LAMBDA(_xlpm.x, _xlpm.x&lt;0.5)))</f>
        <v>0</v>
      </c>
    </row>
    <row r="13" spans="1:13" x14ac:dyDescent="0.3">
      <c r="A13" t="s">
        <v>21</v>
      </c>
      <c r="B13" t="s">
        <v>22</v>
      </c>
      <c r="C13">
        <v>8</v>
      </c>
      <c r="D13">
        <v>18</v>
      </c>
      <c r="E13">
        <v>94</v>
      </c>
      <c r="F13">
        <v>1</v>
      </c>
      <c r="H13" s="3">
        <f t="shared" si="1"/>
        <v>0.8</v>
      </c>
      <c r="I13" s="3">
        <f t="shared" si="0"/>
        <v>0.9</v>
      </c>
      <c r="J13" s="3">
        <f t="shared" si="0"/>
        <v>0.94</v>
      </c>
      <c r="K13" s="3">
        <f t="shared" si="0"/>
        <v>1</v>
      </c>
      <c r="M13" s="3" t="b" cm="1">
        <f t="array" ref="M13">OR(_xlfn.MAP(H13:K13,_xlfn.LAMBDA(_xlpm.x, _xlpm.x&lt;0.5)))</f>
        <v>0</v>
      </c>
    </row>
    <row r="14" spans="1:13" x14ac:dyDescent="0.3">
      <c r="A14" t="s">
        <v>23</v>
      </c>
      <c r="B14" t="s">
        <v>24</v>
      </c>
      <c r="C14">
        <v>5</v>
      </c>
      <c r="D14">
        <v>9</v>
      </c>
      <c r="E14">
        <v>75</v>
      </c>
      <c r="F14">
        <v>1</v>
      </c>
      <c r="H14" s="3">
        <f t="shared" si="1"/>
        <v>0.5</v>
      </c>
      <c r="I14" s="3">
        <f t="shared" si="0"/>
        <v>0.45</v>
      </c>
      <c r="J14" s="3">
        <f t="shared" si="0"/>
        <v>0.75</v>
      </c>
      <c r="K14" s="3">
        <f t="shared" si="0"/>
        <v>1</v>
      </c>
      <c r="M14" s="3" t="b" cm="1">
        <f t="array" ref="M14">OR(_xlfn.MAP(H14:K14,_xlfn.LAMBDA(_xlpm.x, _xlpm.x&lt;0.5)))</f>
        <v>1</v>
      </c>
    </row>
    <row r="15" spans="1:13" x14ac:dyDescent="0.3">
      <c r="A15" t="s">
        <v>25</v>
      </c>
      <c r="B15" t="s">
        <v>26</v>
      </c>
      <c r="C15">
        <v>6</v>
      </c>
      <c r="D15">
        <v>15</v>
      </c>
      <c r="E15">
        <v>89</v>
      </c>
      <c r="F15">
        <v>1</v>
      </c>
      <c r="H15" s="3">
        <f t="shared" si="1"/>
        <v>0.6</v>
      </c>
      <c r="I15" s="3">
        <f t="shared" si="0"/>
        <v>0.75</v>
      </c>
      <c r="J15" s="3">
        <f t="shared" si="0"/>
        <v>0.89</v>
      </c>
      <c r="K15" s="3">
        <f t="shared" si="0"/>
        <v>1</v>
      </c>
      <c r="M15" s="3" t="b" cm="1">
        <f t="array" ref="M15">OR(_xlfn.MAP(H15:K15,_xlfn.LAMBDA(_xlpm.x, _xlpm.x&lt;0.5)))</f>
        <v>0</v>
      </c>
    </row>
    <row r="16" spans="1:13" x14ac:dyDescent="0.3">
      <c r="A16" t="s">
        <v>27</v>
      </c>
      <c r="B16" t="s">
        <v>28</v>
      </c>
      <c r="C16">
        <v>10</v>
      </c>
      <c r="D16">
        <v>18</v>
      </c>
      <c r="E16">
        <v>78</v>
      </c>
      <c r="F16">
        <v>0</v>
      </c>
      <c r="H16" s="3">
        <f t="shared" si="1"/>
        <v>1</v>
      </c>
      <c r="I16" s="3">
        <f t="shared" si="0"/>
        <v>0.9</v>
      </c>
      <c r="J16" s="3">
        <f t="shared" si="0"/>
        <v>0.78</v>
      </c>
      <c r="K16" s="3">
        <f t="shared" si="0"/>
        <v>0</v>
      </c>
      <c r="M16" s="3" t="b" cm="1">
        <f t="array" ref="M16">OR(_xlfn.MAP(H16:K16,_xlfn.LAMBDA(_xlpm.x, _xlpm.x&lt;0.5)))</f>
        <v>1</v>
      </c>
    </row>
    <row r="17" spans="1:13" x14ac:dyDescent="0.3">
      <c r="A17" t="s">
        <v>29</v>
      </c>
      <c r="B17" t="s">
        <v>30</v>
      </c>
      <c r="C17">
        <v>6</v>
      </c>
      <c r="D17">
        <v>15</v>
      </c>
      <c r="E17">
        <v>95</v>
      </c>
      <c r="F17">
        <v>1</v>
      </c>
      <c r="H17" s="3">
        <f t="shared" si="1"/>
        <v>0.6</v>
      </c>
      <c r="I17" s="3">
        <f t="shared" si="0"/>
        <v>0.75</v>
      </c>
      <c r="J17" s="3">
        <f t="shared" si="0"/>
        <v>0.95</v>
      </c>
      <c r="K17" s="3">
        <f t="shared" si="0"/>
        <v>1</v>
      </c>
      <c r="M17" s="3" t="b" cm="1">
        <f t="array" ref="M17">OR(_xlfn.MAP(H17:K17,_xlfn.LAMBDA(_xlpm.x, _xlpm.x&lt;0.5)))</f>
        <v>0</v>
      </c>
    </row>
    <row r="18" spans="1:13" x14ac:dyDescent="0.3">
      <c r="A18" t="s">
        <v>31</v>
      </c>
      <c r="B18" t="s">
        <v>32</v>
      </c>
      <c r="C18">
        <v>7</v>
      </c>
      <c r="D18">
        <v>16</v>
      </c>
      <c r="E18">
        <v>88</v>
      </c>
      <c r="F18">
        <v>1</v>
      </c>
      <c r="H18" s="3">
        <f t="shared" si="1"/>
        <v>0.7</v>
      </c>
      <c r="I18" s="3">
        <f t="shared" si="0"/>
        <v>0.8</v>
      </c>
      <c r="J18" s="3">
        <f t="shared" si="0"/>
        <v>0.88</v>
      </c>
      <c r="K18" s="3">
        <f t="shared" si="0"/>
        <v>1</v>
      </c>
      <c r="M18" s="3" t="b" cm="1">
        <f t="array" ref="M18">OR(_xlfn.MAP(H18:K18,_xlfn.LAMBDA(_xlpm.x, _xlpm.x&lt;0.5)))</f>
        <v>0</v>
      </c>
    </row>
    <row r="19" spans="1:13" x14ac:dyDescent="0.3">
      <c r="A19" t="s">
        <v>33</v>
      </c>
      <c r="B19" t="s">
        <v>34</v>
      </c>
      <c r="C19">
        <v>10</v>
      </c>
      <c r="D19">
        <v>19</v>
      </c>
      <c r="E19">
        <v>98</v>
      </c>
      <c r="F19">
        <v>1</v>
      </c>
      <c r="H19" s="3">
        <f t="shared" si="1"/>
        <v>1</v>
      </c>
      <c r="I19" s="3">
        <f t="shared" si="0"/>
        <v>0.95</v>
      </c>
      <c r="J19" s="3">
        <f t="shared" si="0"/>
        <v>0.98</v>
      </c>
      <c r="K19" s="3">
        <f t="shared" si="0"/>
        <v>1</v>
      </c>
      <c r="M19" s="3" t="b" cm="1">
        <f t="array" ref="M19">OR(_xlfn.MAP(H19:K19,_xlfn.LAMBDA(_xlpm.x, _xlpm.x&lt;0.5)))</f>
        <v>0</v>
      </c>
    </row>
    <row r="20" spans="1:13" x14ac:dyDescent="0.3">
      <c r="A20" t="s">
        <v>35</v>
      </c>
      <c r="B20" t="s">
        <v>36</v>
      </c>
      <c r="C20">
        <v>9</v>
      </c>
      <c r="D20">
        <v>19</v>
      </c>
      <c r="E20">
        <v>80</v>
      </c>
      <c r="F20">
        <v>1</v>
      </c>
      <c r="H20" s="3">
        <f t="shared" si="1"/>
        <v>0.9</v>
      </c>
      <c r="I20" s="3">
        <f t="shared" ref="I20:I23" si="2">D20/D$2</f>
        <v>0.95</v>
      </c>
      <c r="J20" s="3">
        <f t="shared" ref="J20:J23" si="3">E20/E$2</f>
        <v>0.8</v>
      </c>
      <c r="K20" s="3">
        <f t="shared" ref="K20:K23" si="4">F20/F$2</f>
        <v>1</v>
      </c>
      <c r="M20" s="3" t="b" cm="1">
        <f t="array" ref="M20">OR(_xlfn.MAP(H20:K20,_xlfn.LAMBDA(_xlpm.x, _xlpm.x&lt;0.5)))</f>
        <v>0</v>
      </c>
    </row>
    <row r="21" spans="1:13" x14ac:dyDescent="0.3">
      <c r="A21" t="s">
        <v>37</v>
      </c>
      <c r="B21" t="s">
        <v>38</v>
      </c>
      <c r="C21">
        <v>9</v>
      </c>
      <c r="D21">
        <v>13</v>
      </c>
      <c r="E21">
        <v>81</v>
      </c>
      <c r="F21">
        <v>1</v>
      </c>
      <c r="H21" s="3">
        <f t="shared" si="1"/>
        <v>0.9</v>
      </c>
      <c r="I21" s="3">
        <f t="shared" si="2"/>
        <v>0.65</v>
      </c>
      <c r="J21" s="3">
        <f t="shared" si="3"/>
        <v>0.81</v>
      </c>
      <c r="K21" s="3">
        <f t="shared" si="4"/>
        <v>1</v>
      </c>
      <c r="M21" s="3" t="b" cm="1">
        <f t="array" ref="M21">OR(_xlfn.MAP(H21:K21,_xlfn.LAMBDA(_xlpm.x, _xlpm.x&lt;0.5)))</f>
        <v>0</v>
      </c>
    </row>
    <row r="22" spans="1:13" x14ac:dyDescent="0.3">
      <c r="A22" t="s">
        <v>39</v>
      </c>
      <c r="B22" t="s">
        <v>40</v>
      </c>
      <c r="C22">
        <v>7</v>
      </c>
      <c r="D22">
        <v>19</v>
      </c>
      <c r="E22">
        <v>79</v>
      </c>
      <c r="F22">
        <v>1</v>
      </c>
      <c r="H22" s="3">
        <f t="shared" si="1"/>
        <v>0.7</v>
      </c>
      <c r="I22" s="3">
        <f t="shared" si="2"/>
        <v>0.95</v>
      </c>
      <c r="J22" s="3">
        <f t="shared" si="3"/>
        <v>0.79</v>
      </c>
      <c r="K22" s="3">
        <f t="shared" si="4"/>
        <v>1</v>
      </c>
      <c r="M22" s="3" t="b" cm="1">
        <f t="array" ref="M22">OR(_xlfn.MAP(H22:K22,_xlfn.LAMBDA(_xlpm.x, _xlpm.x&lt;0.5)))</f>
        <v>0</v>
      </c>
    </row>
    <row r="23" spans="1:13" x14ac:dyDescent="0.3">
      <c r="A23" t="s">
        <v>41</v>
      </c>
      <c r="B23" t="s">
        <v>32</v>
      </c>
      <c r="C23">
        <v>6</v>
      </c>
      <c r="D23">
        <v>14</v>
      </c>
      <c r="E23">
        <v>86</v>
      </c>
      <c r="F23">
        <v>1</v>
      </c>
      <c r="H23" s="3">
        <f t="shared" si="1"/>
        <v>0.6</v>
      </c>
      <c r="I23" s="3">
        <f t="shared" si="2"/>
        <v>0.7</v>
      </c>
      <c r="J23" s="3">
        <f t="shared" si="3"/>
        <v>0.86</v>
      </c>
      <c r="K23" s="3">
        <f t="shared" si="4"/>
        <v>1</v>
      </c>
      <c r="M23" s="3" t="b" cm="1">
        <f t="array" ref="M23">OR(_xlfn.MAP(H23:K23,_xlfn.LAMBDA(_xlpm.x, _xlpm.x&lt;0.5)))</f>
        <v>0</v>
      </c>
    </row>
    <row r="25" spans="1:13" x14ac:dyDescent="0.3">
      <c r="A25" s="1" t="s">
        <v>48</v>
      </c>
      <c r="C25">
        <f>MAX(C4:C23)</f>
        <v>10</v>
      </c>
      <c r="D25">
        <f t="shared" ref="D25:F25" si="5">MAX(D4:D23)</f>
        <v>19</v>
      </c>
      <c r="E25">
        <f t="shared" si="5"/>
        <v>98</v>
      </c>
      <c r="F25">
        <f t="shared" si="5"/>
        <v>1</v>
      </c>
      <c r="H25" s="3">
        <f>MAX(H4:H23)</f>
        <v>1</v>
      </c>
      <c r="I25" s="3">
        <f t="shared" ref="I25:K25" si="6">MAX(I4:I23)</f>
        <v>0.95</v>
      </c>
      <c r="J25" s="3">
        <f t="shared" si="6"/>
        <v>0.98</v>
      </c>
      <c r="K25" s="3">
        <f t="shared" si="6"/>
        <v>1</v>
      </c>
    </row>
    <row r="26" spans="1:13" x14ac:dyDescent="0.3">
      <c r="A26" s="1" t="s">
        <v>49</v>
      </c>
      <c r="C26">
        <f>MIN(C4:C23)</f>
        <v>5</v>
      </c>
      <c r="D26">
        <f t="shared" ref="D26:F26" si="7">MIN(D4:D23)</f>
        <v>9</v>
      </c>
      <c r="E26">
        <f t="shared" si="7"/>
        <v>75</v>
      </c>
      <c r="F26">
        <f t="shared" si="7"/>
        <v>0</v>
      </c>
      <c r="H26" s="3">
        <f>MIN(H4:H23)</f>
        <v>0.5</v>
      </c>
      <c r="I26" s="3">
        <f t="shared" ref="I26:K26" si="8">MIN(I4:I23)</f>
        <v>0.45</v>
      </c>
      <c r="J26" s="3">
        <f t="shared" si="8"/>
        <v>0.75</v>
      </c>
      <c r="K26" s="3">
        <f t="shared" si="8"/>
        <v>0</v>
      </c>
    </row>
    <row r="27" spans="1:13" x14ac:dyDescent="0.3">
      <c r="A27" s="1" t="s">
        <v>50</v>
      </c>
      <c r="C27">
        <f>AVERAGE(C4:C23)</f>
        <v>8.25</v>
      </c>
      <c r="D27">
        <f t="shared" ref="D27:F27" si="9">AVERAGE(D4:D23)</f>
        <v>16.350000000000001</v>
      </c>
      <c r="E27">
        <f t="shared" si="9"/>
        <v>87.15</v>
      </c>
      <c r="F27">
        <f t="shared" si="9"/>
        <v>0.9</v>
      </c>
      <c r="H27" s="3">
        <f>AVERAGE(H4:H23)</f>
        <v>0.82499999999999996</v>
      </c>
      <c r="I27" s="3">
        <f t="shared" ref="I27:K27" si="10">AVERAGE(I4:I23)</f>
        <v>0.81750000000000012</v>
      </c>
      <c r="J27" s="3">
        <f t="shared" si="10"/>
        <v>0.87149999999999994</v>
      </c>
      <c r="K27" s="3">
        <f t="shared" si="10"/>
        <v>0.9</v>
      </c>
    </row>
  </sheetData>
  <conditionalFormatting sqref="C4:C23">
    <cfRule type="iconSet" priority="8">
      <iconSet iconSet="4TrafficLights">
        <cfvo type="percent" val="0"/>
        <cfvo type="percent" val="25"/>
        <cfvo type="percent" val="50"/>
        <cfvo type="percent" val="75"/>
      </iconSet>
    </cfRule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3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3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3 M4:M23">
    <cfRule type="cellIs" dxfId="2" priority="2" operator="lessThan">
      <formula>0.5</formula>
    </cfRule>
  </conditionalFormatting>
  <conditionalFormatting sqref="M4:M23">
    <cfRule type="cellIs" dxfId="0" priority="1" operator="equal">
      <formula>TRUE</formula>
    </cfRule>
  </conditionalFormatting>
  <printOptions horizontalCentered="1" verticalCentered="1"/>
  <pageMargins left="0.25" right="0.25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 Bid</dc:creator>
  <cp:lastModifiedBy>Malvi Bid</cp:lastModifiedBy>
  <cp:lastPrinted>2023-12-08T10:50:07Z</cp:lastPrinted>
  <dcterms:created xsi:type="dcterms:W3CDTF">2023-12-08T09:32:05Z</dcterms:created>
  <dcterms:modified xsi:type="dcterms:W3CDTF">2023-12-08T10:50:14Z</dcterms:modified>
</cp:coreProperties>
</file>