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jects\microsoft-excel\freeCodeCamp-shad-sluiter\Practice Problems\"/>
    </mc:Choice>
  </mc:AlternateContent>
  <xr:revisionPtr revIDLastSave="0" documentId="13_ncr:1_{C68C22DF-988E-4414-9D1B-7F96037E91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K13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S4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R6" i="2"/>
  <c r="T5" i="2"/>
  <c r="S5" i="2"/>
  <c r="R5" i="2"/>
  <c r="T4" i="2"/>
  <c r="R4" i="2"/>
  <c r="S3" i="2"/>
  <c r="T3" i="2"/>
  <c r="R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K3" i="2"/>
  <c r="L3" i="2"/>
  <c r="J3" i="2"/>
  <c r="B27" i="2"/>
  <c r="C27" i="2"/>
  <c r="N5" i="1"/>
  <c r="N11" i="1"/>
  <c r="K4" i="1"/>
  <c r="N4" i="1" s="1"/>
  <c r="K5" i="1"/>
  <c r="K6" i="1"/>
  <c r="N6" i="1" s="1"/>
  <c r="K7" i="1"/>
  <c r="N7" i="1" s="1"/>
  <c r="K8" i="1"/>
  <c r="N8" i="1" s="1"/>
  <c r="K9" i="1"/>
  <c r="N9" i="1" s="1"/>
  <c r="K10" i="1"/>
  <c r="N10" i="1" s="1"/>
  <c r="K11" i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M4" i="1"/>
  <c r="P4" i="1" s="1"/>
  <c r="M5" i="1"/>
  <c r="P5" i="1" s="1"/>
  <c r="M6" i="1"/>
  <c r="P6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W5" i="1"/>
  <c r="Z5" i="1" s="1"/>
  <c r="X5" i="1"/>
  <c r="AA5" i="1" s="1"/>
  <c r="Y5" i="1"/>
  <c r="AB5" i="1" s="1"/>
  <c r="W6" i="1"/>
  <c r="Z6" i="1" s="1"/>
  <c r="X6" i="1"/>
  <c r="AA6" i="1" s="1"/>
  <c r="Y6" i="1"/>
  <c r="AB6" i="1" s="1"/>
  <c r="W7" i="1"/>
  <c r="Z7" i="1" s="1"/>
  <c r="X7" i="1"/>
  <c r="AA7" i="1" s="1"/>
  <c r="Y7" i="1"/>
  <c r="AB7" i="1" s="1"/>
  <c r="W8" i="1"/>
  <c r="Z8" i="1" s="1"/>
  <c r="X8" i="1"/>
  <c r="AA8" i="1" s="1"/>
  <c r="Y8" i="1"/>
  <c r="AB8" i="1" s="1"/>
  <c r="W9" i="1"/>
  <c r="Z9" i="1" s="1"/>
  <c r="X9" i="1"/>
  <c r="AA9" i="1" s="1"/>
  <c r="Y9" i="1"/>
  <c r="AB9" i="1" s="1"/>
  <c r="W10" i="1"/>
  <c r="Z10" i="1" s="1"/>
  <c r="X10" i="1"/>
  <c r="AA10" i="1" s="1"/>
  <c r="Y10" i="1"/>
  <c r="AB10" i="1" s="1"/>
  <c r="W11" i="1"/>
  <c r="Z11" i="1" s="1"/>
  <c r="X11" i="1"/>
  <c r="AA11" i="1" s="1"/>
  <c r="Y11" i="1"/>
  <c r="AB11" i="1" s="1"/>
  <c r="W12" i="1"/>
  <c r="Z12" i="1" s="1"/>
  <c r="X12" i="1"/>
  <c r="AA12" i="1" s="1"/>
  <c r="Y12" i="1"/>
  <c r="AB12" i="1" s="1"/>
  <c r="W13" i="1"/>
  <c r="Z13" i="1" s="1"/>
  <c r="X13" i="1"/>
  <c r="AA13" i="1" s="1"/>
  <c r="Y13" i="1"/>
  <c r="AB13" i="1" s="1"/>
  <c r="W14" i="1"/>
  <c r="Z14" i="1" s="1"/>
  <c r="X14" i="1"/>
  <c r="AA14" i="1" s="1"/>
  <c r="Y14" i="1"/>
  <c r="AB14" i="1" s="1"/>
  <c r="Y4" i="1"/>
  <c r="AB4" i="1" s="1"/>
  <c r="AB15" i="1" s="1"/>
  <c r="X4" i="1"/>
  <c r="AA4" i="1" s="1"/>
  <c r="W4" i="1"/>
  <c r="Z4" i="1" s="1"/>
  <c r="J18" i="2" l="1"/>
  <c r="R18" i="2"/>
  <c r="S18" i="2"/>
  <c r="T18" i="2"/>
  <c r="L18" i="2"/>
  <c r="K18" i="2"/>
  <c r="AA15" i="1"/>
  <c r="Z15" i="1"/>
  <c r="P19" i="1"/>
  <c r="O19" i="1"/>
  <c r="N19" i="1"/>
</calcChain>
</file>

<file path=xl/sharedStrings.xml><?xml version="1.0" encoding="utf-8"?>
<sst xmlns="http://schemas.openxmlformats.org/spreadsheetml/2006/main" count="162" uniqueCount="52">
  <si>
    <t>Walt-Mart</t>
  </si>
  <si>
    <t xml:space="preserve">Ball Point Pen </t>
  </si>
  <si>
    <t xml:space="preserve">TI-35 Calculator </t>
  </si>
  <si>
    <t xml:space="preserve">100 page notebook </t>
  </si>
  <si>
    <t xml:space="preserve">8 oz Glue </t>
  </si>
  <si>
    <t xml:space="preserve">Clear tape </t>
  </si>
  <si>
    <t xml:space="preserve">Eraser </t>
  </si>
  <si>
    <t xml:space="preserve">2 inch binder </t>
  </si>
  <si>
    <t xml:space="preserve">USB Stick 5gb </t>
  </si>
  <si>
    <t xml:space="preserve">8 Color Markers </t>
  </si>
  <si>
    <t xml:space="preserve">Stapler </t>
  </si>
  <si>
    <t xml:space="preserve">Planner Book </t>
  </si>
  <si>
    <t xml:space="preserve">Protractor </t>
  </si>
  <si>
    <t xml:space="preserve">Compass </t>
  </si>
  <si>
    <t xml:space="preserve">Liquid Paper </t>
  </si>
  <si>
    <t xml:space="preserve">10 No.2 Pencils </t>
  </si>
  <si>
    <t>Dollar Trap</t>
  </si>
  <si>
    <t>Office Repo</t>
  </si>
  <si>
    <t>Susan’s Shopping List</t>
  </si>
  <si>
    <t>3 Ball Point Pens</t>
  </si>
  <si>
    <t>1 TI-35 Calculator</t>
  </si>
  <si>
    <t>7 100 page notebooks</t>
  </si>
  <si>
    <t>1 bottle of 8 oz Glue</t>
  </si>
  <si>
    <t>2 rolls of clear tape</t>
  </si>
  <si>
    <t>2 Erasers</t>
  </si>
  <si>
    <t>4 2 inch binders</t>
  </si>
  <si>
    <t>1 USB Stick 5gb</t>
  </si>
  <si>
    <t>1 Stapler</t>
  </si>
  <si>
    <t>1 Planner Book</t>
  </si>
  <si>
    <t>1 Protractor</t>
  </si>
  <si>
    <t>1 Compass</t>
  </si>
  <si>
    <t>1 Bottle Liquid Paper</t>
  </si>
  <si>
    <t>10 No.2 Pencils</t>
  </si>
  <si>
    <t>1 box of 8 Color Markers</t>
  </si>
  <si>
    <t>Tim’s Shopping List</t>
  </si>
  <si>
    <t>5 Ball Point Pens</t>
  </si>
  <si>
    <t>4 100 page notebooks</t>
  </si>
  <si>
    <t>2 bottles of 8 oz Glue</t>
  </si>
  <si>
    <t>1 2 inch binders</t>
  </si>
  <si>
    <t>2 Bottle Liquid Paper</t>
  </si>
  <si>
    <t>10 No. 2 Pencils</t>
  </si>
  <si>
    <t>Quantity</t>
  </si>
  <si>
    <t>Item</t>
  </si>
  <si>
    <t>PRICE LOOKUP TABLE</t>
  </si>
  <si>
    <t>Price</t>
  </si>
  <si>
    <t>Unformatted List</t>
  </si>
  <si>
    <t>Total Price</t>
  </si>
  <si>
    <t>TOTAL</t>
  </si>
  <si>
    <t xml:space="preserve">10 No 2 Pencils </t>
  </si>
  <si>
    <t>Ball Point Pen ........... $1.40</t>
  </si>
  <si>
    <t>Note: Use text split formulas below instead on typing everything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</si>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</sst>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CF4F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2" fillId="3" borderId="0" xfId="0" applyFont="1" applyFill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4" borderId="0" xfId="0" applyFont="1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4" fontId="0" fillId="0" borderId="0" xfId="1" applyFont="1"/>
    <xf numFmtId="0" fontId="1" fillId="0" borderId="0" xfId="0" applyFont="1" applyAlignment="1">
      <alignment horizontal="left"/>
    </xf>
    <xf numFmtId="0" fontId="0" fillId="0" borderId="0" xfId="0" applyFont="1"/>
    <xf numFmtId="44" fontId="0" fillId="0" borderId="0" xfId="0" applyNumberFormat="1" applyFont="1"/>
  </cellXfs>
  <cellStyles count="2">
    <cellStyle name="Currency" xfId="1" builtinId="4"/>
    <cellStyle name="Normal" xfId="0" builtinId="0"/>
  </cellStyles>
  <dxfs count="5"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CF4FA"/>
      <color rgb="FFFCFCFF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(2)'!$J$2</c:f>
              <c:strCache>
                <c:ptCount val="1"/>
                <c:pt idx="0">
                  <c:v>Walt-Mart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(2)'!$A$3:$A$17</c:f>
              <c:strCache>
                <c:ptCount val="15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 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Stapler </c:v>
                </c:pt>
                <c:pt idx="11">
                  <c:v>Planner Book </c:v>
                </c:pt>
                <c:pt idx="12">
                  <c:v>Protractor </c:v>
                </c:pt>
                <c:pt idx="13">
                  <c:v>Compass </c:v>
                </c:pt>
                <c:pt idx="14">
                  <c:v>Liquid Paper </c:v>
                </c:pt>
              </c:strCache>
            </c:strRef>
          </c:cat>
          <c:val>
            <c:numRef>
              <c:f>'Sheet1 (2)'!$J$4:$J$17</c:f>
              <c:numCache>
                <c:formatCode>_("$"* #,##0.00_);_("$"* \(#,##0.00\);_("$"* "-"??_);_(@_)</c:formatCode>
                <c:ptCount val="14"/>
                <c:pt idx="0">
                  <c:v>28</c:v>
                </c:pt>
                <c:pt idx="1">
                  <c:v>12.6</c:v>
                </c:pt>
                <c:pt idx="2">
                  <c:v>1.2</c:v>
                </c:pt>
                <c:pt idx="3">
                  <c:v>4.8</c:v>
                </c:pt>
                <c:pt idx="4">
                  <c:v>1.8</c:v>
                </c:pt>
                <c:pt idx="5">
                  <c:v>0.99</c:v>
                </c:pt>
                <c:pt idx="6">
                  <c:v>5</c:v>
                </c:pt>
                <c:pt idx="7">
                  <c:v>9.5</c:v>
                </c:pt>
                <c:pt idx="8">
                  <c:v>4.55</c:v>
                </c:pt>
                <c:pt idx="9">
                  <c:v>4.2</c:v>
                </c:pt>
                <c:pt idx="10">
                  <c:v>3.9</c:v>
                </c:pt>
                <c:pt idx="11">
                  <c:v>1</c:v>
                </c:pt>
                <c:pt idx="12">
                  <c:v>1.75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3-493F-BBC2-17F5CA95EC00}"/>
            </c:ext>
          </c:extLst>
        </c:ser>
        <c:ser>
          <c:idx val="1"/>
          <c:order val="1"/>
          <c:tx>
            <c:strRef>
              <c:f>'Sheet1 (2)'!$K$2</c:f>
              <c:strCache>
                <c:ptCount val="1"/>
                <c:pt idx="0">
                  <c:v>Dollar Trap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(2)'!$A$3:$A$17</c:f>
              <c:strCache>
                <c:ptCount val="15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 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Stapler </c:v>
                </c:pt>
                <c:pt idx="11">
                  <c:v>Planner Book </c:v>
                </c:pt>
                <c:pt idx="12">
                  <c:v>Protractor </c:v>
                </c:pt>
                <c:pt idx="13">
                  <c:v>Compass </c:v>
                </c:pt>
                <c:pt idx="14">
                  <c:v>Liquid Paper </c:v>
                </c:pt>
              </c:strCache>
            </c:strRef>
          </c:cat>
          <c:val>
            <c:numRef>
              <c:f>'Sheet1 (2)'!$K$4:$K$17</c:f>
              <c:numCache>
                <c:formatCode>_("$"* #,##0.00_);_("$"* \(#,##0.00\);_("$"* "-"??_);_(@_)</c:formatCode>
                <c:ptCount val="14"/>
                <c:pt idx="0">
                  <c:v>33</c:v>
                </c:pt>
                <c:pt idx="1">
                  <c:v>7</c:v>
                </c:pt>
                <c:pt idx="2">
                  <c:v>0.8</c:v>
                </c:pt>
                <c:pt idx="3">
                  <c:v>2.8</c:v>
                </c:pt>
                <c:pt idx="4">
                  <c:v>0.4</c:v>
                </c:pt>
                <c:pt idx="5">
                  <c:v>0.59</c:v>
                </c:pt>
                <c:pt idx="6">
                  <c:v>13</c:v>
                </c:pt>
                <c:pt idx="7">
                  <c:v>14</c:v>
                </c:pt>
                <c:pt idx="8">
                  <c:v>2.5499999999999998</c:v>
                </c:pt>
                <c:pt idx="9">
                  <c:v>2.2000000000000002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3-493F-BBC2-17F5CA95EC00}"/>
            </c:ext>
          </c:extLst>
        </c:ser>
        <c:ser>
          <c:idx val="2"/>
          <c:order val="2"/>
          <c:tx>
            <c:strRef>
              <c:f>'Sheet1 (2)'!$L$2</c:f>
              <c:strCache>
                <c:ptCount val="1"/>
                <c:pt idx="0">
                  <c:v>Office Repo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'Sheet1 (2)'!$A$3:$A$17</c:f>
              <c:strCache>
                <c:ptCount val="15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 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Stapler </c:v>
                </c:pt>
                <c:pt idx="11">
                  <c:v>Planner Book </c:v>
                </c:pt>
                <c:pt idx="12">
                  <c:v>Protractor </c:v>
                </c:pt>
                <c:pt idx="13">
                  <c:v>Compass </c:v>
                </c:pt>
                <c:pt idx="14">
                  <c:v>Liquid Paper </c:v>
                </c:pt>
              </c:strCache>
            </c:strRef>
          </c:cat>
          <c:val>
            <c:numRef>
              <c:f>'Sheet1 (2)'!$L$4:$L$17</c:f>
              <c:numCache>
                <c:formatCode>_("$"* #,##0.00_);_("$"* \(#,##0.00\);_("$"* "-"??_);_(@_)</c:formatCode>
                <c:ptCount val="14"/>
                <c:pt idx="0">
                  <c:v>31</c:v>
                </c:pt>
                <c:pt idx="1">
                  <c:v>14</c:v>
                </c:pt>
                <c:pt idx="2">
                  <c:v>1.5</c:v>
                </c:pt>
                <c:pt idx="3">
                  <c:v>4.8</c:v>
                </c:pt>
                <c:pt idx="4">
                  <c:v>1.6</c:v>
                </c:pt>
                <c:pt idx="5">
                  <c:v>2.59</c:v>
                </c:pt>
                <c:pt idx="6">
                  <c:v>8.6</c:v>
                </c:pt>
                <c:pt idx="7">
                  <c:v>13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3-493F-BBC2-17F5CA95E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617951"/>
        <c:axId val="1379838480"/>
      </c:barChart>
      <c:catAx>
        <c:axId val="10826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38480"/>
        <c:crosses val="autoZero"/>
        <c:auto val="1"/>
        <c:lblAlgn val="ctr"/>
        <c:lblOffset val="100"/>
        <c:noMultiLvlLbl val="0"/>
      </c:catAx>
      <c:valAx>
        <c:axId val="13798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Price for Tim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(2)'!$R$2</c:f>
              <c:strCache>
                <c:ptCount val="1"/>
                <c:pt idx="0">
                  <c:v>Walt-Mart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(2)'!$A$3:$A$17</c:f>
              <c:strCache>
                <c:ptCount val="15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 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Stapler </c:v>
                </c:pt>
                <c:pt idx="11">
                  <c:v>Planner Book </c:v>
                </c:pt>
                <c:pt idx="12">
                  <c:v>Protractor </c:v>
                </c:pt>
                <c:pt idx="13">
                  <c:v>Compass </c:v>
                </c:pt>
                <c:pt idx="14">
                  <c:v>Liquid Paper </c:v>
                </c:pt>
              </c:strCache>
            </c:strRef>
          </c:cat>
          <c:val>
            <c:numRef>
              <c:f>'Sheet1 (2)'!$R$3:$R$17</c:f>
              <c:numCache>
                <c:formatCode>_("$"* #,##0.00_);_("$"* \(#,##0.00\);_("$"* "-"??_);_(@_)</c:formatCode>
                <c:ptCount val="15"/>
                <c:pt idx="0">
                  <c:v>2.5</c:v>
                </c:pt>
                <c:pt idx="1">
                  <c:v>28</c:v>
                </c:pt>
                <c:pt idx="2">
                  <c:v>7.2</c:v>
                </c:pt>
                <c:pt idx="3">
                  <c:v>2.4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1.25</c:v>
                </c:pt>
                <c:pt idx="8">
                  <c:v>9.5</c:v>
                </c:pt>
                <c:pt idx="9">
                  <c:v>4.55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3-4D92-81B8-5FD29D2185F1}"/>
            </c:ext>
          </c:extLst>
        </c:ser>
        <c:ser>
          <c:idx val="1"/>
          <c:order val="1"/>
          <c:tx>
            <c:strRef>
              <c:f>'Sheet1 (2)'!$S$2</c:f>
              <c:strCache>
                <c:ptCount val="1"/>
                <c:pt idx="0">
                  <c:v>Dollar Trap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(2)'!$A$3:$A$17</c:f>
              <c:strCache>
                <c:ptCount val="15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 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Stapler </c:v>
                </c:pt>
                <c:pt idx="11">
                  <c:v>Planner Book </c:v>
                </c:pt>
                <c:pt idx="12">
                  <c:v>Protractor </c:v>
                </c:pt>
                <c:pt idx="13">
                  <c:v>Compass </c:v>
                </c:pt>
                <c:pt idx="14">
                  <c:v>Liquid Paper </c:v>
                </c:pt>
              </c:strCache>
            </c:strRef>
          </c:cat>
          <c:val>
            <c:numRef>
              <c:f>'Sheet1 (2)'!$S$3:$S$17</c:f>
              <c:numCache>
                <c:formatCode>_("$"* #,##0.00_);_("$"* \(#,##0.00\);_("$"* "-"??_);_(@_)</c:formatCode>
                <c:ptCount val="15"/>
                <c:pt idx="0">
                  <c:v>2</c:v>
                </c:pt>
                <c:pt idx="1">
                  <c:v>33</c:v>
                </c:pt>
                <c:pt idx="2">
                  <c:v>4</c:v>
                </c:pt>
                <c:pt idx="3">
                  <c:v>1.6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3.25</c:v>
                </c:pt>
                <c:pt idx="8">
                  <c:v>14</c:v>
                </c:pt>
                <c:pt idx="9">
                  <c:v>2.5499999999999998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3-4D92-81B8-5FD29D2185F1}"/>
            </c:ext>
          </c:extLst>
        </c:ser>
        <c:ser>
          <c:idx val="2"/>
          <c:order val="2"/>
          <c:tx>
            <c:strRef>
              <c:f>'Sheet1 (2)'!$T$2</c:f>
              <c:strCache>
                <c:ptCount val="1"/>
                <c:pt idx="0">
                  <c:v>Office Repo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'Sheet1 (2)'!$A$3:$A$17</c:f>
              <c:strCache>
                <c:ptCount val="15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 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Stapler </c:v>
                </c:pt>
                <c:pt idx="11">
                  <c:v>Planner Book </c:v>
                </c:pt>
                <c:pt idx="12">
                  <c:v>Protractor </c:v>
                </c:pt>
                <c:pt idx="13">
                  <c:v>Compass </c:v>
                </c:pt>
                <c:pt idx="14">
                  <c:v>Liquid Paper </c:v>
                </c:pt>
              </c:strCache>
            </c:strRef>
          </c:cat>
          <c:val>
            <c:numRef>
              <c:f>'Sheet1 (2)'!$T$3:$T$17</c:f>
              <c:numCache>
                <c:formatCode>_("$"* #,##0.00_);_("$"* \(#,##0.00\);_("$"* "-"??_);_(@_)</c:formatCode>
                <c:ptCount val="15"/>
                <c:pt idx="0">
                  <c:v>7</c:v>
                </c:pt>
                <c:pt idx="1">
                  <c:v>31</c:v>
                </c:pt>
                <c:pt idx="2">
                  <c:v>8</c:v>
                </c:pt>
                <c:pt idx="3">
                  <c:v>3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2.15</c:v>
                </c:pt>
                <c:pt idx="8">
                  <c:v>13</c:v>
                </c:pt>
                <c:pt idx="9">
                  <c:v>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3-4D92-81B8-5FD29D21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706607"/>
        <c:axId val="1477796383"/>
      </c:barChart>
      <c:catAx>
        <c:axId val="147970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96383"/>
        <c:crosses val="autoZero"/>
        <c:auto val="1"/>
        <c:lblAlgn val="ctr"/>
        <c:lblOffset val="100"/>
        <c:noMultiLvlLbl val="0"/>
      </c:catAx>
      <c:valAx>
        <c:axId val="14777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Price for 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Walt-Mart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Sheet1!$J$4:$J$18</c:f>
              <c:strCache>
                <c:ptCount val="15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No.2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Stapler </c:v>
                </c:pt>
                <c:pt idx="11">
                  <c:v>Planner Book </c:v>
                </c:pt>
                <c:pt idx="12">
                  <c:v>Protractor </c:v>
                </c:pt>
                <c:pt idx="13">
                  <c:v>Compass </c:v>
                </c:pt>
                <c:pt idx="14">
                  <c:v>Liquid Paper </c:v>
                </c:pt>
              </c:strCache>
            </c:strRef>
          </c:cat>
          <c:val>
            <c:numRef>
              <c:f>Sheet1!$N$4:$N$18</c:f>
              <c:numCache>
                <c:formatCode>General</c:formatCode>
                <c:ptCount val="15"/>
                <c:pt idx="0">
                  <c:v>1.5</c:v>
                </c:pt>
                <c:pt idx="1">
                  <c:v>28</c:v>
                </c:pt>
                <c:pt idx="2">
                  <c:v>12.6</c:v>
                </c:pt>
                <c:pt idx="3">
                  <c:v>1.2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5</c:v>
                </c:pt>
                <c:pt idx="8">
                  <c:v>9.5</c:v>
                </c:pt>
                <c:pt idx="9">
                  <c:v>4.55</c:v>
                </c:pt>
                <c:pt idx="10">
                  <c:v>4.2</c:v>
                </c:pt>
                <c:pt idx="11">
                  <c:v>3.9</c:v>
                </c:pt>
                <c:pt idx="12">
                  <c:v>1</c:v>
                </c:pt>
                <c:pt idx="13">
                  <c:v>1.75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2-4634-BAB7-7DB648CF9C1A}"/>
            </c:ext>
          </c:extLst>
        </c:ser>
        <c:ser>
          <c:idx val="1"/>
          <c:order val="1"/>
          <c:tx>
            <c:strRef>
              <c:f>Sheet1!$O$3</c:f>
              <c:strCache>
                <c:ptCount val="1"/>
                <c:pt idx="0">
                  <c:v>Dollar Trap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Sheet1!$J$4:$J$18</c:f>
              <c:strCache>
                <c:ptCount val="15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No.2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Stapler </c:v>
                </c:pt>
                <c:pt idx="11">
                  <c:v>Planner Book </c:v>
                </c:pt>
                <c:pt idx="12">
                  <c:v>Protractor </c:v>
                </c:pt>
                <c:pt idx="13">
                  <c:v>Compass </c:v>
                </c:pt>
                <c:pt idx="14">
                  <c:v>Liquid Paper </c:v>
                </c:pt>
              </c:strCache>
            </c:strRef>
          </c:cat>
          <c:val>
            <c:numRef>
              <c:f>Sheet1!$O$4:$O$18</c:f>
              <c:numCache>
                <c:formatCode>General</c:formatCode>
                <c:ptCount val="15"/>
                <c:pt idx="0">
                  <c:v>1.2000000000000002</c:v>
                </c:pt>
                <c:pt idx="1">
                  <c:v>33</c:v>
                </c:pt>
                <c:pt idx="2">
                  <c:v>7</c:v>
                </c:pt>
                <c:pt idx="3">
                  <c:v>0.8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13</c:v>
                </c:pt>
                <c:pt idx="8">
                  <c:v>14</c:v>
                </c:pt>
                <c:pt idx="9">
                  <c:v>2.5499999999999998</c:v>
                </c:pt>
                <c:pt idx="10">
                  <c:v>2.2000000000000002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2-4634-BAB7-7DB648CF9C1A}"/>
            </c:ext>
          </c:extLst>
        </c:ser>
        <c:ser>
          <c:idx val="2"/>
          <c:order val="2"/>
          <c:tx>
            <c:strRef>
              <c:f>Sheet1!$P$3</c:f>
              <c:strCache>
                <c:ptCount val="1"/>
                <c:pt idx="0">
                  <c:v>Office Repo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Sheet1!$J$4:$J$18</c:f>
              <c:strCache>
                <c:ptCount val="15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No.2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Stapler </c:v>
                </c:pt>
                <c:pt idx="11">
                  <c:v>Planner Book </c:v>
                </c:pt>
                <c:pt idx="12">
                  <c:v>Protractor </c:v>
                </c:pt>
                <c:pt idx="13">
                  <c:v>Compass </c:v>
                </c:pt>
                <c:pt idx="14">
                  <c:v>Liquid Paper </c:v>
                </c:pt>
              </c:strCache>
            </c:strRef>
          </c:cat>
          <c:val>
            <c:numRef>
              <c:f>Sheet1!$P$4:$P$18</c:f>
              <c:numCache>
                <c:formatCode>General</c:formatCode>
                <c:ptCount val="15"/>
                <c:pt idx="0">
                  <c:v>4.1999999999999993</c:v>
                </c:pt>
                <c:pt idx="1">
                  <c:v>31</c:v>
                </c:pt>
                <c:pt idx="2">
                  <c:v>14</c:v>
                </c:pt>
                <c:pt idx="3">
                  <c:v>1.5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8.6</c:v>
                </c:pt>
                <c:pt idx="8">
                  <c:v>13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A2-4634-BAB7-7DB648CF9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2617951"/>
        <c:axId val="1379838480"/>
      </c:barChart>
      <c:catAx>
        <c:axId val="10826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38480"/>
        <c:crosses val="autoZero"/>
        <c:auto val="1"/>
        <c:lblAlgn val="ctr"/>
        <c:lblOffset val="100"/>
        <c:noMultiLvlLbl val="0"/>
      </c:catAx>
      <c:valAx>
        <c:axId val="13798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Price for Tim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Sheet1!$Z$3</c:f>
              <c:strCache>
                <c:ptCount val="1"/>
                <c:pt idx="0">
                  <c:v>Walt-Mart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Sheet1!$V$4:$V$14</c:f>
              <c:strCache>
                <c:ptCount val="11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No.2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Liquid Paper </c:v>
                </c:pt>
              </c:strCache>
            </c:strRef>
          </c:cat>
          <c:val>
            <c:numRef>
              <c:f>Sheet1!$Z$4:$Z$14</c:f>
              <c:numCache>
                <c:formatCode>General</c:formatCode>
                <c:ptCount val="11"/>
                <c:pt idx="0">
                  <c:v>2.5</c:v>
                </c:pt>
                <c:pt idx="1">
                  <c:v>28</c:v>
                </c:pt>
                <c:pt idx="2">
                  <c:v>7.2</c:v>
                </c:pt>
                <c:pt idx="3">
                  <c:v>2.4</c:v>
                </c:pt>
                <c:pt idx="4">
                  <c:v>4.8</c:v>
                </c:pt>
                <c:pt idx="5">
                  <c:v>1.8</c:v>
                </c:pt>
                <c:pt idx="6">
                  <c:v>0.99</c:v>
                </c:pt>
                <c:pt idx="7">
                  <c:v>1.25</c:v>
                </c:pt>
                <c:pt idx="8">
                  <c:v>9.5</c:v>
                </c:pt>
                <c:pt idx="9">
                  <c:v>4.55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5-4E42-BDBD-99DC4EF33D88}"/>
            </c:ext>
          </c:extLst>
        </c:ser>
        <c:ser>
          <c:idx val="1"/>
          <c:order val="1"/>
          <c:tx>
            <c:strRef>
              <c:f>Sheet1!$AA$3</c:f>
              <c:strCache>
                <c:ptCount val="1"/>
                <c:pt idx="0">
                  <c:v>Dollar Trap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Sheet1!$V$4:$V$14</c:f>
              <c:strCache>
                <c:ptCount val="11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No.2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Liquid Paper </c:v>
                </c:pt>
              </c:strCache>
            </c:strRef>
          </c:cat>
          <c:val>
            <c:numRef>
              <c:f>Sheet1!$AA$4:$AA$14</c:f>
              <c:numCache>
                <c:formatCode>General</c:formatCode>
                <c:ptCount val="11"/>
                <c:pt idx="0">
                  <c:v>2</c:v>
                </c:pt>
                <c:pt idx="1">
                  <c:v>33</c:v>
                </c:pt>
                <c:pt idx="2">
                  <c:v>4</c:v>
                </c:pt>
                <c:pt idx="3">
                  <c:v>1.6</c:v>
                </c:pt>
                <c:pt idx="4">
                  <c:v>2.8</c:v>
                </c:pt>
                <c:pt idx="5">
                  <c:v>0.4</c:v>
                </c:pt>
                <c:pt idx="6">
                  <c:v>0.59</c:v>
                </c:pt>
                <c:pt idx="7">
                  <c:v>3.25</c:v>
                </c:pt>
                <c:pt idx="8">
                  <c:v>14</c:v>
                </c:pt>
                <c:pt idx="9">
                  <c:v>2.5499999999999998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5-4E42-BDBD-99DC4EF33D88}"/>
            </c:ext>
          </c:extLst>
        </c:ser>
        <c:ser>
          <c:idx val="2"/>
          <c:order val="2"/>
          <c:tx>
            <c:strRef>
              <c:f>Sheet1!$AB$3</c:f>
              <c:strCache>
                <c:ptCount val="1"/>
                <c:pt idx="0">
                  <c:v>Office Repo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Sheet1!$V$4:$V$14</c:f>
              <c:strCache>
                <c:ptCount val="11"/>
                <c:pt idx="0">
                  <c:v>Ball Point Pen </c:v>
                </c:pt>
                <c:pt idx="1">
                  <c:v>TI-35 Calculator </c:v>
                </c:pt>
                <c:pt idx="2">
                  <c:v>100 page notebook </c:v>
                </c:pt>
                <c:pt idx="3">
                  <c:v>8 oz Glue </c:v>
                </c:pt>
                <c:pt idx="4">
                  <c:v>Clear tape </c:v>
                </c:pt>
                <c:pt idx="5">
                  <c:v>Eraser </c:v>
                </c:pt>
                <c:pt idx="6">
                  <c:v>10 No.2 Pencils </c:v>
                </c:pt>
                <c:pt idx="7">
                  <c:v>2 inch binder </c:v>
                </c:pt>
                <c:pt idx="8">
                  <c:v>USB Stick 5gb </c:v>
                </c:pt>
                <c:pt idx="9">
                  <c:v>8 Color Markers </c:v>
                </c:pt>
                <c:pt idx="10">
                  <c:v>Liquid Paper </c:v>
                </c:pt>
              </c:strCache>
            </c:strRef>
          </c:cat>
          <c:val>
            <c:numRef>
              <c:f>Sheet1!$AB$4:$AB$14</c:f>
              <c:numCache>
                <c:formatCode>General</c:formatCode>
                <c:ptCount val="11"/>
                <c:pt idx="0">
                  <c:v>7</c:v>
                </c:pt>
                <c:pt idx="1">
                  <c:v>31</c:v>
                </c:pt>
                <c:pt idx="2">
                  <c:v>8</c:v>
                </c:pt>
                <c:pt idx="3">
                  <c:v>3</c:v>
                </c:pt>
                <c:pt idx="4">
                  <c:v>4.8</c:v>
                </c:pt>
                <c:pt idx="5">
                  <c:v>1.6</c:v>
                </c:pt>
                <c:pt idx="6">
                  <c:v>2.59</c:v>
                </c:pt>
                <c:pt idx="7">
                  <c:v>2.15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35-4E42-BDBD-99DC4EF3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706607"/>
        <c:axId val="1477796383"/>
      </c:barChart>
      <c:catAx>
        <c:axId val="147970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96383"/>
        <c:crosses val="autoZero"/>
        <c:auto val="1"/>
        <c:lblAlgn val="ctr"/>
        <c:lblOffset val="100"/>
        <c:noMultiLvlLbl val="0"/>
      </c:catAx>
      <c:valAx>
        <c:axId val="14777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80683</xdr:colOff>
      <xdr:row>21</xdr:row>
      <xdr:rowOff>10246</xdr:rowOff>
    </xdr:from>
    <xdr:to>
      <xdr:col>12</xdr:col>
      <xdr:colOff>115372</xdr:colOff>
      <xdr:row>39</xdr:row>
      <xdr:rowOff>4422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307D3-AA49-4470-A20C-275969261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21</xdr:row>
      <xdr:rowOff>557</xdr:rowOff>
    </xdr:from>
    <xdr:to>
      <xdr:col>20</xdr:col>
      <xdr:colOff>215153</xdr:colOff>
      <xdr:row>39</xdr:row>
      <xdr:rowOff>53104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72AAA-CC9F-4E8B-B3B7-FAD61A50E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108858</xdr:rowOff>
    </xdr:from>
    <xdr:to>
      <xdr:col>15</xdr:col>
      <xdr:colOff>0</xdr:colOff>
      <xdr:row>39</xdr:row>
      <xdr:rowOff>103034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9DA5F-3301-8198-2FB5-45C5B139A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21771</xdr:colOff>
      <xdr:row>21</xdr:row>
      <xdr:rowOff>87086</xdr:rowOff>
    </xdr:from>
    <xdr:to>
      <xdr:col>27</xdr:col>
      <xdr:colOff>0</xdr:colOff>
      <xdr:row>39</xdr:row>
      <xdr:rowOff>145869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FE153-AA08-5F68-91AD-4FF58EB64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D70E-93D3-4D56-988E-8FF46CA93972}">
  <dimension ref="A1:T27"/>
  <sheetViews>
    <sheetView zoomScale="85" zoomScaleNormal="85" workbookViewId="0">
      <selection activeCell="T8" sqref="T8"/>
    </sheetView>
  </sheetViews>
  <sheetFormatPr defaultRowHeight="14.4" x14ac:dyDescent="0.3"/>
  <cols>
    <col min="1" max="1" width="25.21875" bestFit="1" customWidth="1"/>
    <col min="2" max="2" width="10.33203125" bestFit="1" customWidth="1"/>
    <col min="3" max="3" width="10.77734375" bestFit="1" customWidth="1"/>
    <col min="4" max="4" width="11.21875" bestFit="1" customWidth="1"/>
    <col min="5" max="5" width="2.77734375" customWidth="1"/>
    <col min="6" max="6" width="0.88671875" style="3" customWidth="1"/>
    <col min="7" max="7" width="2.77734375" customWidth="1"/>
    <col min="8" max="8" width="19.88671875" bestFit="1" customWidth="1"/>
    <col min="10" max="10" width="10.33203125" customWidth="1"/>
    <col min="11" max="11" width="10.77734375" customWidth="1"/>
    <col min="12" max="12" width="11.21875" customWidth="1"/>
    <col min="13" max="13" width="2.77734375" customWidth="1"/>
    <col min="14" max="14" width="0.88671875" style="3" customWidth="1"/>
    <col min="15" max="15" width="2.77734375" customWidth="1"/>
    <col min="16" max="16" width="19.88671875" bestFit="1" customWidth="1"/>
    <col min="18" max="18" width="10.33203125" bestFit="1" customWidth="1"/>
    <col min="19" max="19" width="10.77734375" bestFit="1" customWidth="1"/>
    <col min="20" max="20" width="11.21875" bestFit="1" customWidth="1"/>
  </cols>
  <sheetData>
    <row r="1" spans="1:20" x14ac:dyDescent="0.3">
      <c r="A1" s="11" t="s">
        <v>43</v>
      </c>
      <c r="B1" s="11"/>
      <c r="C1" s="11"/>
      <c r="D1" s="11"/>
      <c r="H1" s="1" t="s">
        <v>18</v>
      </c>
      <c r="I1" s="11" t="s">
        <v>46</v>
      </c>
      <c r="J1" s="11"/>
      <c r="K1" s="11"/>
      <c r="L1" s="11"/>
      <c r="P1" s="11" t="s">
        <v>34</v>
      </c>
      <c r="Q1" s="11"/>
      <c r="R1" s="11" t="s">
        <v>46</v>
      </c>
      <c r="S1" s="11"/>
      <c r="T1" s="11"/>
    </row>
    <row r="2" spans="1:20" x14ac:dyDescent="0.3">
      <c r="B2" s="1" t="s">
        <v>0</v>
      </c>
      <c r="C2" s="1" t="s">
        <v>16</v>
      </c>
      <c r="D2" s="1" t="s">
        <v>17</v>
      </c>
      <c r="H2" s="6" t="s">
        <v>45</v>
      </c>
      <c r="I2" s="1" t="s">
        <v>41</v>
      </c>
      <c r="J2" s="1" t="s">
        <v>0</v>
      </c>
      <c r="K2" s="1" t="s">
        <v>16</v>
      </c>
      <c r="L2" s="1" t="s">
        <v>17</v>
      </c>
      <c r="P2" s="6" t="s">
        <v>45</v>
      </c>
      <c r="Q2" s="1" t="s">
        <v>41</v>
      </c>
      <c r="R2" s="1" t="s">
        <v>0</v>
      </c>
      <c r="S2" s="1" t="s">
        <v>16</v>
      </c>
      <c r="T2" s="1" t="s">
        <v>17</v>
      </c>
    </row>
    <row r="3" spans="1:20" x14ac:dyDescent="0.3">
      <c r="A3" t="s">
        <v>1</v>
      </c>
      <c r="B3" s="12">
        <v>0.5</v>
      </c>
      <c r="C3" s="12">
        <v>0.4</v>
      </c>
      <c r="D3" s="12">
        <v>1.4</v>
      </c>
      <c r="H3" s="4" t="s">
        <v>19</v>
      </c>
      <c r="I3" s="14">
        <v>3</v>
      </c>
      <c r="J3" s="15">
        <f>B3*$I3</f>
        <v>1.5</v>
      </c>
      <c r="K3" s="15">
        <f>C3*$I3</f>
        <v>1.2000000000000002</v>
      </c>
      <c r="L3" s="15">
        <f t="shared" ref="L3" si="0">D3*$I3</f>
        <v>4.1999999999999993</v>
      </c>
      <c r="P3" s="4" t="s">
        <v>35</v>
      </c>
      <c r="Q3" s="14">
        <v>5</v>
      </c>
      <c r="R3" s="15">
        <f>B3*$Q3</f>
        <v>2.5</v>
      </c>
      <c r="S3" s="15">
        <f>C3*$Q3</f>
        <v>2</v>
      </c>
      <c r="T3" s="15">
        <f>D3*$Q3</f>
        <v>7</v>
      </c>
    </row>
    <row r="4" spans="1:20" x14ac:dyDescent="0.3">
      <c r="A4" t="s">
        <v>2</v>
      </c>
      <c r="B4" s="12">
        <v>28</v>
      </c>
      <c r="C4" s="12">
        <v>33</v>
      </c>
      <c r="D4" s="12">
        <v>31</v>
      </c>
      <c r="H4" s="4" t="s">
        <v>20</v>
      </c>
      <c r="I4">
        <v>1</v>
      </c>
      <c r="J4" s="15">
        <f t="shared" ref="J4:J17" si="1">B4*$I4</f>
        <v>28</v>
      </c>
      <c r="K4" s="15">
        <f t="shared" ref="K4:K17" si="2">C4*$I4</f>
        <v>33</v>
      </c>
      <c r="L4" s="15">
        <f t="shared" ref="L4:L17" si="3">D4*$I4</f>
        <v>31</v>
      </c>
      <c r="P4" s="4" t="s">
        <v>20</v>
      </c>
      <c r="Q4">
        <v>1</v>
      </c>
      <c r="R4" s="15">
        <f>B4*$Q4</f>
        <v>28</v>
      </c>
      <c r="S4" s="15">
        <f>C4*$Q4</f>
        <v>33</v>
      </c>
      <c r="T4" s="15">
        <f>D4*$Q4</f>
        <v>31</v>
      </c>
    </row>
    <row r="5" spans="1:20" x14ac:dyDescent="0.3">
      <c r="A5" t="s">
        <v>3</v>
      </c>
      <c r="B5" s="12">
        <v>1.8</v>
      </c>
      <c r="C5" s="12">
        <v>1</v>
      </c>
      <c r="D5" s="12">
        <v>2</v>
      </c>
      <c r="H5" s="4" t="s">
        <v>21</v>
      </c>
      <c r="I5">
        <v>7</v>
      </c>
      <c r="J5" s="15">
        <f t="shared" si="1"/>
        <v>12.6</v>
      </c>
      <c r="K5" s="15">
        <f t="shared" si="2"/>
        <v>7</v>
      </c>
      <c r="L5" s="15">
        <f t="shared" si="3"/>
        <v>14</v>
      </c>
      <c r="P5" s="4" t="s">
        <v>36</v>
      </c>
      <c r="Q5">
        <v>4</v>
      </c>
      <c r="R5" s="15">
        <f>B5*$Q5</f>
        <v>7.2</v>
      </c>
      <c r="S5" s="15">
        <f>C5*$Q5</f>
        <v>4</v>
      </c>
      <c r="T5" s="15">
        <f>D5*$Q5</f>
        <v>8</v>
      </c>
    </row>
    <row r="6" spans="1:20" x14ac:dyDescent="0.3">
      <c r="A6" t="s">
        <v>4</v>
      </c>
      <c r="B6" s="12">
        <v>1.2</v>
      </c>
      <c r="C6" s="12">
        <v>0.8</v>
      </c>
      <c r="D6" s="12">
        <v>1.5</v>
      </c>
      <c r="H6" s="4" t="s">
        <v>22</v>
      </c>
      <c r="I6">
        <v>1</v>
      </c>
      <c r="J6" s="15">
        <f t="shared" si="1"/>
        <v>1.2</v>
      </c>
      <c r="K6" s="15">
        <f t="shared" si="2"/>
        <v>0.8</v>
      </c>
      <c r="L6" s="15">
        <f t="shared" si="3"/>
        <v>1.5</v>
      </c>
      <c r="P6" s="4" t="s">
        <v>37</v>
      </c>
      <c r="Q6">
        <v>2</v>
      </c>
      <c r="R6" s="15">
        <f>B6*$Q6</f>
        <v>2.4</v>
      </c>
      <c r="S6" s="15">
        <f>C6*$Q6</f>
        <v>1.6</v>
      </c>
      <c r="T6" s="15">
        <f>D6*$Q6</f>
        <v>3</v>
      </c>
    </row>
    <row r="7" spans="1:20" x14ac:dyDescent="0.3">
      <c r="A7" t="s">
        <v>5</v>
      </c>
      <c r="B7" s="12">
        <v>2.4</v>
      </c>
      <c r="C7" s="12">
        <v>1.4</v>
      </c>
      <c r="D7" s="12">
        <v>2.4</v>
      </c>
      <c r="H7" s="4" t="s">
        <v>23</v>
      </c>
      <c r="I7">
        <v>2</v>
      </c>
      <c r="J7" s="15">
        <f t="shared" si="1"/>
        <v>4.8</v>
      </c>
      <c r="K7" s="15">
        <f t="shared" si="2"/>
        <v>2.8</v>
      </c>
      <c r="L7" s="15">
        <f t="shared" si="3"/>
        <v>4.8</v>
      </c>
      <c r="P7" s="4" t="s">
        <v>23</v>
      </c>
      <c r="Q7">
        <v>2</v>
      </c>
      <c r="R7" s="15">
        <f>B7*$Q7</f>
        <v>4.8</v>
      </c>
      <c r="S7" s="15">
        <f>C7*$Q7</f>
        <v>2.8</v>
      </c>
      <c r="T7" s="15">
        <f>D7*$Q7</f>
        <v>4.8</v>
      </c>
    </row>
    <row r="8" spans="1:20" x14ac:dyDescent="0.3">
      <c r="A8" t="s">
        <v>6</v>
      </c>
      <c r="B8" s="12">
        <v>0.9</v>
      </c>
      <c r="C8" s="12">
        <v>0.2</v>
      </c>
      <c r="D8" s="12">
        <v>0.8</v>
      </c>
      <c r="H8" s="4" t="s">
        <v>24</v>
      </c>
      <c r="I8">
        <v>2</v>
      </c>
      <c r="J8" s="15">
        <f t="shared" si="1"/>
        <v>1.8</v>
      </c>
      <c r="K8" s="15">
        <f t="shared" si="2"/>
        <v>0.4</v>
      </c>
      <c r="L8" s="15">
        <f t="shared" si="3"/>
        <v>1.6</v>
      </c>
      <c r="P8" s="4" t="s">
        <v>24</v>
      </c>
      <c r="Q8">
        <v>2</v>
      </c>
      <c r="R8" s="15">
        <f>B8*$Q8</f>
        <v>1.8</v>
      </c>
      <c r="S8" s="15">
        <f>C8*$Q8</f>
        <v>0.4</v>
      </c>
      <c r="T8" s="15">
        <f>D8*$Q8</f>
        <v>1.6</v>
      </c>
    </row>
    <row r="9" spans="1:20" x14ac:dyDescent="0.3">
      <c r="A9" t="s">
        <v>48</v>
      </c>
      <c r="B9" s="12">
        <v>0.99</v>
      </c>
      <c r="C9" s="12">
        <v>0.59</v>
      </c>
      <c r="D9" s="12">
        <v>2.59</v>
      </c>
      <c r="H9" s="4" t="s">
        <v>32</v>
      </c>
      <c r="I9" s="5">
        <v>1</v>
      </c>
      <c r="J9" s="15">
        <f t="shared" si="1"/>
        <v>0.99</v>
      </c>
      <c r="K9" s="15">
        <f t="shared" si="2"/>
        <v>0.59</v>
      </c>
      <c r="L9" s="15">
        <f t="shared" si="3"/>
        <v>2.59</v>
      </c>
      <c r="P9" s="4" t="s">
        <v>40</v>
      </c>
      <c r="Q9" s="5">
        <v>1</v>
      </c>
      <c r="R9" s="15">
        <f>B9*$Q9</f>
        <v>0.99</v>
      </c>
      <c r="S9" s="15">
        <f>C9*$Q9</f>
        <v>0.59</v>
      </c>
      <c r="T9" s="15">
        <f>D9*$Q9</f>
        <v>2.59</v>
      </c>
    </row>
    <row r="10" spans="1:20" x14ac:dyDescent="0.3">
      <c r="A10" t="s">
        <v>7</v>
      </c>
      <c r="B10" s="12">
        <v>1.25</v>
      </c>
      <c r="C10" s="12">
        <v>3.25</v>
      </c>
      <c r="D10" s="12">
        <v>2.15</v>
      </c>
      <c r="H10" s="4" t="s">
        <v>25</v>
      </c>
      <c r="I10">
        <v>4</v>
      </c>
      <c r="J10" s="15">
        <f t="shared" si="1"/>
        <v>5</v>
      </c>
      <c r="K10" s="15">
        <f t="shared" si="2"/>
        <v>13</v>
      </c>
      <c r="L10" s="15">
        <f t="shared" si="3"/>
        <v>8.6</v>
      </c>
      <c r="P10" s="4" t="s">
        <v>38</v>
      </c>
      <c r="Q10">
        <v>1</v>
      </c>
      <c r="R10" s="15">
        <f>B10*$Q10</f>
        <v>1.25</v>
      </c>
      <c r="S10" s="15">
        <f>C10*$Q10</f>
        <v>3.25</v>
      </c>
      <c r="T10" s="15">
        <f>D10*$Q10</f>
        <v>2.15</v>
      </c>
    </row>
    <row r="11" spans="1:20" x14ac:dyDescent="0.3">
      <c r="A11" t="s">
        <v>8</v>
      </c>
      <c r="B11" s="12">
        <v>9.5</v>
      </c>
      <c r="C11" s="12">
        <v>14</v>
      </c>
      <c r="D11" s="12">
        <v>13</v>
      </c>
      <c r="H11" s="4" t="s">
        <v>26</v>
      </c>
      <c r="I11">
        <v>1</v>
      </c>
      <c r="J11" s="15">
        <f t="shared" si="1"/>
        <v>9.5</v>
      </c>
      <c r="K11" s="15">
        <f t="shared" si="2"/>
        <v>14</v>
      </c>
      <c r="L11" s="15">
        <f t="shared" si="3"/>
        <v>13</v>
      </c>
      <c r="P11" s="4" t="s">
        <v>26</v>
      </c>
      <c r="Q11">
        <v>1</v>
      </c>
      <c r="R11" s="15">
        <f>B11*$Q11</f>
        <v>9.5</v>
      </c>
      <c r="S11" s="15">
        <f>C11*$Q11</f>
        <v>14</v>
      </c>
      <c r="T11" s="15">
        <f>D11*$Q11</f>
        <v>13</v>
      </c>
    </row>
    <row r="12" spans="1:20" x14ac:dyDescent="0.3">
      <c r="A12" t="s">
        <v>9</v>
      </c>
      <c r="B12" s="12">
        <v>4.55</v>
      </c>
      <c r="C12" s="12">
        <v>2.5499999999999998</v>
      </c>
      <c r="D12" s="12">
        <v>6</v>
      </c>
      <c r="H12" s="4" t="s">
        <v>33</v>
      </c>
      <c r="I12">
        <v>1</v>
      </c>
      <c r="J12" s="15">
        <f t="shared" si="1"/>
        <v>4.55</v>
      </c>
      <c r="K12" s="15">
        <f t="shared" si="2"/>
        <v>2.5499999999999998</v>
      </c>
      <c r="L12" s="15">
        <f t="shared" si="3"/>
        <v>6</v>
      </c>
      <c r="P12" s="4" t="s">
        <v>33</v>
      </c>
      <c r="Q12">
        <v>1</v>
      </c>
      <c r="R12" s="15">
        <f>B12*$Q12</f>
        <v>4.55</v>
      </c>
      <c r="S12" s="15">
        <f>C12*$Q12</f>
        <v>2.5499999999999998</v>
      </c>
      <c r="T12" s="15">
        <f>D12*$Q12</f>
        <v>6</v>
      </c>
    </row>
    <row r="13" spans="1:20" x14ac:dyDescent="0.3">
      <c r="A13" t="s">
        <v>10</v>
      </c>
      <c r="B13" s="12">
        <v>4.2</v>
      </c>
      <c r="C13" s="12">
        <v>2.2000000000000002</v>
      </c>
      <c r="D13" s="12">
        <v>3</v>
      </c>
      <c r="H13" s="4" t="s">
        <v>27</v>
      </c>
      <c r="I13">
        <v>1</v>
      </c>
      <c r="J13" s="15">
        <f t="shared" si="1"/>
        <v>4.2</v>
      </c>
      <c r="K13" s="15">
        <f>C13*$I13</f>
        <v>2.2000000000000002</v>
      </c>
      <c r="L13" s="15">
        <f t="shared" si="3"/>
        <v>3</v>
      </c>
      <c r="P13" s="4" t="s">
        <v>51</v>
      </c>
      <c r="Q13">
        <v>0</v>
      </c>
      <c r="R13" s="15">
        <f t="shared" ref="R13:R17" si="4">B13*$Q13</f>
        <v>0</v>
      </c>
      <c r="S13" s="15">
        <f t="shared" ref="S13:S17" si="5">C13*$Q13</f>
        <v>0</v>
      </c>
      <c r="T13" s="15">
        <f t="shared" ref="T13:T17" si="6">D13*$Q13</f>
        <v>0</v>
      </c>
    </row>
    <row r="14" spans="1:20" x14ac:dyDescent="0.3">
      <c r="A14" t="s">
        <v>11</v>
      </c>
      <c r="B14" s="12">
        <v>3.9</v>
      </c>
      <c r="C14" s="12">
        <v>5</v>
      </c>
      <c r="D14" s="12">
        <v>8</v>
      </c>
      <c r="H14" s="4" t="s">
        <v>28</v>
      </c>
      <c r="I14">
        <v>1</v>
      </c>
      <c r="J14" s="15">
        <f t="shared" si="1"/>
        <v>3.9</v>
      </c>
      <c r="K14" s="15">
        <f t="shared" si="2"/>
        <v>5</v>
      </c>
      <c r="L14" s="15">
        <f t="shared" si="3"/>
        <v>8</v>
      </c>
      <c r="P14" s="4" t="s">
        <v>51</v>
      </c>
      <c r="Q14">
        <v>0</v>
      </c>
      <c r="R14" s="15">
        <f t="shared" si="4"/>
        <v>0</v>
      </c>
      <c r="S14" s="15">
        <f t="shared" si="5"/>
        <v>0</v>
      </c>
      <c r="T14" s="15">
        <f t="shared" si="6"/>
        <v>0</v>
      </c>
    </row>
    <row r="15" spans="1:20" x14ac:dyDescent="0.3">
      <c r="A15" t="s">
        <v>12</v>
      </c>
      <c r="B15" s="12">
        <v>1</v>
      </c>
      <c r="C15" s="12">
        <v>2</v>
      </c>
      <c r="D15" s="12">
        <v>1</v>
      </c>
      <c r="H15" s="4" t="s">
        <v>29</v>
      </c>
      <c r="I15">
        <v>1</v>
      </c>
      <c r="J15" s="15">
        <f t="shared" si="1"/>
        <v>1</v>
      </c>
      <c r="K15" s="15">
        <f t="shared" si="2"/>
        <v>2</v>
      </c>
      <c r="L15" s="15">
        <f t="shared" si="3"/>
        <v>1</v>
      </c>
      <c r="P15" s="4" t="s">
        <v>51</v>
      </c>
      <c r="Q15">
        <v>0</v>
      </c>
      <c r="R15" s="15">
        <f t="shared" si="4"/>
        <v>0</v>
      </c>
      <c r="S15" s="15">
        <f t="shared" si="5"/>
        <v>0</v>
      </c>
      <c r="T15" s="15">
        <f t="shared" si="6"/>
        <v>0</v>
      </c>
    </row>
    <row r="16" spans="1:20" x14ac:dyDescent="0.3">
      <c r="A16" t="s">
        <v>13</v>
      </c>
      <c r="B16" s="12">
        <v>1.75</v>
      </c>
      <c r="C16" s="12">
        <v>2</v>
      </c>
      <c r="D16" s="12">
        <v>1</v>
      </c>
      <c r="H16" s="4" t="s">
        <v>30</v>
      </c>
      <c r="I16">
        <v>1</v>
      </c>
      <c r="J16" s="15">
        <f t="shared" si="1"/>
        <v>1.75</v>
      </c>
      <c r="K16" s="15">
        <f t="shared" si="2"/>
        <v>2</v>
      </c>
      <c r="L16" s="15">
        <f t="shared" si="3"/>
        <v>1</v>
      </c>
      <c r="P16" s="4" t="s">
        <v>51</v>
      </c>
      <c r="Q16">
        <v>0</v>
      </c>
      <c r="R16" s="15">
        <f t="shared" si="4"/>
        <v>0</v>
      </c>
      <c r="S16" s="15">
        <f t="shared" si="5"/>
        <v>0</v>
      </c>
      <c r="T16" s="15">
        <f t="shared" si="6"/>
        <v>0</v>
      </c>
    </row>
    <row r="17" spans="1:20" x14ac:dyDescent="0.3">
      <c r="A17" t="s">
        <v>14</v>
      </c>
      <c r="B17" s="12">
        <v>2</v>
      </c>
      <c r="C17" s="12">
        <v>1</v>
      </c>
      <c r="D17" s="12">
        <v>3</v>
      </c>
      <c r="H17" s="4" t="s">
        <v>31</v>
      </c>
      <c r="I17">
        <v>1</v>
      </c>
      <c r="J17" s="15">
        <f t="shared" si="1"/>
        <v>2</v>
      </c>
      <c r="K17" s="15">
        <f t="shared" si="2"/>
        <v>1</v>
      </c>
      <c r="L17" s="15">
        <f t="shared" si="3"/>
        <v>3</v>
      </c>
      <c r="P17" s="4" t="s">
        <v>39</v>
      </c>
      <c r="Q17">
        <v>2</v>
      </c>
      <c r="R17" s="15">
        <f t="shared" si="4"/>
        <v>4</v>
      </c>
      <c r="S17" s="15">
        <f t="shared" si="5"/>
        <v>2</v>
      </c>
      <c r="T17" s="15">
        <f t="shared" si="6"/>
        <v>6</v>
      </c>
    </row>
    <row r="18" spans="1:20" x14ac:dyDescent="0.3">
      <c r="J18">
        <f>SUM(J4:J17)</f>
        <v>81.290000000000006</v>
      </c>
      <c r="K18">
        <f>SUM(K4:K17)</f>
        <v>86.34</v>
      </c>
      <c r="L18">
        <f>SUM(L4:L17)</f>
        <v>99.089999999999989</v>
      </c>
      <c r="R18">
        <f>SUM(R4:R17)</f>
        <v>64.489999999999995</v>
      </c>
      <c r="S18">
        <f>SUM(S4:S17)</f>
        <v>64.19</v>
      </c>
      <c r="T18">
        <f>SUM(T4:T17)</f>
        <v>78.139999999999986</v>
      </c>
    </row>
    <row r="26" spans="1:20" x14ac:dyDescent="0.3">
      <c r="A26" s="13" t="s">
        <v>50</v>
      </c>
      <c r="B26" s="13"/>
      <c r="C26" s="13"/>
      <c r="D26" s="13"/>
    </row>
    <row r="27" spans="1:20" x14ac:dyDescent="0.3">
      <c r="A27" t="s">
        <v>49</v>
      </c>
      <c r="B27" t="str">
        <f>_xlfn.TEXTBEFORE(A27, ".", 1)</f>
        <v xml:space="preserve">Ball Point Pen </v>
      </c>
      <c r="C27" t="str">
        <f>_xlfn.TEXTAFTER(A27, ".", -2)</f>
        <v xml:space="preserve"> $1.40</v>
      </c>
    </row>
  </sheetData>
  <mergeCells count="5">
    <mergeCell ref="A26:D26"/>
    <mergeCell ref="R1:T1"/>
    <mergeCell ref="I1:L1"/>
    <mergeCell ref="A1:D1"/>
    <mergeCell ref="P1:Q1"/>
  </mergeCells>
  <conditionalFormatting sqref="J18:L18">
    <cfRule type="top10" dxfId="4" priority="3" bottom="1" rank="1"/>
  </conditionalFormatting>
  <conditionalFormatting sqref="R18:T18">
    <cfRule type="top10" dxfId="2" priority="1" bottom="1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zoomScale="70" zoomScaleNormal="70" workbookViewId="0">
      <selection activeCell="T19" sqref="T19"/>
    </sheetView>
  </sheetViews>
  <sheetFormatPr defaultRowHeight="14.4" x14ac:dyDescent="0.3"/>
  <cols>
    <col min="1" max="1" width="18.88671875" bestFit="1" customWidth="1"/>
    <col min="2" max="2" width="10.33203125" bestFit="1" customWidth="1"/>
    <col min="3" max="3" width="10.77734375" bestFit="1" customWidth="1"/>
    <col min="4" max="4" width="11.21875" bestFit="1" customWidth="1"/>
    <col min="5" max="5" width="2.77734375" customWidth="1"/>
    <col min="6" max="6" width="0.88671875" style="3" customWidth="1"/>
    <col min="7" max="7" width="2.77734375" customWidth="1"/>
    <col min="8" max="8" width="19.88671875" bestFit="1" customWidth="1"/>
    <col min="10" max="10" width="18.33203125" bestFit="1" customWidth="1"/>
    <col min="11" max="11" width="10.33203125" bestFit="1" customWidth="1"/>
    <col min="12" max="12" width="10.77734375" bestFit="1" customWidth="1"/>
    <col min="13" max="13" width="11.21875" bestFit="1" customWidth="1"/>
    <col min="14" max="14" width="10.33203125" customWidth="1"/>
    <col min="15" max="15" width="10.77734375" customWidth="1"/>
    <col min="16" max="16" width="11.21875" customWidth="1"/>
    <col min="17" max="17" width="2.77734375" customWidth="1"/>
    <col min="18" max="18" width="0.88671875" style="3" customWidth="1"/>
    <col min="19" max="19" width="2.77734375" customWidth="1"/>
    <col min="20" max="20" width="19.88671875" bestFit="1" customWidth="1"/>
    <col min="22" max="22" width="20.33203125" bestFit="1" customWidth="1"/>
    <col min="23" max="23" width="10.33203125" bestFit="1" customWidth="1"/>
    <col min="24" max="24" width="10.77734375" bestFit="1" customWidth="1"/>
    <col min="25" max="25" width="11.21875" bestFit="1" customWidth="1"/>
    <col min="26" max="26" width="10.33203125" bestFit="1" customWidth="1"/>
    <col min="27" max="27" width="10.77734375" bestFit="1" customWidth="1"/>
    <col min="28" max="28" width="11.21875" bestFit="1" customWidth="1"/>
  </cols>
  <sheetData>
    <row r="1" spans="1:28" x14ac:dyDescent="0.3">
      <c r="A1" s="11" t="s">
        <v>43</v>
      </c>
      <c r="B1" s="11"/>
      <c r="C1" s="11"/>
      <c r="D1" s="11"/>
      <c r="H1" s="1" t="s">
        <v>18</v>
      </c>
      <c r="I1" s="1"/>
      <c r="J1" s="1"/>
      <c r="K1" s="1"/>
      <c r="L1" s="1"/>
      <c r="M1" s="1"/>
      <c r="N1" s="1"/>
      <c r="O1" s="1"/>
      <c r="P1" s="2"/>
      <c r="T1" s="11" t="s">
        <v>34</v>
      </c>
      <c r="U1" s="11"/>
      <c r="V1" s="11"/>
      <c r="W1" s="11"/>
      <c r="X1" s="11"/>
      <c r="Y1" s="11"/>
    </row>
    <row r="2" spans="1:28" x14ac:dyDescent="0.3">
      <c r="B2" s="1" t="s">
        <v>0</v>
      </c>
      <c r="C2" s="1" t="s">
        <v>16</v>
      </c>
      <c r="D2" s="1" t="s">
        <v>17</v>
      </c>
      <c r="H2" s="11"/>
      <c r="I2" s="11"/>
      <c r="J2" s="11"/>
      <c r="K2" s="10" t="s">
        <v>44</v>
      </c>
      <c r="L2" s="10"/>
      <c r="M2" s="10"/>
      <c r="N2" s="11" t="s">
        <v>46</v>
      </c>
      <c r="O2" s="11"/>
      <c r="P2" s="11"/>
      <c r="T2" s="11"/>
      <c r="U2" s="11"/>
      <c r="V2" s="11"/>
      <c r="W2" s="10" t="s">
        <v>44</v>
      </c>
      <c r="X2" s="10"/>
      <c r="Y2" s="10"/>
      <c r="Z2" s="11" t="s">
        <v>46</v>
      </c>
      <c r="AA2" s="11"/>
      <c r="AB2" s="11"/>
    </row>
    <row r="3" spans="1:28" x14ac:dyDescent="0.3">
      <c r="A3" s="1" t="s">
        <v>15</v>
      </c>
      <c r="B3">
        <v>0.99</v>
      </c>
      <c r="C3">
        <v>0.59</v>
      </c>
      <c r="D3">
        <v>2.59</v>
      </c>
      <c r="H3" s="6" t="s">
        <v>45</v>
      </c>
      <c r="I3" s="1" t="s">
        <v>41</v>
      </c>
      <c r="J3" s="1" t="s">
        <v>42</v>
      </c>
      <c r="K3" s="8" t="s">
        <v>0</v>
      </c>
      <c r="L3" s="8" t="s">
        <v>16</v>
      </c>
      <c r="M3" s="8" t="s">
        <v>17</v>
      </c>
      <c r="N3" s="1" t="s">
        <v>0</v>
      </c>
      <c r="O3" s="1" t="s">
        <v>16</v>
      </c>
      <c r="P3" s="1" t="s">
        <v>17</v>
      </c>
      <c r="T3" s="6" t="s">
        <v>45</v>
      </c>
      <c r="U3" s="1" t="s">
        <v>41</v>
      </c>
      <c r="V3" s="1" t="s">
        <v>42</v>
      </c>
      <c r="W3" s="8" t="s">
        <v>0</v>
      </c>
      <c r="X3" s="8" t="s">
        <v>16</v>
      </c>
      <c r="Y3" s="8" t="s">
        <v>17</v>
      </c>
      <c r="Z3" s="1" t="s">
        <v>0</v>
      </c>
      <c r="AA3" s="1" t="s">
        <v>16</v>
      </c>
      <c r="AB3" s="1" t="s">
        <v>17</v>
      </c>
    </row>
    <row r="4" spans="1:28" x14ac:dyDescent="0.3">
      <c r="A4" s="1" t="s">
        <v>3</v>
      </c>
      <c r="B4">
        <v>1.8</v>
      </c>
      <c r="C4">
        <v>1</v>
      </c>
      <c r="D4">
        <v>2</v>
      </c>
      <c r="H4" s="4" t="s">
        <v>19</v>
      </c>
      <c r="I4">
        <v>3</v>
      </c>
      <c r="J4" t="s">
        <v>1</v>
      </c>
      <c r="K4" s="9">
        <f>VLOOKUP($J4,$A$2:$D$17,2,FALSE)</f>
        <v>0.5</v>
      </c>
      <c r="L4" s="9">
        <f>VLOOKUP($J4,$A$2:$D$17,3,FALSE)</f>
        <v>0.4</v>
      </c>
      <c r="M4" s="9">
        <f>VLOOKUP($J4,$A$2:$D$17,4,FALSE)</f>
        <v>1.4</v>
      </c>
      <c r="N4">
        <f t="shared" ref="N4:N18" si="0">K4*$I4</f>
        <v>1.5</v>
      </c>
      <c r="O4">
        <f t="shared" ref="O4:O18" si="1">L4*$I4</f>
        <v>1.2000000000000002</v>
      </c>
      <c r="P4">
        <f t="shared" ref="P4:P18" si="2">M4*$I4</f>
        <v>4.1999999999999993</v>
      </c>
      <c r="T4" s="4" t="s">
        <v>35</v>
      </c>
      <c r="U4">
        <v>5</v>
      </c>
      <c r="V4" t="s">
        <v>1</v>
      </c>
      <c r="W4" s="9">
        <f t="shared" ref="W4:W14" si="3">VLOOKUP($V4,$A$2:$D$17,2,FALSE)</f>
        <v>0.5</v>
      </c>
      <c r="X4" s="9">
        <f t="shared" ref="X4:X14" si="4">VLOOKUP($V4,$A$2:$D$17,3,FALSE)</f>
        <v>0.4</v>
      </c>
      <c r="Y4" s="9">
        <f t="shared" ref="Y4:Y14" si="5">VLOOKUP($V4,$A$2:$D$17,4,FALSE)</f>
        <v>1.4</v>
      </c>
      <c r="Z4">
        <f>W4*$U4</f>
        <v>2.5</v>
      </c>
      <c r="AA4">
        <f t="shared" ref="AA4:AB4" si="6">X4*$U4</f>
        <v>2</v>
      </c>
      <c r="AB4">
        <f t="shared" si="6"/>
        <v>7</v>
      </c>
    </row>
    <row r="5" spans="1:28" x14ac:dyDescent="0.3">
      <c r="A5" s="1" t="s">
        <v>7</v>
      </c>
      <c r="B5">
        <v>1.25</v>
      </c>
      <c r="C5">
        <v>3.25</v>
      </c>
      <c r="D5">
        <v>2.15</v>
      </c>
      <c r="H5" s="4" t="s">
        <v>20</v>
      </c>
      <c r="I5">
        <v>1</v>
      </c>
      <c r="J5" t="s">
        <v>2</v>
      </c>
      <c r="K5" s="9">
        <f t="shared" ref="K5:K18" si="7">VLOOKUP(J5,$A$2:$D$17,2,FALSE)</f>
        <v>28</v>
      </c>
      <c r="L5" s="9">
        <f t="shared" ref="L5:L18" si="8">VLOOKUP($J5,$A$2:$D$17,3,FALSE)</f>
        <v>33</v>
      </c>
      <c r="M5" s="9">
        <f t="shared" ref="M5:M18" si="9">VLOOKUP($J5,$A$2:$D$17,4,FALSE)</f>
        <v>31</v>
      </c>
      <c r="N5">
        <f t="shared" si="0"/>
        <v>28</v>
      </c>
      <c r="O5">
        <f t="shared" si="1"/>
        <v>33</v>
      </c>
      <c r="P5">
        <f t="shared" si="2"/>
        <v>31</v>
      </c>
      <c r="T5" s="4" t="s">
        <v>20</v>
      </c>
      <c r="U5">
        <v>1</v>
      </c>
      <c r="V5" t="s">
        <v>2</v>
      </c>
      <c r="W5" s="9">
        <f t="shared" si="3"/>
        <v>28</v>
      </c>
      <c r="X5" s="9">
        <f t="shared" si="4"/>
        <v>33</v>
      </c>
      <c r="Y5" s="9">
        <f t="shared" si="5"/>
        <v>31</v>
      </c>
      <c r="Z5">
        <f t="shared" ref="Z5:Z14" si="10">W5*$U5</f>
        <v>28</v>
      </c>
      <c r="AA5">
        <f t="shared" ref="AA5:AA14" si="11">X5*$U5</f>
        <v>33</v>
      </c>
      <c r="AB5">
        <f t="shared" ref="AB5:AB14" si="12">Y5*$U5</f>
        <v>31</v>
      </c>
    </row>
    <row r="6" spans="1:28" x14ac:dyDescent="0.3">
      <c r="A6" s="1" t="s">
        <v>9</v>
      </c>
      <c r="B6">
        <v>4.55</v>
      </c>
      <c r="C6">
        <v>2.5499999999999998</v>
      </c>
      <c r="D6">
        <v>6</v>
      </c>
      <c r="H6" s="4" t="s">
        <v>21</v>
      </c>
      <c r="I6">
        <v>7</v>
      </c>
      <c r="J6" t="s">
        <v>3</v>
      </c>
      <c r="K6" s="9">
        <f t="shared" si="7"/>
        <v>1.8</v>
      </c>
      <c r="L6" s="9">
        <f t="shared" si="8"/>
        <v>1</v>
      </c>
      <c r="M6" s="9">
        <f t="shared" si="9"/>
        <v>2</v>
      </c>
      <c r="N6">
        <f t="shared" si="0"/>
        <v>12.6</v>
      </c>
      <c r="O6">
        <f t="shared" si="1"/>
        <v>7</v>
      </c>
      <c r="P6">
        <f t="shared" si="2"/>
        <v>14</v>
      </c>
      <c r="T6" s="4" t="s">
        <v>36</v>
      </c>
      <c r="U6">
        <v>4</v>
      </c>
      <c r="V6" t="s">
        <v>3</v>
      </c>
      <c r="W6" s="9">
        <f t="shared" si="3"/>
        <v>1.8</v>
      </c>
      <c r="X6" s="9">
        <f t="shared" si="4"/>
        <v>1</v>
      </c>
      <c r="Y6" s="9">
        <f t="shared" si="5"/>
        <v>2</v>
      </c>
      <c r="Z6">
        <f t="shared" si="10"/>
        <v>7.2</v>
      </c>
      <c r="AA6">
        <f t="shared" si="11"/>
        <v>4</v>
      </c>
      <c r="AB6">
        <f t="shared" si="12"/>
        <v>8</v>
      </c>
    </row>
    <row r="7" spans="1:28" x14ac:dyDescent="0.3">
      <c r="A7" s="1" t="s">
        <v>4</v>
      </c>
      <c r="B7">
        <v>1.2</v>
      </c>
      <c r="C7">
        <v>0.8</v>
      </c>
      <c r="D7">
        <v>1.5</v>
      </c>
      <c r="H7" s="4" t="s">
        <v>22</v>
      </c>
      <c r="I7">
        <v>1</v>
      </c>
      <c r="J7" t="s">
        <v>4</v>
      </c>
      <c r="K7" s="9">
        <f t="shared" si="7"/>
        <v>1.2</v>
      </c>
      <c r="L7" s="9">
        <f t="shared" si="8"/>
        <v>0.8</v>
      </c>
      <c r="M7" s="9">
        <f t="shared" si="9"/>
        <v>1.5</v>
      </c>
      <c r="N7">
        <f t="shared" si="0"/>
        <v>1.2</v>
      </c>
      <c r="O7">
        <f t="shared" si="1"/>
        <v>0.8</v>
      </c>
      <c r="P7">
        <f t="shared" si="2"/>
        <v>1.5</v>
      </c>
      <c r="T7" s="4" t="s">
        <v>37</v>
      </c>
      <c r="U7">
        <v>2</v>
      </c>
      <c r="V7" t="s">
        <v>4</v>
      </c>
      <c r="W7" s="9">
        <f t="shared" si="3"/>
        <v>1.2</v>
      </c>
      <c r="X7" s="9">
        <f t="shared" si="4"/>
        <v>0.8</v>
      </c>
      <c r="Y7" s="9">
        <f t="shared" si="5"/>
        <v>1.5</v>
      </c>
      <c r="Z7">
        <f t="shared" si="10"/>
        <v>2.4</v>
      </c>
      <c r="AA7">
        <f t="shared" si="11"/>
        <v>1.6</v>
      </c>
      <c r="AB7">
        <f t="shared" si="12"/>
        <v>3</v>
      </c>
    </row>
    <row r="8" spans="1:28" x14ac:dyDescent="0.3">
      <c r="A8" s="1" t="s">
        <v>1</v>
      </c>
      <c r="B8">
        <v>0.5</v>
      </c>
      <c r="C8">
        <v>0.4</v>
      </c>
      <c r="D8">
        <v>1.4</v>
      </c>
      <c r="H8" s="4" t="s">
        <v>23</v>
      </c>
      <c r="I8">
        <v>2</v>
      </c>
      <c r="J8" t="s">
        <v>5</v>
      </c>
      <c r="K8" s="9">
        <f t="shared" si="7"/>
        <v>2.4</v>
      </c>
      <c r="L8" s="9">
        <f t="shared" si="8"/>
        <v>1.4</v>
      </c>
      <c r="M8" s="9">
        <f t="shared" si="9"/>
        <v>2.4</v>
      </c>
      <c r="N8">
        <f t="shared" si="0"/>
        <v>4.8</v>
      </c>
      <c r="O8">
        <f t="shared" si="1"/>
        <v>2.8</v>
      </c>
      <c r="P8">
        <f t="shared" si="2"/>
        <v>4.8</v>
      </c>
      <c r="T8" s="4" t="s">
        <v>23</v>
      </c>
      <c r="U8">
        <v>2</v>
      </c>
      <c r="V8" t="s">
        <v>5</v>
      </c>
      <c r="W8" s="9">
        <f t="shared" si="3"/>
        <v>2.4</v>
      </c>
      <c r="X8" s="9">
        <f t="shared" si="4"/>
        <v>1.4</v>
      </c>
      <c r="Y8" s="9">
        <f t="shared" si="5"/>
        <v>2.4</v>
      </c>
      <c r="Z8">
        <f t="shared" si="10"/>
        <v>4.8</v>
      </c>
      <c r="AA8">
        <f t="shared" si="11"/>
        <v>2.8</v>
      </c>
      <c r="AB8">
        <f t="shared" si="12"/>
        <v>4.8</v>
      </c>
    </row>
    <row r="9" spans="1:28" x14ac:dyDescent="0.3">
      <c r="A9" s="1" t="s">
        <v>5</v>
      </c>
      <c r="B9">
        <v>2.4</v>
      </c>
      <c r="C9">
        <v>1.4</v>
      </c>
      <c r="D9">
        <v>2.4</v>
      </c>
      <c r="H9" s="4" t="s">
        <v>24</v>
      </c>
      <c r="I9">
        <v>2</v>
      </c>
      <c r="J9" t="s">
        <v>6</v>
      </c>
      <c r="K9" s="9">
        <f t="shared" si="7"/>
        <v>0.9</v>
      </c>
      <c r="L9" s="9">
        <f t="shared" si="8"/>
        <v>0.2</v>
      </c>
      <c r="M9" s="9">
        <f t="shared" si="9"/>
        <v>0.8</v>
      </c>
      <c r="N9">
        <f t="shared" si="0"/>
        <v>1.8</v>
      </c>
      <c r="O9">
        <f t="shared" si="1"/>
        <v>0.4</v>
      </c>
      <c r="P9">
        <f t="shared" si="2"/>
        <v>1.6</v>
      </c>
      <c r="T9" s="4" t="s">
        <v>24</v>
      </c>
      <c r="U9">
        <v>2</v>
      </c>
      <c r="V9" t="s">
        <v>6</v>
      </c>
      <c r="W9" s="9">
        <f t="shared" si="3"/>
        <v>0.9</v>
      </c>
      <c r="X9" s="9">
        <f t="shared" si="4"/>
        <v>0.2</v>
      </c>
      <c r="Y9" s="9">
        <f t="shared" si="5"/>
        <v>0.8</v>
      </c>
      <c r="Z9">
        <f t="shared" si="10"/>
        <v>1.8</v>
      </c>
      <c r="AA9">
        <f t="shared" si="11"/>
        <v>0.4</v>
      </c>
      <c r="AB9">
        <f t="shared" si="12"/>
        <v>1.6</v>
      </c>
    </row>
    <row r="10" spans="1:28" x14ac:dyDescent="0.3">
      <c r="A10" s="1" t="s">
        <v>13</v>
      </c>
      <c r="B10">
        <v>1.75</v>
      </c>
      <c r="C10">
        <v>2</v>
      </c>
      <c r="D10">
        <v>1</v>
      </c>
      <c r="H10" s="4" t="s">
        <v>32</v>
      </c>
      <c r="I10" s="5">
        <v>1</v>
      </c>
      <c r="J10" t="s">
        <v>15</v>
      </c>
      <c r="K10" s="9">
        <f t="shared" si="7"/>
        <v>0.99</v>
      </c>
      <c r="L10" s="9">
        <f t="shared" si="8"/>
        <v>0.59</v>
      </c>
      <c r="M10" s="9">
        <f t="shared" si="9"/>
        <v>2.59</v>
      </c>
      <c r="N10">
        <f t="shared" si="0"/>
        <v>0.99</v>
      </c>
      <c r="O10">
        <f t="shared" si="1"/>
        <v>0.59</v>
      </c>
      <c r="P10">
        <f t="shared" si="2"/>
        <v>2.59</v>
      </c>
      <c r="T10" s="4" t="s">
        <v>40</v>
      </c>
      <c r="U10">
        <v>1</v>
      </c>
      <c r="V10" t="s">
        <v>15</v>
      </c>
      <c r="W10" s="9">
        <f t="shared" si="3"/>
        <v>0.99</v>
      </c>
      <c r="X10" s="9">
        <f t="shared" si="4"/>
        <v>0.59</v>
      </c>
      <c r="Y10" s="9">
        <f t="shared" si="5"/>
        <v>2.59</v>
      </c>
      <c r="Z10">
        <f t="shared" si="10"/>
        <v>0.99</v>
      </c>
      <c r="AA10">
        <f t="shared" si="11"/>
        <v>0.59</v>
      </c>
      <c r="AB10">
        <f t="shared" si="12"/>
        <v>2.59</v>
      </c>
    </row>
    <row r="11" spans="1:28" x14ac:dyDescent="0.3">
      <c r="A11" s="1" t="s">
        <v>6</v>
      </c>
      <c r="B11">
        <v>0.9</v>
      </c>
      <c r="C11">
        <v>0.2</v>
      </c>
      <c r="D11">
        <v>0.8</v>
      </c>
      <c r="H11" s="4" t="s">
        <v>25</v>
      </c>
      <c r="I11">
        <v>4</v>
      </c>
      <c r="J11" t="s">
        <v>7</v>
      </c>
      <c r="K11" s="9">
        <f t="shared" si="7"/>
        <v>1.25</v>
      </c>
      <c r="L11" s="9">
        <f t="shared" si="8"/>
        <v>3.25</v>
      </c>
      <c r="M11" s="9">
        <f t="shared" si="9"/>
        <v>2.15</v>
      </c>
      <c r="N11">
        <f t="shared" si="0"/>
        <v>5</v>
      </c>
      <c r="O11">
        <f t="shared" si="1"/>
        <v>13</v>
      </c>
      <c r="P11">
        <f t="shared" si="2"/>
        <v>8.6</v>
      </c>
      <c r="T11" s="4" t="s">
        <v>38</v>
      </c>
      <c r="U11">
        <v>1</v>
      </c>
      <c r="V11" t="s">
        <v>7</v>
      </c>
      <c r="W11" s="9">
        <f t="shared" si="3"/>
        <v>1.25</v>
      </c>
      <c r="X11" s="9">
        <f t="shared" si="4"/>
        <v>3.25</v>
      </c>
      <c r="Y11" s="9">
        <f t="shared" si="5"/>
        <v>2.15</v>
      </c>
      <c r="Z11">
        <f t="shared" si="10"/>
        <v>1.25</v>
      </c>
      <c r="AA11">
        <f t="shared" si="11"/>
        <v>3.25</v>
      </c>
      <c r="AB11">
        <f t="shared" si="12"/>
        <v>2.15</v>
      </c>
    </row>
    <row r="12" spans="1:28" x14ac:dyDescent="0.3">
      <c r="A12" s="1" t="s">
        <v>14</v>
      </c>
      <c r="B12">
        <v>2</v>
      </c>
      <c r="C12">
        <v>1</v>
      </c>
      <c r="D12">
        <v>3</v>
      </c>
      <c r="H12" s="4" t="s">
        <v>26</v>
      </c>
      <c r="I12">
        <v>1</v>
      </c>
      <c r="J12" t="s">
        <v>8</v>
      </c>
      <c r="K12" s="9">
        <f t="shared" si="7"/>
        <v>9.5</v>
      </c>
      <c r="L12" s="9">
        <f t="shared" si="8"/>
        <v>14</v>
      </c>
      <c r="M12" s="9">
        <f t="shared" si="9"/>
        <v>13</v>
      </c>
      <c r="N12">
        <f t="shared" si="0"/>
        <v>9.5</v>
      </c>
      <c r="O12">
        <f t="shared" si="1"/>
        <v>14</v>
      </c>
      <c r="P12">
        <f t="shared" si="2"/>
        <v>13</v>
      </c>
      <c r="T12" s="4" t="s">
        <v>26</v>
      </c>
      <c r="U12">
        <v>1</v>
      </c>
      <c r="V12" t="s">
        <v>8</v>
      </c>
      <c r="W12" s="9">
        <f t="shared" si="3"/>
        <v>9.5</v>
      </c>
      <c r="X12" s="9">
        <f t="shared" si="4"/>
        <v>14</v>
      </c>
      <c r="Y12" s="9">
        <f t="shared" si="5"/>
        <v>13</v>
      </c>
      <c r="Z12">
        <f t="shared" si="10"/>
        <v>9.5</v>
      </c>
      <c r="AA12">
        <f t="shared" si="11"/>
        <v>14</v>
      </c>
      <c r="AB12">
        <f t="shared" si="12"/>
        <v>13</v>
      </c>
    </row>
    <row r="13" spans="1:28" x14ac:dyDescent="0.3">
      <c r="A13" s="1" t="s">
        <v>11</v>
      </c>
      <c r="B13">
        <v>3.9</v>
      </c>
      <c r="C13">
        <v>5</v>
      </c>
      <c r="D13">
        <v>8</v>
      </c>
      <c r="H13" s="4" t="s">
        <v>33</v>
      </c>
      <c r="I13">
        <v>1</v>
      </c>
      <c r="J13" t="s">
        <v>9</v>
      </c>
      <c r="K13" s="9">
        <f t="shared" si="7"/>
        <v>4.55</v>
      </c>
      <c r="L13" s="9">
        <f t="shared" si="8"/>
        <v>2.5499999999999998</v>
      </c>
      <c r="M13" s="9">
        <f t="shared" si="9"/>
        <v>6</v>
      </c>
      <c r="N13">
        <f t="shared" si="0"/>
        <v>4.55</v>
      </c>
      <c r="O13">
        <f t="shared" si="1"/>
        <v>2.5499999999999998</v>
      </c>
      <c r="P13">
        <f t="shared" si="2"/>
        <v>6</v>
      </c>
      <c r="T13" s="4" t="s">
        <v>33</v>
      </c>
      <c r="U13">
        <v>1</v>
      </c>
      <c r="V13" t="s">
        <v>9</v>
      </c>
      <c r="W13" s="9">
        <f t="shared" si="3"/>
        <v>4.55</v>
      </c>
      <c r="X13" s="9">
        <f t="shared" si="4"/>
        <v>2.5499999999999998</v>
      </c>
      <c r="Y13" s="9">
        <f t="shared" si="5"/>
        <v>6</v>
      </c>
      <c r="Z13">
        <f t="shared" si="10"/>
        <v>4.55</v>
      </c>
      <c r="AA13">
        <f t="shared" si="11"/>
        <v>2.5499999999999998</v>
      </c>
      <c r="AB13">
        <f t="shared" si="12"/>
        <v>6</v>
      </c>
    </row>
    <row r="14" spans="1:28" x14ac:dyDescent="0.3">
      <c r="A14" s="1" t="s">
        <v>12</v>
      </c>
      <c r="B14">
        <v>1</v>
      </c>
      <c r="C14">
        <v>2</v>
      </c>
      <c r="D14">
        <v>1</v>
      </c>
      <c r="H14" s="4" t="s">
        <v>27</v>
      </c>
      <c r="I14">
        <v>1</v>
      </c>
      <c r="J14" t="s">
        <v>10</v>
      </c>
      <c r="K14" s="9">
        <f t="shared" si="7"/>
        <v>4.2</v>
      </c>
      <c r="L14" s="9">
        <f t="shared" si="8"/>
        <v>2.2000000000000002</v>
      </c>
      <c r="M14" s="9">
        <f t="shared" si="9"/>
        <v>3</v>
      </c>
      <c r="N14">
        <f t="shared" si="0"/>
        <v>4.2</v>
      </c>
      <c r="O14">
        <f t="shared" si="1"/>
        <v>2.2000000000000002</v>
      </c>
      <c r="P14">
        <f t="shared" si="2"/>
        <v>3</v>
      </c>
      <c r="T14" s="4" t="s">
        <v>39</v>
      </c>
      <c r="U14">
        <v>2</v>
      </c>
      <c r="V14" t="s">
        <v>14</v>
      </c>
      <c r="W14" s="9">
        <f t="shared" si="3"/>
        <v>2</v>
      </c>
      <c r="X14" s="9">
        <f t="shared" si="4"/>
        <v>1</v>
      </c>
      <c r="Y14" s="9">
        <f t="shared" si="5"/>
        <v>3</v>
      </c>
      <c r="Z14">
        <f t="shared" si="10"/>
        <v>4</v>
      </c>
      <c r="AA14">
        <f t="shared" si="11"/>
        <v>2</v>
      </c>
      <c r="AB14">
        <f t="shared" si="12"/>
        <v>6</v>
      </c>
    </row>
    <row r="15" spans="1:28" x14ac:dyDescent="0.3">
      <c r="A15" s="1" t="s">
        <v>10</v>
      </c>
      <c r="B15">
        <v>4.2</v>
      </c>
      <c r="C15">
        <v>2.2000000000000002</v>
      </c>
      <c r="D15">
        <v>3</v>
      </c>
      <c r="H15" s="4" t="s">
        <v>28</v>
      </c>
      <c r="I15">
        <v>1</v>
      </c>
      <c r="J15" t="s">
        <v>11</v>
      </c>
      <c r="K15" s="9">
        <f t="shared" si="7"/>
        <v>3.9</v>
      </c>
      <c r="L15" s="9">
        <f t="shared" si="8"/>
        <v>5</v>
      </c>
      <c r="M15" s="9">
        <f t="shared" si="9"/>
        <v>8</v>
      </c>
      <c r="N15">
        <f t="shared" si="0"/>
        <v>3.9</v>
      </c>
      <c r="O15">
        <f t="shared" si="1"/>
        <v>5</v>
      </c>
      <c r="P15">
        <f t="shared" si="2"/>
        <v>8</v>
      </c>
      <c r="V15" s="7" t="s">
        <v>47</v>
      </c>
      <c r="Z15">
        <f>SUM(Z4:Z14)</f>
        <v>66.989999999999995</v>
      </c>
      <c r="AA15">
        <f>SUM(AA4:AA14)</f>
        <v>66.19</v>
      </c>
      <c r="AB15">
        <f>SUM(AB4:AB14)</f>
        <v>85.139999999999986</v>
      </c>
    </row>
    <row r="16" spans="1:28" x14ac:dyDescent="0.3">
      <c r="A16" s="1" t="s">
        <v>2</v>
      </c>
      <c r="B16">
        <v>28</v>
      </c>
      <c r="C16">
        <v>33</v>
      </c>
      <c r="D16">
        <v>31</v>
      </c>
      <c r="H16" s="4" t="s">
        <v>29</v>
      </c>
      <c r="I16">
        <v>1</v>
      </c>
      <c r="J16" t="s">
        <v>12</v>
      </c>
      <c r="K16" s="9">
        <f t="shared" si="7"/>
        <v>1</v>
      </c>
      <c r="L16" s="9">
        <f t="shared" si="8"/>
        <v>2</v>
      </c>
      <c r="M16" s="9">
        <f t="shared" si="9"/>
        <v>1</v>
      </c>
      <c r="N16">
        <f t="shared" si="0"/>
        <v>1</v>
      </c>
      <c r="O16">
        <f t="shared" si="1"/>
        <v>2</v>
      </c>
      <c r="P16">
        <f t="shared" si="2"/>
        <v>1</v>
      </c>
    </row>
    <row r="17" spans="1:16" x14ac:dyDescent="0.3">
      <c r="A17" s="1" t="s">
        <v>8</v>
      </c>
      <c r="B17">
        <v>9.5</v>
      </c>
      <c r="C17">
        <v>14</v>
      </c>
      <c r="D17">
        <v>13</v>
      </c>
      <c r="H17" s="4" t="s">
        <v>30</v>
      </c>
      <c r="I17">
        <v>1</v>
      </c>
      <c r="J17" t="s">
        <v>13</v>
      </c>
      <c r="K17" s="9">
        <f t="shared" si="7"/>
        <v>1.75</v>
      </c>
      <c r="L17" s="9">
        <f t="shared" si="8"/>
        <v>2</v>
      </c>
      <c r="M17" s="9">
        <f t="shared" si="9"/>
        <v>1</v>
      </c>
      <c r="N17">
        <f t="shared" si="0"/>
        <v>1.75</v>
      </c>
      <c r="O17">
        <f t="shared" si="1"/>
        <v>2</v>
      </c>
      <c r="P17">
        <f t="shared" si="2"/>
        <v>1</v>
      </c>
    </row>
    <row r="18" spans="1:16" x14ac:dyDescent="0.3">
      <c r="H18" s="4" t="s">
        <v>31</v>
      </c>
      <c r="I18">
        <v>1</v>
      </c>
      <c r="J18" t="s">
        <v>14</v>
      </c>
      <c r="K18" s="9">
        <f t="shared" si="7"/>
        <v>2</v>
      </c>
      <c r="L18" s="9">
        <f t="shared" si="8"/>
        <v>1</v>
      </c>
      <c r="M18" s="9">
        <f t="shared" si="9"/>
        <v>3</v>
      </c>
      <c r="N18">
        <f t="shared" si="0"/>
        <v>2</v>
      </c>
      <c r="O18">
        <f t="shared" si="1"/>
        <v>1</v>
      </c>
      <c r="P18">
        <f t="shared" si="2"/>
        <v>3</v>
      </c>
    </row>
    <row r="19" spans="1:16" x14ac:dyDescent="0.3">
      <c r="J19" s="7" t="s">
        <v>47</v>
      </c>
      <c r="N19">
        <f>SUM(N4:N18)</f>
        <v>82.79</v>
      </c>
      <c r="O19">
        <f>SUM(O4:O18)</f>
        <v>87.539999999999992</v>
      </c>
      <c r="P19">
        <f>SUM(P4:P18)</f>
        <v>103.28999999999999</v>
      </c>
    </row>
  </sheetData>
  <sortState xmlns:xlrd2="http://schemas.microsoft.com/office/spreadsheetml/2017/richdata2" ref="A3:D17">
    <sortCondition ref="A3:A17"/>
  </sortState>
  <mergeCells count="8">
    <mergeCell ref="H2:J2"/>
    <mergeCell ref="T2:V2"/>
    <mergeCell ref="A1:D1"/>
    <mergeCell ref="W2:Y2"/>
    <mergeCell ref="T1:Y1"/>
    <mergeCell ref="N2:P2"/>
    <mergeCell ref="K2:M2"/>
    <mergeCell ref="Z2:AB2"/>
  </mergeCells>
  <conditionalFormatting sqref="N19:P19">
    <cfRule type="top10" dxfId="1" priority="2" bottom="1" rank="1"/>
  </conditionalFormatting>
  <conditionalFormatting sqref="Z15:AB15">
    <cfRule type="top10" dxfId="0" priority="1" bottom="1" rank="1"/>
  </conditionalFormatting>
  <pageMargins left="0.7" right="0.7" top="0.75" bottom="0.75" header="0.3" footer="0.3"/>
  <ignoredErrors>
    <ignoredError sqref="O4:O18 P4:P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</dc:creator>
  <cp:lastModifiedBy>Malvi Bid</cp:lastModifiedBy>
  <dcterms:created xsi:type="dcterms:W3CDTF">2015-06-05T18:17:20Z</dcterms:created>
  <dcterms:modified xsi:type="dcterms:W3CDTF">2023-12-08T18:32:09Z</dcterms:modified>
</cp:coreProperties>
</file>