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jects\microsoft-excel\freeCodeCamp-shad-sluiter\"/>
    </mc:Choice>
  </mc:AlternateContent>
  <xr:revisionPtr revIDLastSave="0" documentId="13_ncr:1_{F63C3CB6-17FE-4E19-A8BA-766CEB6043D0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ales DB" sheetId="1" r:id="rId1"/>
    <sheet name="Pivot Table" sheetId="2" r:id="rId2"/>
  </sheets>
  <definedNames>
    <definedName name="_xlnm._FilterDatabase" localSheetId="0" hidden="1">'Sales DB'!$A$1:$K$172</definedName>
  </definedNames>
  <calcPr calcId="191029" concurrentCalc="0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G2" i="1"/>
  <c r="H2" i="1"/>
</calcChain>
</file>

<file path=xl/sharedStrings.xml><?xml version="1.0" encoding="utf-8"?>
<sst xmlns="http://schemas.openxmlformats.org/spreadsheetml/2006/main" count="878" uniqueCount="55">
  <si>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</si>
  <si>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</si>
  <si>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</si>
  <si>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</si>
  <si>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</si>
  <si>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</si>
  <si>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</si>
  <si>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</si>
  <si>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</si>
  <si>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</si>
  <si>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</si>
  <si>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</si>
  <si>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</si>
  <si>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</si>
  <si>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</si>
  <si>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</si>
  <si>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</si>
  <si>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</si>
  <si>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</si>
  <si>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</si>
  <si>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</si>
  <si>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</si>
  <si>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</si>
  <si>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</si>
  <si>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</si>
  <si>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</si>
  <si>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</si>
  <si>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</si>
  <si>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</si>
  <si>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</si>
  <si>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</si>
  <si>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</si>
  <si>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</si>
  <si>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</si>
  <si>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</si>
  <si>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</si>
  <si>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</si>
  <si>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</si>
  <si>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</si>
  <si>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</si>
  <si>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</si>
  <si>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</si>
  <si>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</si>
  <si>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</si>
  <si>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</si>
  <si>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</si>
  <si>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on profit: 10% for items sold less than $50, 20% for items sold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</si>
  <si>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</si>
  <si>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</si>
  <si>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</si>
  <si>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</si>
  <si>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</si>
  <si>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Profit</t>
  </si>
  <si>
    <t>Sum of Sale Price</t>
  </si>
  <si>
    <t>Sum of Commision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</si>
</sst>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4" fontId="0" fillId="0" borderId="0" xfId="44" applyFont="1"/>
    <xf numFmtId="44" fontId="0" fillId="0" borderId="0" xfId="0" applyNumberFormat="1"/>
    <xf numFmtId="4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CrystalPools.xlsx]Pivot Table!PivotTable1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EF9-46C8-AA5E-A840C39798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EF9-46C8-AA5E-A840C39798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3EF9-46C8-AA5E-A840C39798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EF9-46C8-AA5E-A840C39798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9-46C8-AA5E-A840C39798A3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3EF9-46C8-AA5E-A840C39798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EF9-46C8-AA5E-A840C39798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3EF9-46C8-AA5E-A840C39798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EF9-46C8-AA5E-A840C39798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Table'!$C$4:$C$8</c:f>
              <c:numCache>
                <c:formatCode>_("$"* #,##0.00_);_("$"* \(#,##0.00\);_("$"* "-"??_);_(@_)</c:formatCode>
                <c:ptCount val="4"/>
                <c:pt idx="0">
                  <c:v>2015.1</c:v>
                </c:pt>
                <c:pt idx="1">
                  <c:v>1021.6</c:v>
                </c:pt>
                <c:pt idx="2">
                  <c:v>1084.0999999999999</c:v>
                </c:pt>
                <c:pt idx="3">
                  <c:v>2235.8999999999996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9-46C8-AA5E-A840C39798A3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Sum of Commision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3EF9-46C8-AA5E-A840C39798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EF9-46C8-AA5E-A840C39798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3EF9-46C8-AA5E-A840C39798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EF9-46C8-AA5E-A840C39798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Table'!$D$4:$D$8</c:f>
              <c:numCache>
                <c:formatCode>_("$"* #,##0.00_);_("$"* \(#,##0.00\);_("$"* "-"??_);_(@_)</c:formatCode>
                <c:ptCount val="4"/>
                <c:pt idx="0">
                  <c:v>396.75000000000011</c:v>
                </c:pt>
                <c:pt idx="1">
                  <c:v>193.81000000000009</c:v>
                </c:pt>
                <c:pt idx="2">
                  <c:v>209.45000000000007</c:v>
                </c:pt>
                <c:pt idx="3">
                  <c:v>432.7700000000001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9-46C8-AA5E-A840C39798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171450</xdr:rowOff>
    </xdr:from>
    <xdr:to>
      <xdr:col>10</xdr:col>
      <xdr:colOff>514350</xdr:colOff>
      <xdr:row>15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32D48D-63C3-9A71-9365-DB51F422D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vi" refreshedDate="45268.650539236114" createdVersion="8" refreshedVersion="8" minRefreshableVersion="3" recordCount="171" xr:uid="{CDF7D1AC-5034-486C-A45D-8355B1D75079}">
  <cacheSource type="worksheet">
    <worksheetSource ref="A1:K172" sheet="Sales DB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on profit: 10% for items sold less than $50, 20% for items sold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C9C73-DD10-4240-B8C2-1B4DDAA9A7A6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D8" firstHeaderRow="0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dataField="1" numFmtId="44" showAll="0"/>
    <pivotField dataField="1"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 Price" fld="5" baseField="0" baseItem="0"/>
    <dataField name="Sum of Profit" fld="6" baseField="0" baseItem="0"/>
    <dataField name="Sum of Commision" fld="7" baseField="9" baseItem="0"/>
  </dataFields>
  <formats count="1">
    <format dxfId="1">
      <pivotArea collapsedLevelsAreSubtotals="1" fieldPosition="0">
        <references count="1">
          <reference field="9" count="0"/>
        </references>
      </pivotArea>
    </format>
  </formats>
  <chartFormats count="15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2"/>
          </reference>
          <reference field="9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2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pane ySplit="1" topLeftCell="A154" activePane="bottomLeft" state="frozen"/>
      <selection activeCell="C1" sqref="C1"/>
      <selection pane="bottomLeft" activeCell="D165" sqref="D165"/>
    </sheetView>
  </sheetViews>
  <sheetFormatPr defaultColWidth="11" defaultRowHeight="15.6"/>
  <cols>
    <col min="1" max="1" width="6.59765625" bestFit="1" customWidth="1"/>
    <col min="2" max="2" width="10.69921875" bestFit="1" customWidth="1"/>
    <col min="3" max="3" width="7.5" bestFit="1" customWidth="1"/>
    <col min="4" max="4" width="17.796875" bestFit="1" customWidth="1"/>
    <col min="5" max="5" width="8.59765625" bestFit="1" customWidth="1"/>
    <col min="6" max="6" width="11.09765625" bestFit="1" customWidth="1"/>
    <col min="7" max="7" width="8.59765625" bestFit="1" customWidth="1"/>
    <col min="8" max="8" width="14.5" bestFit="1" customWidth="1"/>
    <col min="9" max="9" width="14.296875" bestFit="1" customWidth="1"/>
    <col min="10" max="10" width="14.296875" customWidth="1"/>
    <col min="11" max="11" width="8" bestFit="1" customWidth="1"/>
  </cols>
  <sheetData>
    <row r="1" spans="1:11" s="5" customFormat="1" ht="93.6">
      <c r="A1" s="4" t="s">
        <v>22</v>
      </c>
      <c r="B1" s="4" t="s">
        <v>35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46</v>
      </c>
      <c r="I1" s="4" t="s">
        <v>44</v>
      </c>
      <c r="J1" s="4" t="s">
        <v>45</v>
      </c>
      <c r="K1" s="4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6">
        <v>58.3</v>
      </c>
      <c r="F2" s="6">
        <v>98.4</v>
      </c>
      <c r="G2" s="6">
        <f>F2-E2</f>
        <v>40.100000000000009</v>
      </c>
      <c r="H2" s="6">
        <f>IF(F2&lt;50, G2*0.1, G2*0.2)</f>
        <v>8.0200000000000014</v>
      </c>
      <c r="I2" t="s">
        <v>36</v>
      </c>
      <c r="J2" t="s">
        <v>37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6">
        <v>11.4</v>
      </c>
      <c r="F3" s="6">
        <v>16.3</v>
      </c>
      <c r="G3" s="6">
        <f>F3-E3</f>
        <v>4.9000000000000004</v>
      </c>
      <c r="H3" s="6">
        <f>IF(F3&lt;50, G3*0.1, G3*0.2)</f>
        <v>0.49000000000000005</v>
      </c>
      <c r="I3" t="s">
        <v>38</v>
      </c>
      <c r="J3" t="s">
        <v>39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6">
        <v>6.2</v>
      </c>
      <c r="F4" s="6">
        <v>9.1999999999999993</v>
      </c>
      <c r="G4" s="6">
        <f>F4-E4</f>
        <v>2.9999999999999991</v>
      </c>
      <c r="H4" s="6">
        <f>IF(F4&lt;50, G4*0.1, G4*0.2)</f>
        <v>0.29999999999999993</v>
      </c>
      <c r="I4" t="s">
        <v>40</v>
      </c>
      <c r="J4" t="s">
        <v>41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6">
        <v>344</v>
      </c>
      <c r="F5" s="6">
        <v>502</v>
      </c>
      <c r="G5" s="6">
        <f>F5-E5</f>
        <v>158</v>
      </c>
      <c r="H5" s="6">
        <f>IF(F5&lt;50, G5*0.1, G5*0.2)</f>
        <v>31.6</v>
      </c>
      <c r="I5" t="s">
        <v>36</v>
      </c>
      <c r="J5" t="s">
        <v>37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6">
        <v>3</v>
      </c>
      <c r="F6" s="6">
        <v>8</v>
      </c>
      <c r="G6" s="6">
        <f>F6-E6</f>
        <v>5</v>
      </c>
      <c r="H6" s="6">
        <f>IF(F6&lt;50, G6*0.1, G6*0.2)</f>
        <v>0.5</v>
      </c>
      <c r="I6" t="s">
        <v>40</v>
      </c>
      <c r="J6" t="s">
        <v>41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6">
        <v>58.3</v>
      </c>
      <c r="F7" s="6">
        <v>98.4</v>
      </c>
      <c r="G7" s="6">
        <f>F7-E7</f>
        <v>40.100000000000009</v>
      </c>
      <c r="H7" s="6">
        <f>IF(F7&lt;50, G7*0.1, G7*0.2)</f>
        <v>8.0200000000000014</v>
      </c>
      <c r="I7" t="s">
        <v>40</v>
      </c>
      <c r="J7" t="s">
        <v>41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6">
        <v>3</v>
      </c>
      <c r="F8" s="6">
        <v>8</v>
      </c>
      <c r="G8" s="6">
        <f>F8-E8</f>
        <v>5</v>
      </c>
      <c r="H8" s="6">
        <f>IF(F8&lt;50, G8*0.1, G8*0.2)</f>
        <v>0.5</v>
      </c>
      <c r="I8" t="s">
        <v>42</v>
      </c>
      <c r="J8" t="s">
        <v>43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6">
        <v>11.4</v>
      </c>
      <c r="F9" s="6">
        <v>16.3</v>
      </c>
      <c r="G9" s="6">
        <f>F9-E9</f>
        <v>4.9000000000000004</v>
      </c>
      <c r="H9" s="6">
        <f>IF(F9&lt;50, G9*0.1, G9*0.2)</f>
        <v>0.49000000000000005</v>
      </c>
      <c r="I9" t="s">
        <v>40</v>
      </c>
      <c r="J9" t="s">
        <v>41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6">
        <v>3</v>
      </c>
      <c r="F10" s="6">
        <v>8</v>
      </c>
      <c r="G10" s="6">
        <f>F10-E10</f>
        <v>5</v>
      </c>
      <c r="H10" s="6">
        <f>IF(F10&lt;50, G10*0.1, G10*0.2)</f>
        <v>0.5</v>
      </c>
      <c r="I10" t="s">
        <v>40</v>
      </c>
      <c r="J10" t="s">
        <v>41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6">
        <v>11.4</v>
      </c>
      <c r="F11" s="6">
        <v>16.3</v>
      </c>
      <c r="G11" s="6">
        <f>F11-E11</f>
        <v>4.9000000000000004</v>
      </c>
      <c r="H11" s="6">
        <f>IF(F11&lt;50, G11*0.1, G11*0.2)</f>
        <v>0.49000000000000005</v>
      </c>
      <c r="I11" t="s">
        <v>38</v>
      </c>
      <c r="J11" t="s">
        <v>39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6">
        <v>11.4</v>
      </c>
      <c r="F12" s="6">
        <v>16.3</v>
      </c>
      <c r="G12" s="6">
        <f>F12-E12</f>
        <v>4.9000000000000004</v>
      </c>
      <c r="H12" s="6">
        <f>IF(F12&lt;50, G12*0.1, G12*0.2)</f>
        <v>0.49000000000000005</v>
      </c>
      <c r="I12" t="s">
        <v>38</v>
      </c>
      <c r="J12" t="s">
        <v>39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6">
        <v>45</v>
      </c>
      <c r="F13" s="6">
        <v>87</v>
      </c>
      <c r="G13" s="6">
        <f>F13-E13</f>
        <v>42</v>
      </c>
      <c r="H13" s="6">
        <f>IF(F13&lt;50, G13*0.1, G13*0.2)</f>
        <v>8.4</v>
      </c>
      <c r="I13" t="s">
        <v>40</v>
      </c>
      <c r="J13" t="s">
        <v>41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6">
        <v>4</v>
      </c>
      <c r="F14" s="6">
        <v>7</v>
      </c>
      <c r="G14" s="6">
        <f>F14-E14</f>
        <v>3</v>
      </c>
      <c r="H14" s="6">
        <f>IF(F14&lt;50, G14*0.1, G14*0.2)</f>
        <v>0.30000000000000004</v>
      </c>
      <c r="I14" t="s">
        <v>42</v>
      </c>
      <c r="J14" t="s">
        <v>43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6">
        <v>344</v>
      </c>
      <c r="F15" s="6">
        <v>502</v>
      </c>
      <c r="G15" s="6">
        <f>F15-E15</f>
        <v>158</v>
      </c>
      <c r="H15" s="6">
        <f>IF(F15&lt;50, G15*0.1, G15*0.2)</f>
        <v>31.6</v>
      </c>
      <c r="I15" t="s">
        <v>36</v>
      </c>
      <c r="J15" t="s">
        <v>37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6">
        <v>11.4</v>
      </c>
      <c r="F16" s="6">
        <v>16.3</v>
      </c>
      <c r="G16" s="6">
        <f>F16-E16</f>
        <v>4.9000000000000004</v>
      </c>
      <c r="H16" s="6">
        <f>IF(F16&lt;50, G16*0.1, G16*0.2)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6">
        <v>6.2</v>
      </c>
      <c r="F17" s="6">
        <v>9.1999999999999993</v>
      </c>
      <c r="G17" s="6">
        <f>F17-E17</f>
        <v>2.9999999999999991</v>
      </c>
      <c r="H17" s="6">
        <f>IF(F17&lt;50, G17*0.1, G17*0.2)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6">
        <v>60</v>
      </c>
      <c r="F18" s="6">
        <v>124</v>
      </c>
      <c r="G18" s="6">
        <f>F18-E18</f>
        <v>64</v>
      </c>
      <c r="H18" s="6">
        <f>IF(F18&lt;50, G18*0.1, G18*0.2)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6">
        <v>3</v>
      </c>
      <c r="F19" s="6">
        <v>8</v>
      </c>
      <c r="G19" s="6">
        <f>F19-E19</f>
        <v>5</v>
      </c>
      <c r="H19" s="6">
        <f>IF(F19&lt;50, G19*0.1, G19*0.2)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6">
        <v>6.2</v>
      </c>
      <c r="F20" s="6">
        <v>9.1999999999999993</v>
      </c>
      <c r="G20" s="6">
        <f>F20-E20</f>
        <v>2.9999999999999991</v>
      </c>
      <c r="H20" s="6">
        <f>IF(F20&lt;50, G20*0.1, G20*0.2)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6">
        <v>6.2</v>
      </c>
      <c r="F21" s="6">
        <v>9.1999999999999993</v>
      </c>
      <c r="G21" s="6">
        <f>F21-E21</f>
        <v>2.9999999999999991</v>
      </c>
      <c r="H21" s="6">
        <f>IF(F21&lt;50, G21*0.1, G21*0.2)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6">
        <v>3</v>
      </c>
      <c r="F22" s="6">
        <v>8</v>
      </c>
      <c r="G22" s="6">
        <f>F22-E22</f>
        <v>5</v>
      </c>
      <c r="H22" s="6">
        <f>IF(F22&lt;50, G22*0.1, G22*0.2)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6">
        <v>11.4</v>
      </c>
      <c r="F23" s="6">
        <v>16.3</v>
      </c>
      <c r="G23" s="6">
        <f>F23-E23</f>
        <v>4.9000000000000004</v>
      </c>
      <c r="H23" s="6">
        <f>IF(F23&lt;50, G23*0.1, G23*0.2)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6">
        <v>3</v>
      </c>
      <c r="F24" s="6">
        <v>8</v>
      </c>
      <c r="G24" s="6">
        <f>F24-E24</f>
        <v>5</v>
      </c>
      <c r="H24" s="6">
        <f>IF(F24&lt;50, G24*0.1, G24*0.2)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6">
        <v>4</v>
      </c>
      <c r="F25" s="6">
        <v>7</v>
      </c>
      <c r="G25" s="6">
        <f>F25-E25</f>
        <v>3</v>
      </c>
      <c r="H25" s="6">
        <f>IF(F25&lt;50, G25*0.1, G25*0.2)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6">
        <v>11.4</v>
      </c>
      <c r="F26" s="6">
        <v>16.3</v>
      </c>
      <c r="G26" s="6">
        <f>F26-E26</f>
        <v>4.9000000000000004</v>
      </c>
      <c r="H26" s="6">
        <f>IF(F26&lt;50, G26*0.1, G26*0.2)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6">
        <v>9</v>
      </c>
      <c r="F27" s="6">
        <v>14</v>
      </c>
      <c r="G27" s="6">
        <f>F27-E27</f>
        <v>5</v>
      </c>
      <c r="H27" s="6">
        <f>IF(F27&lt;50, G27*0.1, G27*0.2)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6">
        <v>9</v>
      </c>
      <c r="F28" s="6">
        <v>14</v>
      </c>
      <c r="G28" s="6">
        <f>F28-E28</f>
        <v>5</v>
      </c>
      <c r="H28" s="6">
        <f>IF(F28&lt;50, G28*0.1, G28*0.2)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6">
        <v>344</v>
      </c>
      <c r="F29" s="6">
        <v>502</v>
      </c>
      <c r="G29" s="6">
        <f>F29-E29</f>
        <v>158</v>
      </c>
      <c r="H29" s="6">
        <f>IF(F29&lt;50, G29*0.1, G29*0.2)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6">
        <v>6.2</v>
      </c>
      <c r="F30" s="6">
        <v>9.1999999999999993</v>
      </c>
      <c r="G30" s="6">
        <f>F30-E30</f>
        <v>2.9999999999999991</v>
      </c>
      <c r="H30" s="6">
        <f>IF(F30&lt;50, G30*0.1, G30*0.2)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6">
        <v>45</v>
      </c>
      <c r="F31" s="6">
        <v>87</v>
      </c>
      <c r="G31" s="6">
        <f>F31-E31</f>
        <v>42</v>
      </c>
      <c r="H31" s="6">
        <f>IF(F31&lt;50, G31*0.1, G31*0.2)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6">
        <v>3</v>
      </c>
      <c r="F32" s="6">
        <v>8</v>
      </c>
      <c r="G32" s="6">
        <f>F32-E32</f>
        <v>5</v>
      </c>
      <c r="H32" s="6">
        <f>IF(F32&lt;50, G32*0.1, G32*0.2)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6">
        <v>11.4</v>
      </c>
      <c r="F33" s="6">
        <v>16.3</v>
      </c>
      <c r="G33" s="6">
        <f>F33-E33</f>
        <v>4.9000000000000004</v>
      </c>
      <c r="H33" s="6">
        <f>IF(F33&lt;50, G33*0.1, G33*0.2)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6">
        <v>58.3</v>
      </c>
      <c r="F34" s="6">
        <v>98.4</v>
      </c>
      <c r="G34" s="6">
        <f>F34-E34</f>
        <v>40.100000000000009</v>
      </c>
      <c r="H34" s="6">
        <f>IF(F34&lt;50, G34*0.1, G34*0.2)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6">
        <v>11.4</v>
      </c>
      <c r="F35" s="6">
        <v>16.3</v>
      </c>
      <c r="G35" s="6">
        <f>F35-E35</f>
        <v>4.9000000000000004</v>
      </c>
      <c r="H35" s="6">
        <f>IF(F35&lt;50, G35*0.1, G35*0.2)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6">
        <v>6.2</v>
      </c>
      <c r="F36" s="6">
        <v>9.1999999999999993</v>
      </c>
      <c r="G36" s="6">
        <f>F36-E36</f>
        <v>2.9999999999999991</v>
      </c>
      <c r="H36" s="6">
        <f>IF(F36&lt;50, G36*0.1, G36*0.2)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6">
        <v>6.2</v>
      </c>
      <c r="F37" s="6">
        <v>9.1999999999999993</v>
      </c>
      <c r="G37" s="6">
        <f>F37-E37</f>
        <v>2.9999999999999991</v>
      </c>
      <c r="H37" s="6">
        <f>IF(F37&lt;50, G37*0.1, G37*0.2)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6">
        <v>42</v>
      </c>
      <c r="F38" s="6">
        <v>77</v>
      </c>
      <c r="G38" s="6">
        <f>F38-E38</f>
        <v>35</v>
      </c>
      <c r="H38" s="6">
        <f>IF(F38&lt;50, G38*0.1, G38*0.2)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6">
        <v>6.2</v>
      </c>
      <c r="F39" s="6">
        <v>9.1999999999999993</v>
      </c>
      <c r="G39" s="6">
        <f>F39-E39</f>
        <v>2.9999999999999991</v>
      </c>
      <c r="H39" s="6">
        <f>IF(F39&lt;50, G39*0.1, G39*0.2)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6">
        <v>11.4</v>
      </c>
      <c r="F40" s="6">
        <v>16.3</v>
      </c>
      <c r="G40" s="6">
        <f>F40-E40</f>
        <v>4.9000000000000004</v>
      </c>
      <c r="H40" s="6">
        <f>IF(F40&lt;50, G40*0.1, G40*0.2)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6">
        <v>3</v>
      </c>
      <c r="F41" s="6">
        <v>8</v>
      </c>
      <c r="G41" s="6">
        <f>F41-E41</f>
        <v>5</v>
      </c>
      <c r="H41" s="6">
        <f>IF(F41&lt;50, G41*0.1, G41*0.2)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6">
        <v>6.2</v>
      </c>
      <c r="F42" s="6">
        <v>9.1999999999999993</v>
      </c>
      <c r="G42" s="6">
        <f>F42-E42</f>
        <v>2.9999999999999991</v>
      </c>
      <c r="H42" s="6">
        <f>IF(F42&lt;50, G42*0.1, G42*0.2)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6">
        <v>344</v>
      </c>
      <c r="F43" s="6">
        <v>502</v>
      </c>
      <c r="G43" s="6">
        <f>F43-E43</f>
        <v>158</v>
      </c>
      <c r="H43" s="6">
        <f>IF(F43&lt;50, G43*0.1, G43*0.2)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6">
        <v>60</v>
      </c>
      <c r="F44" s="6">
        <v>124</v>
      </c>
      <c r="G44" s="6">
        <f>F44-E44</f>
        <v>64</v>
      </c>
      <c r="H44" s="6">
        <f>IF(F44&lt;50, G44*0.1, G44*0.2)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6">
        <v>11.4</v>
      </c>
      <c r="F45" s="6">
        <v>16.3</v>
      </c>
      <c r="G45" s="6">
        <f>F45-E45</f>
        <v>4.9000000000000004</v>
      </c>
      <c r="H45" s="6">
        <f>IF(F45&lt;50, G45*0.1, G45*0.2)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6">
        <v>344</v>
      </c>
      <c r="F46" s="6">
        <v>502</v>
      </c>
      <c r="G46" s="6">
        <f>F46-E46</f>
        <v>158</v>
      </c>
      <c r="H46" s="6">
        <f>IF(F46&lt;50, G46*0.1, G46*0.2)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6">
        <v>9</v>
      </c>
      <c r="F47" s="6">
        <v>14</v>
      </c>
      <c r="G47" s="6">
        <f>F47-E47</f>
        <v>5</v>
      </c>
      <c r="H47" s="6">
        <f>IF(F47&lt;50, G47*0.1, G47*0.2)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6">
        <v>42</v>
      </c>
      <c r="F48" s="6">
        <v>77</v>
      </c>
      <c r="G48" s="6">
        <f>F48-E48</f>
        <v>35</v>
      </c>
      <c r="H48" s="6">
        <f>IF(F48&lt;50, G48*0.1, G48*0.2)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6">
        <v>344</v>
      </c>
      <c r="F49" s="6">
        <v>502</v>
      </c>
      <c r="G49" s="6">
        <f>F49-E49</f>
        <v>158</v>
      </c>
      <c r="H49" s="6">
        <f>IF(F49&lt;50, G49*0.1, G49*0.2)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6">
        <v>6.2</v>
      </c>
      <c r="F50" s="6">
        <v>9.1999999999999993</v>
      </c>
      <c r="G50" s="6">
        <f>F50-E50</f>
        <v>2.9999999999999991</v>
      </c>
      <c r="H50" s="6">
        <f>IF(F50&lt;50, G50*0.1, G50*0.2)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6">
        <v>11.4</v>
      </c>
      <c r="F51" s="6">
        <v>16.3</v>
      </c>
      <c r="G51" s="6">
        <f>F51-E51</f>
        <v>4.9000000000000004</v>
      </c>
      <c r="H51" s="6">
        <f>IF(F51&lt;50, G51*0.1, G51*0.2)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6">
        <v>9</v>
      </c>
      <c r="F52" s="6">
        <v>14</v>
      </c>
      <c r="G52" s="6">
        <f>F52-E52</f>
        <v>5</v>
      </c>
      <c r="H52" s="6">
        <f>IF(F52&lt;50, G52*0.1, G52*0.2)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6">
        <v>42</v>
      </c>
      <c r="F53" s="6">
        <v>77</v>
      </c>
      <c r="G53" s="6">
        <f>F53-E53</f>
        <v>35</v>
      </c>
      <c r="H53" s="6">
        <f>IF(F53&lt;50, G53*0.1, G53*0.2)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6">
        <v>60</v>
      </c>
      <c r="F54" s="6">
        <v>124</v>
      </c>
      <c r="G54" s="6">
        <f>F54-E54</f>
        <v>64</v>
      </c>
      <c r="H54" s="6">
        <f>IF(F54&lt;50, G54*0.1, G54*0.2)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6">
        <v>45</v>
      </c>
      <c r="F55" s="6">
        <v>87</v>
      </c>
      <c r="G55" s="6">
        <f>F55-E55</f>
        <v>42</v>
      </c>
      <c r="H55" s="6">
        <f>IF(F55&lt;50, G55*0.1, G55*0.2)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6">
        <v>9</v>
      </c>
      <c r="F56" s="6">
        <v>14</v>
      </c>
      <c r="G56" s="6">
        <f>F56-E56</f>
        <v>5</v>
      </c>
      <c r="H56" s="6">
        <f>IF(F56&lt;50, G56*0.1, G56*0.2)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6">
        <v>3</v>
      </c>
      <c r="F57" s="6">
        <v>8</v>
      </c>
      <c r="G57" s="6">
        <f>F57-E57</f>
        <v>5</v>
      </c>
      <c r="H57" s="6">
        <f>IF(F57&lt;50, G57*0.1, G57*0.2)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6">
        <v>6.2</v>
      </c>
      <c r="F58" s="6">
        <v>9.1999999999999993</v>
      </c>
      <c r="G58" s="6">
        <f>F58-E58</f>
        <v>2.9999999999999991</v>
      </c>
      <c r="H58" s="6">
        <f>IF(F58&lt;50, G58*0.1, G58*0.2)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6">
        <v>9</v>
      </c>
      <c r="F59" s="6">
        <v>14</v>
      </c>
      <c r="G59" s="6">
        <f>F59-E59</f>
        <v>5</v>
      </c>
      <c r="H59" s="6">
        <f>IF(F59&lt;50, G59*0.1, G59*0.2)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6">
        <v>60</v>
      </c>
      <c r="F60" s="6">
        <v>124</v>
      </c>
      <c r="G60" s="6">
        <f>F60-E60</f>
        <v>64</v>
      </c>
      <c r="H60" s="6">
        <f>IF(F60&lt;50, G60*0.1, G60*0.2)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6">
        <v>9</v>
      </c>
      <c r="F61" s="6">
        <v>14</v>
      </c>
      <c r="G61" s="6">
        <f>F61-E61</f>
        <v>5</v>
      </c>
      <c r="H61" s="6">
        <f>IF(F61&lt;50, G61*0.1, G61*0.2)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6">
        <v>3</v>
      </c>
      <c r="F62" s="6">
        <v>8</v>
      </c>
      <c r="G62" s="6">
        <f>F62-E62</f>
        <v>5</v>
      </c>
      <c r="H62" s="6">
        <f>IF(F62&lt;50, G62*0.1, G62*0.2)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6">
        <v>6.2</v>
      </c>
      <c r="F63" s="6">
        <v>9.1999999999999993</v>
      </c>
      <c r="G63" s="6">
        <f>F63-E63</f>
        <v>2.9999999999999991</v>
      </c>
      <c r="H63" s="6">
        <f>IF(F63&lt;50, G63*0.1, G63*0.2)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6">
        <v>3</v>
      </c>
      <c r="F64" s="6">
        <v>8</v>
      </c>
      <c r="G64" s="6">
        <f>F64-E64</f>
        <v>5</v>
      </c>
      <c r="H64" s="6">
        <f>IF(F64&lt;50, G64*0.1, G64*0.2)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6">
        <v>6.2</v>
      </c>
      <c r="F65" s="6">
        <v>9.1999999999999993</v>
      </c>
      <c r="G65" s="6">
        <f>F65-E65</f>
        <v>2.9999999999999991</v>
      </c>
      <c r="H65" s="6">
        <f>IF(F65&lt;50, G65*0.1, G65*0.2)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6">
        <v>6.2</v>
      </c>
      <c r="F66" s="6">
        <v>9.1999999999999993</v>
      </c>
      <c r="G66" s="6">
        <f>F66-E66</f>
        <v>2.9999999999999991</v>
      </c>
      <c r="H66" s="6">
        <f>IF(F66&lt;50, G66*0.1, G66*0.2)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6">
        <v>11.4</v>
      </c>
      <c r="F67" s="6">
        <v>16.3</v>
      </c>
      <c r="G67" s="6">
        <f>F67-E67</f>
        <v>4.9000000000000004</v>
      </c>
      <c r="H67" s="6">
        <f>IF(F67&lt;50, G67*0.1, G67*0.2)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6">
        <v>11.4</v>
      </c>
      <c r="F68" s="6">
        <v>16.3</v>
      </c>
      <c r="G68" s="6">
        <f>F68-E68</f>
        <v>4.9000000000000004</v>
      </c>
      <c r="H68" s="6">
        <f>IF(F68&lt;50, G68*0.1, G68*0.2)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6">
        <v>9</v>
      </c>
      <c r="F69" s="6">
        <v>14</v>
      </c>
      <c r="G69" s="6">
        <f>F69-E69</f>
        <v>5</v>
      </c>
      <c r="H69" s="6">
        <f>IF(F69&lt;50, G69*0.1, G69*0.2)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6">
        <v>3</v>
      </c>
      <c r="F70" s="6">
        <v>8</v>
      </c>
      <c r="G70" s="6">
        <f>F70-E70</f>
        <v>5</v>
      </c>
      <c r="H70" s="6">
        <f>IF(F70&lt;50, G70*0.1, G70*0.2)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6">
        <v>6.2</v>
      </c>
      <c r="F71" s="6">
        <v>9.1999999999999993</v>
      </c>
      <c r="G71" s="6">
        <f>F71-E71</f>
        <v>2.9999999999999991</v>
      </c>
      <c r="H71" s="6">
        <f>IF(F71&lt;50, G71*0.1, G71*0.2)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6">
        <v>3</v>
      </c>
      <c r="F72" s="6">
        <v>8</v>
      </c>
      <c r="G72" s="6">
        <f>F72-E72</f>
        <v>5</v>
      </c>
      <c r="H72" s="6">
        <f>IF(F72&lt;50, G72*0.1, G72*0.2)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6">
        <v>3</v>
      </c>
      <c r="F73" s="6">
        <v>8</v>
      </c>
      <c r="G73" s="6">
        <f>F73-E73</f>
        <v>5</v>
      </c>
      <c r="H73" s="6">
        <f>IF(F73&lt;50, G73*0.1, G73*0.2)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6">
        <v>42</v>
      </c>
      <c r="F74" s="6">
        <v>77</v>
      </c>
      <c r="G74" s="6">
        <f>F74-E74</f>
        <v>35</v>
      </c>
      <c r="H74" s="6">
        <f>IF(F74&lt;50, G74*0.1, G74*0.2)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6">
        <v>11.4</v>
      </c>
      <c r="F75" s="6">
        <v>16.3</v>
      </c>
      <c r="G75" s="6">
        <f>F75-E75</f>
        <v>4.9000000000000004</v>
      </c>
      <c r="H75" s="6">
        <f>IF(F75&lt;50, G75*0.1, G75*0.2)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6">
        <v>3</v>
      </c>
      <c r="F76" s="6">
        <v>8</v>
      </c>
      <c r="G76" s="6">
        <f>F76-E76</f>
        <v>5</v>
      </c>
      <c r="H76" s="6">
        <f>IF(F76&lt;50, G76*0.1, G76*0.2)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6">
        <v>3</v>
      </c>
      <c r="F77" s="6">
        <v>8</v>
      </c>
      <c r="G77" s="6">
        <f>F77-E77</f>
        <v>5</v>
      </c>
      <c r="H77" s="6">
        <f>IF(F77&lt;50, G77*0.1, G77*0.2)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6">
        <v>58.3</v>
      </c>
      <c r="F78" s="6">
        <v>98.4</v>
      </c>
      <c r="G78" s="6">
        <f>F78-E78</f>
        <v>40.100000000000009</v>
      </c>
      <c r="H78" s="6">
        <f>IF(F78&lt;50, G78*0.1, G78*0.2)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6">
        <v>11.4</v>
      </c>
      <c r="F79" s="6">
        <v>16.3</v>
      </c>
      <c r="G79" s="6">
        <f>F79-E79</f>
        <v>4.9000000000000004</v>
      </c>
      <c r="H79" s="6">
        <f>IF(F79&lt;50, G79*0.1, G79*0.2)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6">
        <v>11.4</v>
      </c>
      <c r="F80" s="6">
        <v>16.3</v>
      </c>
      <c r="G80" s="6">
        <f>F80-E80</f>
        <v>4.9000000000000004</v>
      </c>
      <c r="H80" s="6">
        <f>IF(F80&lt;50, G80*0.1, G80*0.2)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6">
        <v>45</v>
      </c>
      <c r="F81" s="6">
        <v>87</v>
      </c>
      <c r="G81" s="6">
        <f>F81-E81</f>
        <v>42</v>
      </c>
      <c r="H81" s="6">
        <f>IF(F81&lt;50, G81*0.1, G81*0.2)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6">
        <v>9</v>
      </c>
      <c r="F82" s="6">
        <v>14</v>
      </c>
      <c r="G82" s="6">
        <f>F82-E82</f>
        <v>5</v>
      </c>
      <c r="H82" s="6">
        <f>IF(F82&lt;50, G82*0.1, G82*0.2)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6">
        <v>3</v>
      </c>
      <c r="F83" s="6">
        <v>8</v>
      </c>
      <c r="G83" s="6">
        <f>F83-E83</f>
        <v>5</v>
      </c>
      <c r="H83" s="6">
        <f>IF(F83&lt;50, G83*0.1, G83*0.2)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6">
        <v>3</v>
      </c>
      <c r="F84" s="6">
        <v>8</v>
      </c>
      <c r="G84" s="6">
        <f>F84-E84</f>
        <v>5</v>
      </c>
      <c r="H84" s="6">
        <f>IF(F84&lt;50, G84*0.1, G84*0.2)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6">
        <v>9</v>
      </c>
      <c r="F85" s="6">
        <v>14</v>
      </c>
      <c r="G85" s="6">
        <f>F85-E85</f>
        <v>5</v>
      </c>
      <c r="H85" s="6">
        <f>IF(F85&lt;50, G85*0.1, G85*0.2)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6">
        <v>58.3</v>
      </c>
      <c r="F86" s="6">
        <v>98.4</v>
      </c>
      <c r="G86" s="6">
        <f>F86-E86</f>
        <v>40.100000000000009</v>
      </c>
      <c r="H86" s="6">
        <f>IF(F86&lt;50, G86*0.1, G86*0.2)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6">
        <v>3</v>
      </c>
      <c r="F87" s="6">
        <v>8</v>
      </c>
      <c r="G87" s="6">
        <f>F87-E87</f>
        <v>5</v>
      </c>
      <c r="H87" s="6">
        <f>IF(F87&lt;50, G87*0.1, G87*0.2)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6">
        <v>6.2</v>
      </c>
      <c r="F88" s="6">
        <v>9.1999999999999993</v>
      </c>
      <c r="G88" s="6">
        <f>F88-E88</f>
        <v>2.9999999999999991</v>
      </c>
      <c r="H88" s="6">
        <f>IF(F88&lt;50, G88*0.1, G88*0.2)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6">
        <v>6.2</v>
      </c>
      <c r="F89" s="6">
        <v>9.1999999999999993</v>
      </c>
      <c r="G89" s="6">
        <f>F89-E89</f>
        <v>2.9999999999999991</v>
      </c>
      <c r="H89" s="6">
        <f>IF(F89&lt;50, G89*0.1, G89*0.2)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6">
        <v>9</v>
      </c>
      <c r="F90" s="6">
        <v>14</v>
      </c>
      <c r="G90" s="6">
        <f>F90-E90</f>
        <v>5</v>
      </c>
      <c r="H90" s="6">
        <f>IF(F90&lt;50, G90*0.1, G90*0.2)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6">
        <v>11.4</v>
      </c>
      <c r="F91" s="6">
        <v>16.3</v>
      </c>
      <c r="G91" s="6">
        <f>F91-E91</f>
        <v>4.9000000000000004</v>
      </c>
      <c r="H91" s="6">
        <f>IF(F91&lt;50, G91*0.1, G91*0.2)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6">
        <v>11.4</v>
      </c>
      <c r="F92" s="6">
        <v>16.3</v>
      </c>
      <c r="G92" s="6">
        <f>F92-E92</f>
        <v>4.9000000000000004</v>
      </c>
      <c r="H92" s="6">
        <f>IF(F92&lt;50, G92*0.1, G92*0.2)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6">
        <v>11.4</v>
      </c>
      <c r="F93" s="6">
        <v>16.3</v>
      </c>
      <c r="G93" s="6">
        <f>F93-E93</f>
        <v>4.9000000000000004</v>
      </c>
      <c r="H93" s="6">
        <f>IF(F93&lt;50, G93*0.1, G93*0.2)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6">
        <v>9</v>
      </c>
      <c r="F94" s="6">
        <v>14</v>
      </c>
      <c r="G94" s="6">
        <f>F94-E94</f>
        <v>5</v>
      </c>
      <c r="H94" s="6">
        <f>IF(F94&lt;50, G94*0.1, G94*0.2)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6">
        <v>9</v>
      </c>
      <c r="F95" s="6">
        <v>14</v>
      </c>
      <c r="G95" s="6">
        <f>F95-E95</f>
        <v>5</v>
      </c>
      <c r="H95" s="6">
        <f>IF(F95&lt;50, G95*0.1, G95*0.2)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6">
        <v>6.2</v>
      </c>
      <c r="F96" s="6">
        <v>9.1999999999999993</v>
      </c>
      <c r="G96" s="6">
        <f>F96-E96</f>
        <v>2.9999999999999991</v>
      </c>
      <c r="H96" s="6">
        <f>IF(F96&lt;50, G96*0.1, G96*0.2)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6">
        <v>9</v>
      </c>
      <c r="F97" s="6">
        <v>14</v>
      </c>
      <c r="G97" s="6">
        <f>F97-E97</f>
        <v>5</v>
      </c>
      <c r="H97" s="6">
        <f>IF(F97&lt;50, G97*0.1, G97*0.2)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6">
        <v>4</v>
      </c>
      <c r="F98" s="6">
        <v>7</v>
      </c>
      <c r="G98" s="6">
        <f>F98-E98</f>
        <v>3</v>
      </c>
      <c r="H98" s="6">
        <f>IF(F98&lt;50, G98*0.1, G98*0.2)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6">
        <v>11.4</v>
      </c>
      <c r="F99" s="6">
        <v>16.3</v>
      </c>
      <c r="G99" s="6">
        <f>F99-E99</f>
        <v>4.9000000000000004</v>
      </c>
      <c r="H99" s="6">
        <f>IF(F99&lt;50, G99*0.1, G99*0.2)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6">
        <v>11.4</v>
      </c>
      <c r="F100" s="6">
        <v>16.3</v>
      </c>
      <c r="G100" s="6">
        <f>F100-E100</f>
        <v>4.9000000000000004</v>
      </c>
      <c r="H100" s="6">
        <f>IF(F100&lt;50, G100*0.1, G100*0.2)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6">
        <v>9</v>
      </c>
      <c r="F101" s="6">
        <v>14</v>
      </c>
      <c r="G101" s="6">
        <f>F101-E101</f>
        <v>5</v>
      </c>
      <c r="H101" s="6">
        <f>IF(F101&lt;50, G101*0.1, G101*0.2)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6">
        <v>6.2</v>
      </c>
      <c r="F102" s="6">
        <v>9.1999999999999993</v>
      </c>
      <c r="G102" s="6">
        <f>F102-E102</f>
        <v>2.9999999999999991</v>
      </c>
      <c r="H102" s="6">
        <f>IF(F102&lt;50, G102*0.1, G102*0.2)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6">
        <v>60</v>
      </c>
      <c r="F103" s="6">
        <v>124</v>
      </c>
      <c r="G103" s="6">
        <f>F103-E103</f>
        <v>64</v>
      </c>
      <c r="H103" s="6">
        <f>IF(F103&lt;50, G103*0.1, G103*0.2)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6">
        <v>11.4</v>
      </c>
      <c r="F104" s="6">
        <v>16.3</v>
      </c>
      <c r="G104" s="6">
        <f>F104-E104</f>
        <v>4.9000000000000004</v>
      </c>
      <c r="H104" s="6">
        <f>IF(F104&lt;50, G104*0.1, G104*0.2)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6">
        <v>11.4</v>
      </c>
      <c r="F105" s="6">
        <v>16.3</v>
      </c>
      <c r="G105" s="6">
        <f>F105-E105</f>
        <v>4.9000000000000004</v>
      </c>
      <c r="H105" s="6">
        <f>IF(F105&lt;50, G105*0.1, G105*0.2)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6">
        <v>6.2</v>
      </c>
      <c r="F106" s="6">
        <v>9.1999999999999993</v>
      </c>
      <c r="G106" s="6">
        <f>F106-E106</f>
        <v>2.9999999999999991</v>
      </c>
      <c r="H106" s="6">
        <f>IF(F106&lt;50, G106*0.1, G106*0.2)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6">
        <v>58.3</v>
      </c>
      <c r="F107" s="6">
        <v>98.4</v>
      </c>
      <c r="G107" s="6">
        <f>F107-E107</f>
        <v>40.100000000000009</v>
      </c>
      <c r="H107" s="6">
        <f>IF(F107&lt;50, G107*0.1, G107*0.2)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6">
        <v>3</v>
      </c>
      <c r="F108" s="6">
        <v>8</v>
      </c>
      <c r="G108" s="6">
        <f>F108-E108</f>
        <v>5</v>
      </c>
      <c r="H108" s="6">
        <f>IF(F108&lt;50, G108*0.1, G108*0.2)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6">
        <v>58.3</v>
      </c>
      <c r="F109" s="6">
        <v>98.4</v>
      </c>
      <c r="G109" s="6">
        <f>F109-E109</f>
        <v>40.100000000000009</v>
      </c>
      <c r="H109" s="6">
        <f>IF(F109&lt;50, G109*0.1, G109*0.2)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6">
        <v>344</v>
      </c>
      <c r="F110" s="6">
        <v>502</v>
      </c>
      <c r="G110" s="6">
        <f>F110-E110</f>
        <v>158</v>
      </c>
      <c r="H110" s="6">
        <f>IF(F110&lt;50, G110*0.1, G110*0.2)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6">
        <v>344</v>
      </c>
      <c r="F111" s="6">
        <v>502</v>
      </c>
      <c r="G111" s="6">
        <f>F111-E111</f>
        <v>158</v>
      </c>
      <c r="H111" s="6">
        <f>IF(F111&lt;50, G111*0.1, G111*0.2)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6">
        <v>42</v>
      </c>
      <c r="F112" s="6">
        <v>77</v>
      </c>
      <c r="G112" s="6">
        <f>F112-E112</f>
        <v>35</v>
      </c>
      <c r="H112" s="6">
        <f>IF(F112&lt;50, G112*0.1, G112*0.2)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6">
        <v>42</v>
      </c>
      <c r="F113" s="6">
        <v>77</v>
      </c>
      <c r="G113" s="6">
        <f>F113-E113</f>
        <v>35</v>
      </c>
      <c r="H113" s="6">
        <f>IF(F113&lt;50, G113*0.1, G113*0.2)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6">
        <v>58.3</v>
      </c>
      <c r="F114" s="6">
        <v>98.4</v>
      </c>
      <c r="G114" s="6">
        <f>F114-E114</f>
        <v>40.100000000000009</v>
      </c>
      <c r="H114" s="6">
        <f>IF(F114&lt;50, G114*0.1, G114*0.2)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6">
        <v>60</v>
      </c>
      <c r="F115" s="6">
        <v>124</v>
      </c>
      <c r="G115" s="6">
        <f>F115-E115</f>
        <v>64</v>
      </c>
      <c r="H115" s="6">
        <f>IF(F115&lt;50, G115*0.1, G115*0.2)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6">
        <v>344</v>
      </c>
      <c r="F116" s="6">
        <v>502</v>
      </c>
      <c r="G116" s="6">
        <f>F116-E116</f>
        <v>158</v>
      </c>
      <c r="H116" s="6">
        <f>IF(F116&lt;50, G116*0.1, G116*0.2)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6">
        <v>42</v>
      </c>
      <c r="F117" s="6">
        <v>77</v>
      </c>
      <c r="G117" s="6">
        <f>F117-E117</f>
        <v>35</v>
      </c>
      <c r="H117" s="6">
        <f>IF(F117&lt;50, G117*0.1, G117*0.2)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6">
        <v>344</v>
      </c>
      <c r="F118" s="6">
        <v>502</v>
      </c>
      <c r="G118" s="6">
        <f>F118-E118</f>
        <v>158</v>
      </c>
      <c r="H118" s="6">
        <f>IF(F118&lt;50, G118*0.1, G118*0.2)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6">
        <v>58.3</v>
      </c>
      <c r="F119" s="6">
        <v>98.4</v>
      </c>
      <c r="G119" s="6">
        <f>F119-E119</f>
        <v>40.100000000000009</v>
      </c>
      <c r="H119" s="6">
        <f>IF(F119&lt;50, G119*0.1, G119*0.2)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6">
        <v>60</v>
      </c>
      <c r="F120" s="6">
        <v>124</v>
      </c>
      <c r="G120" s="6">
        <f>F120-E120</f>
        <v>64</v>
      </c>
      <c r="H120" s="6">
        <f>IF(F120&lt;50, G120*0.1, G120*0.2)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6">
        <v>60</v>
      </c>
      <c r="F121" s="6">
        <v>124</v>
      </c>
      <c r="G121" s="6">
        <f>F121-E121</f>
        <v>64</v>
      </c>
      <c r="H121" s="6">
        <f>IF(F121&lt;50, G121*0.1, G121*0.2)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6">
        <v>45</v>
      </c>
      <c r="F122" s="6">
        <v>87</v>
      </c>
      <c r="G122" s="6">
        <f>F122-E122</f>
        <v>42</v>
      </c>
      <c r="H122" s="6">
        <f>IF(F122&lt;50, G122*0.1, G122*0.2)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6">
        <v>344</v>
      </c>
      <c r="F123" s="6">
        <v>502</v>
      </c>
      <c r="G123" s="6">
        <f>F123-E123</f>
        <v>158</v>
      </c>
      <c r="H123" s="6">
        <f>IF(F123&lt;50, G123*0.1, G123*0.2)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6">
        <v>58.3</v>
      </c>
      <c r="F124" s="6">
        <v>98.4</v>
      </c>
      <c r="G124" s="6">
        <f>F124-E124</f>
        <v>40.100000000000009</v>
      </c>
      <c r="H124" s="6">
        <f>IF(F124&lt;50, G124*0.1, G124*0.2)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6">
        <v>45</v>
      </c>
      <c r="F125" s="6">
        <v>87</v>
      </c>
      <c r="G125" s="6">
        <f>F125-E125</f>
        <v>42</v>
      </c>
      <c r="H125" s="6">
        <f>IF(F125&lt;50, G125*0.1, G125*0.2)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6">
        <v>60</v>
      </c>
      <c r="F126" s="6">
        <v>124</v>
      </c>
      <c r="G126" s="6">
        <f>F126-E126</f>
        <v>64</v>
      </c>
      <c r="H126" s="6">
        <f>IF(F126&lt;50, G126*0.1, G126*0.2)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6">
        <v>4</v>
      </c>
      <c r="F127" s="6">
        <v>7</v>
      </c>
      <c r="G127" s="6">
        <f>F127-E127</f>
        <v>3</v>
      </c>
      <c r="H127" s="6">
        <f>IF(F127&lt;50, G127*0.1, G127*0.2)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6">
        <v>344</v>
      </c>
      <c r="F128" s="6">
        <v>502</v>
      </c>
      <c r="G128" s="6">
        <f>F128-E128</f>
        <v>158</v>
      </c>
      <c r="H128" s="6">
        <f>IF(F128&lt;50, G128*0.1, G128*0.2)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6">
        <v>42</v>
      </c>
      <c r="F129" s="6">
        <v>77</v>
      </c>
      <c r="G129" s="6">
        <f>F129-E129</f>
        <v>35</v>
      </c>
      <c r="H129" s="6">
        <f>IF(F129&lt;50, G129*0.1, G129*0.2)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6">
        <v>58.3</v>
      </c>
      <c r="F130" s="6">
        <v>98.4</v>
      </c>
      <c r="G130" s="6">
        <f>F130-E130</f>
        <v>40.100000000000009</v>
      </c>
      <c r="H130" s="6">
        <f>IF(F130&lt;50, G130*0.1, G130*0.2)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6">
        <v>45</v>
      </c>
      <c r="F131" s="6">
        <v>87</v>
      </c>
      <c r="G131" s="6">
        <f>F131-E131</f>
        <v>42</v>
      </c>
      <c r="H131" s="6">
        <f>IF(F131&lt;50, G131*0.1, G131*0.2)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6">
        <v>4</v>
      </c>
      <c r="F132" s="6">
        <v>7</v>
      </c>
      <c r="G132" s="6">
        <f>F132-E132</f>
        <v>3</v>
      </c>
      <c r="H132" s="6">
        <f>IF(F132&lt;50, G132*0.1, G132*0.2)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6">
        <v>4</v>
      </c>
      <c r="F133" s="6">
        <v>7</v>
      </c>
      <c r="G133" s="6">
        <f>F133-E133</f>
        <v>3</v>
      </c>
      <c r="H133" s="6">
        <f>IF(F133&lt;50, G133*0.1, G133*0.2)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6">
        <v>58.3</v>
      </c>
      <c r="F134" s="6">
        <v>98.4</v>
      </c>
      <c r="G134" s="6">
        <f>F134-E134</f>
        <v>40.100000000000009</v>
      </c>
      <c r="H134" s="6">
        <f>IF(F134&lt;50, G134*0.1, G134*0.2)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6">
        <v>58.3</v>
      </c>
      <c r="F135" s="6">
        <v>98.4</v>
      </c>
      <c r="G135" s="6">
        <f>F135-E135</f>
        <v>40.100000000000009</v>
      </c>
      <c r="H135" s="6">
        <f>IF(F135&lt;50, G135*0.1, G135*0.2)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6">
        <v>344</v>
      </c>
      <c r="F136" s="6">
        <v>502</v>
      </c>
      <c r="G136" s="6">
        <f>F136-E136</f>
        <v>158</v>
      </c>
      <c r="H136" s="6">
        <f>IF(F136&lt;50, G136*0.1, G136*0.2)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6">
        <v>60</v>
      </c>
      <c r="F137" s="6">
        <v>124</v>
      </c>
      <c r="G137" s="6">
        <f>F137-E137</f>
        <v>64</v>
      </c>
      <c r="H137" s="6">
        <f>IF(F137&lt;50, G137*0.1, G137*0.2)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6">
        <v>58.3</v>
      </c>
      <c r="F138" s="6">
        <v>98.4</v>
      </c>
      <c r="G138" s="6">
        <f>F138-E138</f>
        <v>40.100000000000009</v>
      </c>
      <c r="H138" s="6">
        <f>IF(F138&lt;50, G138*0.1, G138*0.2)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6">
        <v>344</v>
      </c>
      <c r="F139" s="6">
        <v>502</v>
      </c>
      <c r="G139" s="6">
        <f>F139-E139</f>
        <v>158</v>
      </c>
      <c r="H139" s="6">
        <f>IF(F139&lt;50, G139*0.1, G139*0.2)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6">
        <v>45</v>
      </c>
      <c r="F140" s="6">
        <v>87</v>
      </c>
      <c r="G140" s="6">
        <f>F140-E140</f>
        <v>42</v>
      </c>
      <c r="H140" s="6">
        <f>IF(F140&lt;50, G140*0.1, G140*0.2)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6">
        <v>45</v>
      </c>
      <c r="F141" s="6">
        <v>87</v>
      </c>
      <c r="G141" s="6">
        <f>F141-E141</f>
        <v>42</v>
      </c>
      <c r="H141" s="6">
        <f>IF(F141&lt;50, G141*0.1, G141*0.2)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6">
        <v>4</v>
      </c>
      <c r="F142" s="6">
        <v>7</v>
      </c>
      <c r="G142" s="6">
        <f>F142-E142</f>
        <v>3</v>
      </c>
      <c r="H142" s="6">
        <f>IF(F142&lt;50, G142*0.1, G142*0.2)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6">
        <v>60</v>
      </c>
      <c r="F143" s="6">
        <v>124</v>
      </c>
      <c r="G143" s="6">
        <f>F143-E143</f>
        <v>64</v>
      </c>
      <c r="H143" s="6">
        <f>IF(F143&lt;50, G143*0.1, G143*0.2)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6">
        <v>58.3</v>
      </c>
      <c r="F144" s="6">
        <v>98.4</v>
      </c>
      <c r="G144" s="6">
        <f>F144-E144</f>
        <v>40.100000000000009</v>
      </c>
      <c r="H144" s="6">
        <f>IF(F144&lt;50, G144*0.1, G144*0.2)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6">
        <v>60</v>
      </c>
      <c r="F145" s="6">
        <v>124</v>
      </c>
      <c r="G145" s="6">
        <f>F145-E145</f>
        <v>64</v>
      </c>
      <c r="H145" s="6">
        <f>IF(F145&lt;50, G145*0.1, G145*0.2)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6">
        <v>45</v>
      </c>
      <c r="F146" s="6">
        <v>87</v>
      </c>
      <c r="G146" s="6">
        <f>F146-E146</f>
        <v>42</v>
      </c>
      <c r="H146" s="6">
        <f>IF(F146&lt;50, G146*0.1, G146*0.2)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6">
        <v>344</v>
      </c>
      <c r="F147" s="6">
        <v>502</v>
      </c>
      <c r="G147" s="6">
        <f>F147-E147</f>
        <v>158</v>
      </c>
      <c r="H147" s="6">
        <f>IF(F147&lt;50, G147*0.1, G147*0.2)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6">
        <v>58.3</v>
      </c>
      <c r="F148" s="6">
        <v>98.4</v>
      </c>
      <c r="G148" s="6">
        <f>F148-E148</f>
        <v>40.100000000000009</v>
      </c>
      <c r="H148" s="6">
        <f>IF(F148&lt;50, G148*0.1, G148*0.2)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6">
        <v>4</v>
      </c>
      <c r="F149" s="6">
        <v>7</v>
      </c>
      <c r="G149" s="6">
        <f>F149-E149</f>
        <v>3</v>
      </c>
      <c r="H149" s="6">
        <f>IF(F149&lt;50, G149*0.1, G149*0.2)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6">
        <v>344</v>
      </c>
      <c r="F150" s="6">
        <v>502</v>
      </c>
      <c r="G150" s="6">
        <f>F150-E150</f>
        <v>158</v>
      </c>
      <c r="H150" s="6">
        <f>IF(F150&lt;50, G150*0.1, G150*0.2)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6">
        <v>60</v>
      </c>
      <c r="F151" s="6">
        <v>124</v>
      </c>
      <c r="G151" s="6">
        <f>F151-E151</f>
        <v>64</v>
      </c>
      <c r="H151" s="6">
        <f>IF(F151&lt;50, G151*0.1, G151*0.2)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6">
        <v>60</v>
      </c>
      <c r="F152" s="6">
        <v>124</v>
      </c>
      <c r="G152" s="6">
        <f>F152-E152</f>
        <v>64</v>
      </c>
      <c r="H152" s="6">
        <f>IF(F152&lt;50, G152*0.1, G152*0.2)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6">
        <v>45</v>
      </c>
      <c r="F153" s="6">
        <v>87</v>
      </c>
      <c r="G153" s="6">
        <f>F153-E153</f>
        <v>42</v>
      </c>
      <c r="H153" s="6">
        <f>IF(F153&lt;50, G153*0.1, G153*0.2)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6">
        <v>344</v>
      </c>
      <c r="F154" s="6">
        <v>502</v>
      </c>
      <c r="G154" s="6">
        <f>F154-E154</f>
        <v>158</v>
      </c>
      <c r="H154" s="6">
        <f>IF(F154&lt;50, G154*0.1, G154*0.2)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6">
        <v>58.3</v>
      </c>
      <c r="F155" s="6">
        <v>98.4</v>
      </c>
      <c r="G155" s="6">
        <f>F155-E155</f>
        <v>40.100000000000009</v>
      </c>
      <c r="H155" s="6">
        <f>IF(F155&lt;50, G155*0.1, G155*0.2)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6">
        <v>45</v>
      </c>
      <c r="F156" s="6">
        <v>87</v>
      </c>
      <c r="G156" s="6">
        <f>F156-E156</f>
        <v>42</v>
      </c>
      <c r="H156" s="6">
        <f>IF(F156&lt;50, G156*0.1, G156*0.2)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6">
        <v>60</v>
      </c>
      <c r="F157" s="6">
        <v>124</v>
      </c>
      <c r="G157" s="6">
        <f>F157-E157</f>
        <v>64</v>
      </c>
      <c r="H157" s="6">
        <f>IF(F157&lt;50, G157*0.1, G157*0.2)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6">
        <v>4</v>
      </c>
      <c r="F158" s="6">
        <v>7</v>
      </c>
      <c r="G158" s="6">
        <f>F158-E158</f>
        <v>3</v>
      </c>
      <c r="H158" s="6">
        <f>IF(F158&lt;50, G158*0.1, G158*0.2)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6">
        <v>344</v>
      </c>
      <c r="F159" s="6">
        <v>502</v>
      </c>
      <c r="G159" s="6">
        <f>F159-E159</f>
        <v>158</v>
      </c>
      <c r="H159" s="6">
        <f>IF(F159&lt;50, G159*0.1, G159*0.2)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6">
        <v>42</v>
      </c>
      <c r="F160" s="6">
        <v>77</v>
      </c>
      <c r="G160" s="6">
        <f>F160-E160</f>
        <v>35</v>
      </c>
      <c r="H160" s="6">
        <f>IF(F160&lt;50, G160*0.1, G160*0.2)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6">
        <v>58.3</v>
      </c>
      <c r="F161" s="6">
        <v>98.4</v>
      </c>
      <c r="G161" s="6">
        <f>F161-E161</f>
        <v>40.100000000000009</v>
      </c>
      <c r="H161" s="6">
        <f>IF(F161&lt;50, G161*0.1, G161*0.2)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6">
        <v>45</v>
      </c>
      <c r="F162" s="6">
        <v>87</v>
      </c>
      <c r="G162" s="6">
        <f>F162-E162</f>
        <v>42</v>
      </c>
      <c r="H162" s="6">
        <f>IF(F162&lt;50, G162*0.1, G162*0.2)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6">
        <v>4</v>
      </c>
      <c r="F163" s="6">
        <v>7</v>
      </c>
      <c r="G163" s="6">
        <f>F163-E163</f>
        <v>3</v>
      </c>
      <c r="H163" s="6">
        <f>IF(F163&lt;50, G163*0.1, G163*0.2)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6">
        <v>4</v>
      </c>
      <c r="F164" s="6">
        <v>7</v>
      </c>
      <c r="G164" s="6">
        <f>F164-E164</f>
        <v>3</v>
      </c>
      <c r="H164" s="6">
        <f>IF(F164&lt;50, G164*0.1, G164*0.2)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6">
        <v>58.3</v>
      </c>
      <c r="F165" s="6">
        <v>98.4</v>
      </c>
      <c r="G165" s="6">
        <f>F165-E165</f>
        <v>40.100000000000009</v>
      </c>
      <c r="H165" s="6">
        <f>IF(F165&lt;50, G165*0.1, G165*0.2)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6">
        <v>58.3</v>
      </c>
      <c r="F166" s="6">
        <v>98.4</v>
      </c>
      <c r="G166" s="6">
        <f>F166-E166</f>
        <v>40.100000000000009</v>
      </c>
      <c r="H166" s="6">
        <f>IF(F166&lt;50, G166*0.1, G166*0.2)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6">
        <v>344</v>
      </c>
      <c r="F167" s="6">
        <v>502</v>
      </c>
      <c r="G167" s="6">
        <f>F167-E167</f>
        <v>158</v>
      </c>
      <c r="H167" s="6">
        <f>IF(F167&lt;50, G167*0.1, G167*0.2)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6">
        <v>60</v>
      </c>
      <c r="F168" s="6">
        <v>124</v>
      </c>
      <c r="G168" s="6">
        <f>F168-E168</f>
        <v>64</v>
      </c>
      <c r="H168" s="6">
        <f>IF(F168&lt;50, G168*0.1, G168*0.2)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6">
        <v>58.3</v>
      </c>
      <c r="F169" s="6">
        <v>98.4</v>
      </c>
      <c r="G169" s="6">
        <f>F169-E169</f>
        <v>40.100000000000009</v>
      </c>
      <c r="H169" s="6">
        <f>IF(F169&lt;50, G169*0.1, G169*0.2)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6">
        <v>344</v>
      </c>
      <c r="F170" s="6">
        <v>502</v>
      </c>
      <c r="G170" s="6">
        <f>F170-E170</f>
        <v>158</v>
      </c>
      <c r="H170" s="6">
        <f>IF(F170&lt;50, G170*0.1, G170*0.2)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6">
        <v>45</v>
      </c>
      <c r="F171" s="6">
        <v>87</v>
      </c>
      <c r="G171" s="6">
        <f>F171-E171</f>
        <v>42</v>
      </c>
      <c r="H171" s="6">
        <f>IF(F171&lt;50, G171*0.1, G171*0.2)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6">
        <v>45</v>
      </c>
      <c r="F172" s="6">
        <v>87</v>
      </c>
      <c r="G172" s="6">
        <f>F172-E172</f>
        <v>42</v>
      </c>
      <c r="H172" s="6">
        <f>IF(F172&lt;50, G172*0.1, G172*0.2)</f>
        <v>8.4</v>
      </c>
      <c r="I172" t="s">
        <v>38</v>
      </c>
      <c r="J172" t="s">
        <v>39</v>
      </c>
      <c r="K172" t="s">
        <v>17</v>
      </c>
    </row>
    <row r="174" spans="1:11">
      <c r="C174" s="3" t="s">
        <v>47</v>
      </c>
      <c r="F174" s="8">
        <f>SUM(F2:F172)</f>
        <v>17110.599999999995</v>
      </c>
    </row>
    <row r="175" spans="1:11">
      <c r="C175" s="3" t="s">
        <v>48</v>
      </c>
      <c r="F175" s="3">
        <f>SUMIF(F2:F172,"&gt;50")</f>
        <v>16088.399999999994</v>
      </c>
    </row>
    <row r="176" spans="1:11">
      <c r="C176" s="3" t="s">
        <v>49</v>
      </c>
      <c r="F176" s="3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ales DB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9919-4D68-4F5F-9CE5-B7881120C731}">
  <sheetPr>
    <pageSetUpPr fitToPage="1"/>
  </sheetPr>
  <dimension ref="A3:D8"/>
  <sheetViews>
    <sheetView tabSelected="1" workbookViewId="0">
      <selection activeCell="A10" sqref="A10"/>
    </sheetView>
  </sheetViews>
  <sheetFormatPr defaultRowHeight="15.6"/>
  <cols>
    <col min="1" max="1" width="12.19921875" bestFit="1" customWidth="1"/>
    <col min="2" max="2" width="15.19921875" bestFit="1" customWidth="1"/>
    <col min="3" max="3" width="11.796875" bestFit="1" customWidth="1"/>
    <col min="4" max="4" width="16.69921875" bestFit="1" customWidth="1"/>
    <col min="5" max="6" width="10.8984375" bestFit="1" customWidth="1"/>
  </cols>
  <sheetData>
    <row r="3" spans="1:4">
      <c r="A3" s="9" t="s">
        <v>50</v>
      </c>
      <c r="B3" t="s">
        <v>53</v>
      </c>
      <c r="C3" t="s">
        <v>52</v>
      </c>
      <c r="D3" t="s">
        <v>54</v>
      </c>
    </row>
    <row r="4" spans="1:4">
      <c r="A4" s="10" t="s">
        <v>37</v>
      </c>
      <c r="B4" s="7">
        <v>6003.5</v>
      </c>
      <c r="C4" s="7">
        <v>2015.1</v>
      </c>
      <c r="D4" s="7">
        <v>396.75000000000011</v>
      </c>
    </row>
    <row r="5" spans="1:4">
      <c r="A5" s="10" t="s">
        <v>39</v>
      </c>
      <c r="B5" s="7">
        <v>2410.7000000000003</v>
      </c>
      <c r="C5" s="7">
        <v>1021.6</v>
      </c>
      <c r="D5" s="7">
        <v>193.81000000000009</v>
      </c>
    </row>
    <row r="6" spans="1:4">
      <c r="A6" s="10" t="s">
        <v>43</v>
      </c>
      <c r="B6" s="7">
        <v>3035.3</v>
      </c>
      <c r="C6" s="7">
        <v>1084.0999999999999</v>
      </c>
      <c r="D6" s="7">
        <v>209.45000000000007</v>
      </c>
    </row>
    <row r="7" spans="1:4">
      <c r="A7" s="10" t="s">
        <v>41</v>
      </c>
      <c r="B7" s="7">
        <v>5661.0999999999985</v>
      </c>
      <c r="C7" s="7">
        <v>2235.8999999999996</v>
      </c>
      <c r="D7" s="7">
        <v>432.7700000000001</v>
      </c>
    </row>
    <row r="8" spans="1:4">
      <c r="A8" s="10" t="s">
        <v>51</v>
      </c>
      <c r="B8" s="11">
        <v>17110.599999999999</v>
      </c>
      <c r="C8" s="11">
        <v>6356.6999999999989</v>
      </c>
      <c r="D8" s="11">
        <v>1232.7800000000002</v>
      </c>
    </row>
  </sheetData>
  <pageMargins left="0.7" right="0.7" top="0.75" bottom="0.75" header="0.3" footer="0.3"/>
  <pageSetup paperSize="9" scale="9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DB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Malvi Bid</cp:lastModifiedBy>
  <cp:lastPrinted>2023-12-08T12:42:17Z</cp:lastPrinted>
  <dcterms:created xsi:type="dcterms:W3CDTF">2014-06-11T22:14:31Z</dcterms:created>
  <dcterms:modified xsi:type="dcterms:W3CDTF">2023-12-08T12:42:41Z</dcterms:modified>
</cp:coreProperties>
</file>