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iani\Downloads\"/>
    </mc:Choice>
  </mc:AlternateContent>
  <xr:revisionPtr revIDLastSave="0" documentId="13_ncr:1_{1AEB87F4-24ED-4E98-B767-3CEB0A81350D}" xr6:coauthVersionLast="41" xr6:coauthVersionMax="44" xr10:uidLastSave="{00000000-0000-0000-0000-000000000000}"/>
  <bookViews>
    <workbookView xWindow="-110" yWindow="-110" windowWidth="19420" windowHeight="10420" activeTab="1" xr2:uid="{DC80438D-E174-43CE-80DF-BF8B7DCE84FD}"/>
  </bookViews>
  <sheets>
    <sheet name="Sheet1" sheetId="1" r:id="rId1"/>
    <sheet name="RIVAL 1 RIVAL 2" sheetId="2" r:id="rId2"/>
    <sheet name="MYCOMPANY INDEX" sheetId="3" r:id="rId3"/>
  </sheets>
  <definedNames>
    <definedName name="_xlnm._FilterDatabase" localSheetId="2" hidden="1">'MYCOMPANY INDEX'!$A$1:$D$16</definedName>
    <definedName name="_xlnm._FilterDatabase" localSheetId="1" hidden="1">'RIVAL 1 RIVAL 2'!$A$1:$D$16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3" l="1"/>
  <c r="D7" i="3"/>
  <c r="D2" i="3"/>
  <c r="L44" i="1" l="1"/>
  <c r="I44" i="1"/>
  <c r="G44" i="1"/>
  <c r="G43" i="1"/>
  <c r="H44" i="1" s="1"/>
  <c r="J44" i="1" s="1"/>
  <c r="M44" i="1" s="1"/>
  <c r="L42" i="1"/>
  <c r="I42" i="1"/>
  <c r="G42" i="1"/>
  <c r="G41" i="1"/>
  <c r="H42" i="1" s="1"/>
  <c r="J42" i="1" s="1"/>
  <c r="M42" i="1" s="1"/>
  <c r="E40" i="1"/>
  <c r="L37" i="1"/>
  <c r="I37" i="1"/>
  <c r="G37" i="1"/>
  <c r="H37" i="1" s="1"/>
  <c r="J37" i="1" s="1"/>
  <c r="M37" i="1" s="1"/>
  <c r="L36" i="1"/>
  <c r="I36" i="1"/>
  <c r="G36" i="1"/>
  <c r="G35" i="1"/>
  <c r="G34" i="1"/>
  <c r="H36" i="1" s="1"/>
  <c r="J36" i="1" s="1"/>
  <c r="M36" i="1" s="1"/>
  <c r="E33" i="1"/>
  <c r="L30" i="1"/>
  <c r="L48" i="1" s="1"/>
  <c r="I30" i="1"/>
  <c r="G30" i="1"/>
  <c r="H30" i="1" s="1"/>
  <c r="J30" i="1" s="1"/>
  <c r="M30" i="1" s="1"/>
  <c r="L29" i="1"/>
  <c r="L47" i="1" s="1"/>
  <c r="I29" i="1"/>
  <c r="G29" i="1"/>
  <c r="G28" i="1"/>
  <c r="G27" i="1"/>
  <c r="H29" i="1" s="1"/>
  <c r="J29" i="1" s="1"/>
  <c r="M29" i="1" s="1"/>
  <c r="M47" i="1" l="1"/>
  <c r="N47" i="1" s="1"/>
  <c r="M48" i="1"/>
  <c r="N48" i="1" s="1"/>
  <c r="O49" i="1" l="1"/>
</calcChain>
</file>

<file path=xl/sharedStrings.xml><?xml version="1.0" encoding="utf-8"?>
<sst xmlns="http://schemas.openxmlformats.org/spreadsheetml/2006/main" count="156" uniqueCount="47">
  <si>
    <t>GOAL:</t>
  </si>
  <si>
    <t>Data set that provides</t>
  </si>
  <si>
    <t>Step 1</t>
  </si>
  <si>
    <t>Company</t>
  </si>
  <si>
    <t>Provided</t>
  </si>
  <si>
    <t>Item</t>
  </si>
  <si>
    <t>1st level Units</t>
  </si>
  <si>
    <t>1st level Index</t>
  </si>
  <si>
    <t>1st level Line Weight</t>
  </si>
  <si>
    <t>Calculated</t>
  </si>
  <si>
    <t>= 1st level units * 1st level Index</t>
  </si>
  <si>
    <t>a Line weight is used to simplify the calculation of a Weighted Average</t>
  </si>
  <si>
    <t>1st level Weighted Average</t>
  </si>
  <si>
    <t>Sum of 1st level Line weight / Sum of 1st level units</t>
  </si>
  <si>
    <t>Step 2</t>
  </si>
  <si>
    <t>MyCompany Units</t>
  </si>
  <si>
    <t>Challenge is that MyCompany units are added up as many times as competitor Records show up.</t>
  </si>
  <si>
    <t>Calculated in Step 1</t>
  </si>
  <si>
    <t>2nd Level Line Weight</t>
  </si>
  <si>
    <t>= 1st level weighted average (by company) * MyCompany Units</t>
  </si>
  <si>
    <t>2nd level Weighted Average</t>
  </si>
  <si>
    <t>Sum of 2nd level Line weight / Sum of MyCompany units</t>
  </si>
  <si>
    <t>Prov or Calc</t>
  </si>
  <si>
    <t>Units</t>
  </si>
  <si>
    <t>Index</t>
  </si>
  <si>
    <t>1st level 
Line Weight</t>
  </si>
  <si>
    <t>Sum of Line Weight</t>
  </si>
  <si>
    <t>Sum of Units</t>
  </si>
  <si>
    <t>1st Level
Weighted Average</t>
  </si>
  <si>
    <t>2nd level
Line Weight</t>
  </si>
  <si>
    <t>2nd Level
Weighted Average</t>
  </si>
  <si>
    <t>MyCompany</t>
  </si>
  <si>
    <t>A85</t>
  </si>
  <si>
    <t xml:space="preserve">  </t>
  </si>
  <si>
    <t>Rival1</t>
  </si>
  <si>
    <t>B23</t>
  </si>
  <si>
    <t>B44</t>
  </si>
  <si>
    <t>B75</t>
  </si>
  <si>
    <t>Rival 2</t>
  </si>
  <si>
    <t>C18</t>
  </si>
  <si>
    <t>A66</t>
  </si>
  <si>
    <t>B99</t>
  </si>
  <si>
    <t>Rival2</t>
  </si>
  <si>
    <t>A77</t>
  </si>
  <si>
    <t>C33</t>
  </si>
  <si>
    <t>Create an aggregation formula Similar to SUMPRODUCT for 1st level aggregation and 2nd Level aggregation that depends on the results from the 1st level aggregation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</si>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</sst>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0" fillId="2" borderId="0" xfId="0" applyFill="1"/>
    <xf numFmtId="164" fontId="0" fillId="2" borderId="0" xfId="1" applyNumberFormat="1" applyFont="1" applyFill="1"/>
    <xf numFmtId="43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3" borderId="0" xfId="0" applyFont="1" applyFill="1" applyAlignment="1">
      <alignment horizontal="center" vertical="center" wrapText="1"/>
    </xf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43" fontId="0" fillId="6" borderId="0" xfId="0" applyNumberFormat="1" applyFill="1"/>
    <xf numFmtId="0" fontId="3" fillId="7" borderId="0" xfId="0" applyFont="1" applyFill="1"/>
    <xf numFmtId="164" fontId="3" fillId="7" borderId="0" xfId="1" applyNumberFormat="1" applyFont="1" applyFill="1"/>
    <xf numFmtId="164" fontId="3" fillId="8" borderId="0" xfId="0" applyNumberFormat="1" applyFont="1" applyFill="1"/>
    <xf numFmtId="0" fontId="4" fillId="5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40CE-CA8F-4CC9-9F4D-77CC783B7F9A}">
  <dimension ref="A4:Q49"/>
  <sheetViews>
    <sheetView showGridLines="0" topLeftCell="A7" zoomScale="85" zoomScaleNormal="85" workbookViewId="0">
      <selection activeCell="N47" sqref="N47"/>
    </sheetView>
  </sheetViews>
  <sheetFormatPr defaultRowHeight="14.5" x14ac:dyDescent="0.35"/>
  <cols>
    <col min="2" max="2" width="29.453125" customWidth="1"/>
    <col min="3" max="3" width="12.1796875" customWidth="1"/>
    <col min="10" max="10" width="12.36328125" customWidth="1"/>
    <col min="13" max="13" width="10.08984375" customWidth="1"/>
    <col min="14" max="14" width="11.453125" customWidth="1"/>
  </cols>
  <sheetData>
    <row r="4" spans="2:8" x14ac:dyDescent="0.35">
      <c r="B4" s="7" t="s">
        <v>0</v>
      </c>
      <c r="C4" s="7" t="s">
        <v>45</v>
      </c>
    </row>
    <row r="6" spans="2:8" x14ac:dyDescent="0.35">
      <c r="B6" t="s">
        <v>1</v>
      </c>
    </row>
    <row r="7" spans="2:8" x14ac:dyDescent="0.35">
      <c r="B7" t="s">
        <v>2</v>
      </c>
    </row>
    <row r="8" spans="2:8" x14ac:dyDescent="0.35">
      <c r="B8" t="s">
        <v>3</v>
      </c>
      <c r="C8" t="s">
        <v>4</v>
      </c>
    </row>
    <row r="9" spans="2:8" x14ac:dyDescent="0.35">
      <c r="B9" t="s">
        <v>5</v>
      </c>
      <c r="C9" t="s">
        <v>4</v>
      </c>
    </row>
    <row r="10" spans="2:8" x14ac:dyDescent="0.35">
      <c r="B10" t="s">
        <v>6</v>
      </c>
      <c r="C10" t="s">
        <v>4</v>
      </c>
    </row>
    <row r="11" spans="2:8" x14ac:dyDescent="0.35">
      <c r="B11" t="s">
        <v>7</v>
      </c>
      <c r="C11" t="s">
        <v>4</v>
      </c>
    </row>
    <row r="12" spans="2:8" x14ac:dyDescent="0.35">
      <c r="B12" s="9" t="s">
        <v>8</v>
      </c>
      <c r="C12" s="9" t="s">
        <v>9</v>
      </c>
      <c r="D12" s="10" t="s">
        <v>10</v>
      </c>
      <c r="E12" s="9"/>
      <c r="F12" s="9"/>
      <c r="H12" t="s">
        <v>11</v>
      </c>
    </row>
    <row r="13" spans="2:8" x14ac:dyDescent="0.35">
      <c r="B13" s="3" t="s">
        <v>12</v>
      </c>
      <c r="C13" s="3" t="s">
        <v>9</v>
      </c>
      <c r="D13" s="3" t="s">
        <v>13</v>
      </c>
      <c r="E13" s="3"/>
      <c r="F13" s="3"/>
    </row>
    <row r="15" spans="2:8" x14ac:dyDescent="0.35">
      <c r="B15" t="s">
        <v>14</v>
      </c>
    </row>
    <row r="16" spans="2:8" x14ac:dyDescent="0.35">
      <c r="B16" s="11" t="s">
        <v>15</v>
      </c>
      <c r="C16" s="11" t="s">
        <v>4</v>
      </c>
      <c r="H16" t="s">
        <v>16</v>
      </c>
    </row>
    <row r="17" spans="1:17" x14ac:dyDescent="0.35">
      <c r="B17" s="3" t="s">
        <v>12</v>
      </c>
      <c r="C17" s="3" t="s">
        <v>17</v>
      </c>
    </row>
    <row r="18" spans="1:17" x14ac:dyDescent="0.35">
      <c r="B18" s="12" t="s">
        <v>18</v>
      </c>
      <c r="C18" s="12" t="s">
        <v>9</v>
      </c>
      <c r="D18" s="13" t="s">
        <v>19</v>
      </c>
      <c r="E18" s="12"/>
      <c r="F18" s="12"/>
    </row>
    <row r="19" spans="1:17" x14ac:dyDescent="0.35">
      <c r="B19" s="15" t="s">
        <v>20</v>
      </c>
      <c r="C19" s="15" t="s">
        <v>9</v>
      </c>
      <c r="D19" s="15" t="s">
        <v>21</v>
      </c>
      <c r="E19" s="15"/>
      <c r="F19" s="15"/>
      <c r="G19" s="15"/>
      <c r="H19" s="15"/>
      <c r="I19" s="15"/>
    </row>
    <row r="23" spans="1:17" x14ac:dyDescent="0.35">
      <c r="B23" t="s">
        <v>46</v>
      </c>
    </row>
    <row r="24" spans="1:17" x14ac:dyDescent="0.35">
      <c r="B24" t="s">
        <v>4</v>
      </c>
      <c r="C24" t="s">
        <v>4</v>
      </c>
      <c r="D24" t="s">
        <v>4</v>
      </c>
      <c r="E24" t="s">
        <v>4</v>
      </c>
      <c r="G24" t="s">
        <v>9</v>
      </c>
      <c r="H24" t="s">
        <v>9</v>
      </c>
      <c r="I24" t="s">
        <v>9</v>
      </c>
      <c r="J24" t="s">
        <v>9</v>
      </c>
      <c r="L24" t="s">
        <v>22</v>
      </c>
      <c r="M24" t="s">
        <v>9</v>
      </c>
      <c r="N24" t="s">
        <v>9</v>
      </c>
    </row>
    <row r="25" spans="1:17" ht="43.5" x14ac:dyDescent="0.35">
      <c r="A25" s="1"/>
      <c r="B25" s="8" t="s">
        <v>3</v>
      </c>
      <c r="C25" s="8" t="s">
        <v>5</v>
      </c>
      <c r="D25" s="8" t="s">
        <v>23</v>
      </c>
      <c r="E25" s="8" t="s">
        <v>24</v>
      </c>
      <c r="F25" s="8"/>
      <c r="G25" s="8" t="s">
        <v>25</v>
      </c>
      <c r="H25" s="8" t="s">
        <v>26</v>
      </c>
      <c r="I25" s="8" t="s">
        <v>27</v>
      </c>
      <c r="J25" s="8" t="s">
        <v>28</v>
      </c>
      <c r="K25" s="8"/>
      <c r="L25" s="8" t="s">
        <v>15</v>
      </c>
      <c r="M25" s="8" t="s">
        <v>29</v>
      </c>
      <c r="N25" s="8" t="s">
        <v>30</v>
      </c>
      <c r="O25" s="1"/>
      <c r="P25" s="1"/>
      <c r="Q25" s="1"/>
    </row>
    <row r="26" spans="1:17" x14ac:dyDescent="0.35">
      <c r="A26">
        <v>1</v>
      </c>
      <c r="B26" t="s">
        <v>31</v>
      </c>
      <c r="C26" t="s">
        <v>32</v>
      </c>
      <c r="D26" s="11">
        <v>120</v>
      </c>
      <c r="E26" s="2" t="s">
        <v>33</v>
      </c>
    </row>
    <row r="27" spans="1:17" x14ac:dyDescent="0.35">
      <c r="A27">
        <v>2</v>
      </c>
      <c r="B27" t="s">
        <v>34</v>
      </c>
      <c r="C27" t="s">
        <v>35</v>
      </c>
      <c r="D27">
        <v>150</v>
      </c>
      <c r="E27">
        <v>0.85060000000000002</v>
      </c>
      <c r="G27" s="9">
        <f>D27*E27</f>
        <v>127.59</v>
      </c>
    </row>
    <row r="28" spans="1:17" x14ac:dyDescent="0.35">
      <c r="A28" s="1">
        <v>3</v>
      </c>
      <c r="B28" t="s">
        <v>34</v>
      </c>
      <c r="C28" t="s">
        <v>36</v>
      </c>
      <c r="D28">
        <v>73</v>
      </c>
      <c r="E28">
        <v>0.95840000000000003</v>
      </c>
      <c r="G28" s="9">
        <f t="shared" ref="G28:G29" si="0">D28*E28</f>
        <v>69.963200000000001</v>
      </c>
    </row>
    <row r="29" spans="1:17" x14ac:dyDescent="0.35">
      <c r="A29">
        <v>4</v>
      </c>
      <c r="B29" t="s">
        <v>34</v>
      </c>
      <c r="C29" t="s">
        <v>37</v>
      </c>
      <c r="D29">
        <v>22</v>
      </c>
      <c r="E29">
        <v>0.87560000000000004</v>
      </c>
      <c r="G29" s="9">
        <f t="shared" si="0"/>
        <v>19.263200000000001</v>
      </c>
      <c r="H29" s="3">
        <f>SUM(G27:G29)</f>
        <v>216.81640000000002</v>
      </c>
      <c r="I29" s="3">
        <f>SUM(D27:D29)</f>
        <v>245</v>
      </c>
      <c r="J29" s="4">
        <f>H29/I29</f>
        <v>0.88496489795918376</v>
      </c>
      <c r="K29" s="2"/>
      <c r="L29" s="11">
        <f>D26</f>
        <v>120</v>
      </c>
      <c r="M29" s="14">
        <f>J29*L29</f>
        <v>106.19578775510205</v>
      </c>
      <c r="N29" s="5"/>
    </row>
    <row r="30" spans="1:17" x14ac:dyDescent="0.35">
      <c r="A30">
        <v>5</v>
      </c>
      <c r="B30" t="s">
        <v>38</v>
      </c>
      <c r="C30" t="s">
        <v>39</v>
      </c>
      <c r="D30">
        <v>2</v>
      </c>
      <c r="E30">
        <v>1.0596000000000001</v>
      </c>
      <c r="G30" s="9">
        <f>D30*E30</f>
        <v>2.1192000000000002</v>
      </c>
      <c r="H30" s="3">
        <f>G30</f>
        <v>2.1192000000000002</v>
      </c>
      <c r="I30" s="3">
        <f>D30</f>
        <v>2</v>
      </c>
      <c r="J30" s="4">
        <f>H30/I30</f>
        <v>1.0596000000000001</v>
      </c>
      <c r="K30" s="2"/>
      <c r="L30" s="11">
        <f>D26</f>
        <v>120</v>
      </c>
      <c r="M30" s="14">
        <f>J30*L30</f>
        <v>127.15200000000002</v>
      </c>
    </row>
    <row r="31" spans="1:17" x14ac:dyDescent="0.35">
      <c r="A31" s="1">
        <v>6</v>
      </c>
    </row>
    <row r="32" spans="1:17" x14ac:dyDescent="0.35">
      <c r="A32">
        <v>7</v>
      </c>
    </row>
    <row r="33" spans="1:17" x14ac:dyDescent="0.35">
      <c r="A33">
        <v>8</v>
      </c>
      <c r="B33" t="s">
        <v>31</v>
      </c>
      <c r="C33" t="s">
        <v>40</v>
      </c>
      <c r="D33" s="11">
        <v>85</v>
      </c>
      <c r="E33" s="2">
        <f>SUMPRODUCT(D34:D37,E34:E37)/SUM(D34:D37)</f>
        <v>0.89739333333333338</v>
      </c>
    </row>
    <row r="34" spans="1:17" x14ac:dyDescent="0.35">
      <c r="A34" s="1">
        <v>9</v>
      </c>
      <c r="B34" t="s">
        <v>34</v>
      </c>
      <c r="C34" t="s">
        <v>35</v>
      </c>
      <c r="D34">
        <v>150</v>
      </c>
      <c r="E34">
        <v>0.85060000000000002</v>
      </c>
      <c r="G34" s="9">
        <f t="shared" ref="G34:G37" si="1">D34*E34</f>
        <v>127.59</v>
      </c>
    </row>
    <row r="35" spans="1:17" x14ac:dyDescent="0.35">
      <c r="A35">
        <v>10</v>
      </c>
      <c r="B35" t="s">
        <v>34</v>
      </c>
      <c r="C35" t="s">
        <v>36</v>
      </c>
      <c r="D35">
        <v>73</v>
      </c>
      <c r="E35">
        <v>0.95840000000000003</v>
      </c>
      <c r="G35" s="9">
        <f t="shared" si="1"/>
        <v>69.963200000000001</v>
      </c>
    </row>
    <row r="36" spans="1:17" x14ac:dyDescent="0.35">
      <c r="A36">
        <v>11</v>
      </c>
      <c r="B36" t="s">
        <v>34</v>
      </c>
      <c r="C36" t="s">
        <v>41</v>
      </c>
      <c r="D36">
        <v>15</v>
      </c>
      <c r="E36">
        <v>1.0468</v>
      </c>
      <c r="G36" s="9">
        <f t="shared" si="1"/>
        <v>15.702</v>
      </c>
      <c r="H36" s="3">
        <f>SUM(G34:G36)</f>
        <v>213.2552</v>
      </c>
      <c r="I36" s="3">
        <f>SUM(D34:D36)</f>
        <v>238</v>
      </c>
      <c r="J36" s="4">
        <f t="shared" ref="J36:J37" si="2">H36/I36</f>
        <v>0.89603025210084031</v>
      </c>
      <c r="K36" s="2"/>
      <c r="L36" s="11">
        <f>D33</f>
        <v>85</v>
      </c>
      <c r="M36" s="14">
        <f>J36*L36</f>
        <v>76.162571428571425</v>
      </c>
    </row>
    <row r="37" spans="1:17" x14ac:dyDescent="0.35">
      <c r="A37" s="1">
        <v>12</v>
      </c>
      <c r="B37" t="s">
        <v>42</v>
      </c>
      <c r="C37" t="s">
        <v>39</v>
      </c>
      <c r="D37">
        <v>2</v>
      </c>
      <c r="E37">
        <v>1.0596000000000001</v>
      </c>
      <c r="G37" s="9">
        <f t="shared" si="1"/>
        <v>2.1192000000000002</v>
      </c>
      <c r="H37" s="3">
        <f>G37</f>
        <v>2.1192000000000002</v>
      </c>
      <c r="I37" s="3">
        <f>D37</f>
        <v>2</v>
      </c>
      <c r="J37" s="4">
        <f t="shared" si="2"/>
        <v>1.0596000000000001</v>
      </c>
      <c r="K37" s="2"/>
      <c r="L37" s="11">
        <f>D33</f>
        <v>85</v>
      </c>
      <c r="M37" s="14">
        <f>J37*L37</f>
        <v>90.066000000000003</v>
      </c>
    </row>
    <row r="38" spans="1:17" x14ac:dyDescent="0.35">
      <c r="A38">
        <v>13</v>
      </c>
    </row>
    <row r="39" spans="1:17" x14ac:dyDescent="0.35">
      <c r="A39">
        <v>14</v>
      </c>
    </row>
    <row r="40" spans="1:17" x14ac:dyDescent="0.35">
      <c r="A40" s="1">
        <v>15</v>
      </c>
      <c r="B40" t="s">
        <v>31</v>
      </c>
      <c r="C40" t="s">
        <v>43</v>
      </c>
      <c r="D40" s="11">
        <v>65</v>
      </c>
      <c r="E40" s="2">
        <f>SUMPRODUCT(D41:D44,E41:E44)/SUM(D41:D44)</f>
        <v>0.98664952380952375</v>
      </c>
    </row>
    <row r="41" spans="1:17" x14ac:dyDescent="0.35">
      <c r="A41">
        <v>16</v>
      </c>
      <c r="B41" t="s">
        <v>34</v>
      </c>
      <c r="C41" t="s">
        <v>36</v>
      </c>
      <c r="D41">
        <v>73</v>
      </c>
      <c r="E41">
        <v>0.95840000000000003</v>
      </c>
      <c r="G41" s="9">
        <f t="shared" ref="G41:G44" si="3">D41*E41</f>
        <v>69.963200000000001</v>
      </c>
    </row>
    <row r="42" spans="1:17" x14ac:dyDescent="0.35">
      <c r="A42">
        <v>17</v>
      </c>
      <c r="B42" t="s">
        <v>34</v>
      </c>
      <c r="C42" t="s">
        <v>41</v>
      </c>
      <c r="D42">
        <v>15</v>
      </c>
      <c r="E42">
        <v>1.0468</v>
      </c>
      <c r="G42" s="9">
        <f t="shared" si="3"/>
        <v>15.702</v>
      </c>
      <c r="H42" s="3">
        <f>SUM(G41:G42)</f>
        <v>85.665199999999999</v>
      </c>
      <c r="I42" s="3">
        <f>SUM(D41:D42)</f>
        <v>88</v>
      </c>
      <c r="J42" s="4">
        <f>H42/I42</f>
        <v>0.97346818181818184</v>
      </c>
      <c r="K42" s="2"/>
      <c r="L42" s="11">
        <f>D40</f>
        <v>65</v>
      </c>
      <c r="M42" s="14">
        <f>J42*L42</f>
        <v>63.275431818181822</v>
      </c>
    </row>
    <row r="43" spans="1:17" x14ac:dyDescent="0.35">
      <c r="A43" s="1">
        <v>18</v>
      </c>
      <c r="B43" t="s">
        <v>42</v>
      </c>
      <c r="C43" t="s">
        <v>39</v>
      </c>
      <c r="D43">
        <v>2</v>
      </c>
      <c r="E43">
        <v>1.0596000000000001</v>
      </c>
      <c r="G43" s="9">
        <f t="shared" si="3"/>
        <v>2.1192000000000002</v>
      </c>
    </row>
    <row r="44" spans="1:17" x14ac:dyDescent="0.35">
      <c r="A44">
        <v>19</v>
      </c>
      <c r="B44" t="s">
        <v>42</v>
      </c>
      <c r="C44" t="s">
        <v>44</v>
      </c>
      <c r="D44">
        <v>120</v>
      </c>
      <c r="E44">
        <v>0.99509999999999998</v>
      </c>
      <c r="G44" s="9">
        <f t="shared" si="3"/>
        <v>119.41199999999999</v>
      </c>
      <c r="H44" s="3">
        <f>SUM(G43:G44)</f>
        <v>121.5312</v>
      </c>
      <c r="I44" s="3">
        <f>SUM(D43:D44)</f>
        <v>122</v>
      </c>
      <c r="J44" s="4">
        <f>H44/I44</f>
        <v>0.99615737704918028</v>
      </c>
      <c r="K44" s="2"/>
      <c r="L44" s="11">
        <f>D40</f>
        <v>65</v>
      </c>
      <c r="M44" s="14">
        <f>J44*L44</f>
        <v>64.750229508196725</v>
      </c>
    </row>
    <row r="47" spans="1:17" x14ac:dyDescent="0.35">
      <c r="K47" t="s">
        <v>34</v>
      </c>
      <c r="L47" s="15">
        <f>L29+L36+L42</f>
        <v>270</v>
      </c>
      <c r="M47" s="15">
        <f>M29+M36+M42</f>
        <v>245.63379100185531</v>
      </c>
      <c r="N47" s="16">
        <f>M47/L47</f>
        <v>0.90975478148835298</v>
      </c>
      <c r="Q47" s="5"/>
    </row>
    <row r="48" spans="1:17" x14ac:dyDescent="0.35">
      <c r="K48" t="s">
        <v>42</v>
      </c>
      <c r="L48" s="15">
        <f>L30+L37+L44</f>
        <v>270</v>
      </c>
      <c r="M48" s="15">
        <f>M30+M37+M44</f>
        <v>281.96822950819671</v>
      </c>
      <c r="N48" s="16">
        <f>M48/L48</f>
        <v>1.0443267759562842</v>
      </c>
      <c r="Q48" s="5"/>
    </row>
    <row r="49" spans="11:17" x14ac:dyDescent="0.35">
      <c r="K49" t="s">
        <v>31</v>
      </c>
      <c r="O49" s="17">
        <f>SUMPRODUCT(N47:N48,L47:L48)/SUM(L47:L48)</f>
        <v>0.97704077872231865</v>
      </c>
      <c r="Q4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983B-A285-4F3D-8EE8-18D8745285D0}">
  <dimension ref="A1:D16"/>
  <sheetViews>
    <sheetView tabSelected="1" workbookViewId="0">
      <selection activeCell="G16" sqref="G16"/>
    </sheetView>
  </sheetViews>
  <sheetFormatPr defaultColWidth="12.54296875" defaultRowHeight="14.5" x14ac:dyDescent="0.35"/>
  <sheetData>
    <row r="1" spans="1:4" x14ac:dyDescent="0.35">
      <c r="A1" s="8" t="s">
        <v>3</v>
      </c>
      <c r="B1" s="8" t="s">
        <v>5</v>
      </c>
      <c r="C1" s="8" t="s">
        <v>23</v>
      </c>
      <c r="D1" s="8" t="s">
        <v>24</v>
      </c>
    </row>
    <row r="2" spans="1:4" x14ac:dyDescent="0.35">
      <c r="A2" t="s">
        <v>31</v>
      </c>
      <c r="B2" t="s">
        <v>32</v>
      </c>
      <c r="C2" s="18">
        <v>120</v>
      </c>
      <c r="D2" s="2"/>
    </row>
    <row r="3" spans="1:4" x14ac:dyDescent="0.35">
      <c r="A3" t="s">
        <v>34</v>
      </c>
      <c r="B3" t="s">
        <v>35</v>
      </c>
      <c r="C3">
        <v>150</v>
      </c>
      <c r="D3">
        <v>0.85060000000000002</v>
      </c>
    </row>
    <row r="4" spans="1:4" x14ac:dyDescent="0.35">
      <c r="A4" t="s">
        <v>34</v>
      </c>
      <c r="B4" t="s">
        <v>36</v>
      </c>
      <c r="C4">
        <v>73</v>
      </c>
      <c r="D4">
        <v>0.95840000000000003</v>
      </c>
    </row>
    <row r="5" spans="1:4" x14ac:dyDescent="0.35">
      <c r="A5" t="s">
        <v>34</v>
      </c>
      <c r="B5" t="s">
        <v>37</v>
      </c>
      <c r="C5">
        <v>22</v>
      </c>
      <c r="D5">
        <v>0.87560000000000004</v>
      </c>
    </row>
    <row r="6" spans="1:4" x14ac:dyDescent="0.35">
      <c r="A6" t="s">
        <v>38</v>
      </c>
      <c r="B6" t="s">
        <v>39</v>
      </c>
      <c r="C6">
        <v>2</v>
      </c>
      <c r="D6">
        <v>1.0596000000000001</v>
      </c>
    </row>
    <row r="7" spans="1:4" x14ac:dyDescent="0.35">
      <c r="A7" t="s">
        <v>31</v>
      </c>
      <c r="B7" t="s">
        <v>40</v>
      </c>
      <c r="C7" s="18">
        <v>85</v>
      </c>
      <c r="D7" s="2"/>
    </row>
    <row r="8" spans="1:4" x14ac:dyDescent="0.35">
      <c r="A8" t="s">
        <v>34</v>
      </c>
      <c r="B8" t="s">
        <v>35</v>
      </c>
      <c r="C8">
        <v>150</v>
      </c>
      <c r="D8">
        <v>0.85060000000000002</v>
      </c>
    </row>
    <row r="9" spans="1:4" x14ac:dyDescent="0.35">
      <c r="A9" t="s">
        <v>34</v>
      </c>
      <c r="B9" t="s">
        <v>36</v>
      </c>
      <c r="C9">
        <v>73</v>
      </c>
      <c r="D9">
        <v>0.95840000000000003</v>
      </c>
    </row>
    <row r="10" spans="1:4" x14ac:dyDescent="0.35">
      <c r="A10" t="s">
        <v>34</v>
      </c>
      <c r="B10" t="s">
        <v>41</v>
      </c>
      <c r="C10">
        <v>15</v>
      </c>
      <c r="D10">
        <v>1.0468</v>
      </c>
    </row>
    <row r="11" spans="1:4" x14ac:dyDescent="0.35">
      <c r="A11" t="s">
        <v>42</v>
      </c>
      <c r="B11" t="s">
        <v>39</v>
      </c>
      <c r="C11">
        <v>2</v>
      </c>
      <c r="D11">
        <v>1.0596000000000001</v>
      </c>
    </row>
    <row r="12" spans="1:4" x14ac:dyDescent="0.35">
      <c r="A12" t="s">
        <v>31</v>
      </c>
      <c r="B12" t="s">
        <v>43</v>
      </c>
      <c r="C12" s="18">
        <v>65</v>
      </c>
      <c r="D12" s="2"/>
    </row>
    <row r="13" spans="1:4" x14ac:dyDescent="0.35">
      <c r="A13" t="s">
        <v>34</v>
      </c>
      <c r="B13" t="s">
        <v>36</v>
      </c>
      <c r="C13">
        <v>73</v>
      </c>
      <c r="D13">
        <v>0.95840000000000003</v>
      </c>
    </row>
    <row r="14" spans="1:4" x14ac:dyDescent="0.35">
      <c r="A14" t="s">
        <v>34</v>
      </c>
      <c r="B14" t="s">
        <v>41</v>
      </c>
      <c r="C14">
        <v>15</v>
      </c>
      <c r="D14">
        <v>1.0468</v>
      </c>
    </row>
    <row r="15" spans="1:4" x14ac:dyDescent="0.35">
      <c r="A15" t="s">
        <v>42</v>
      </c>
      <c r="B15" t="s">
        <v>39</v>
      </c>
      <c r="C15">
        <v>2</v>
      </c>
      <c r="D15">
        <v>1.0596000000000001</v>
      </c>
    </row>
    <row r="16" spans="1:4" x14ac:dyDescent="0.35">
      <c r="A16" t="s">
        <v>42</v>
      </c>
      <c r="B16" t="s">
        <v>44</v>
      </c>
      <c r="C16">
        <v>120</v>
      </c>
      <c r="D16">
        <v>0.99509999999999998</v>
      </c>
    </row>
  </sheetData>
  <autoFilter ref="A1:D16" xr:uid="{F0863B92-F393-4993-B264-DBA330EF03A7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B180-95D0-4DE6-A586-B9BBA914C5F6}">
  <dimension ref="A1:D16"/>
  <sheetViews>
    <sheetView workbookViewId="0">
      <selection activeCell="A17" sqref="A17:XFD17"/>
    </sheetView>
  </sheetViews>
  <sheetFormatPr defaultRowHeight="14.5" x14ac:dyDescent="0.35"/>
  <sheetData>
    <row r="1" spans="1:4" x14ac:dyDescent="0.35">
      <c r="A1" s="8" t="s">
        <v>3</v>
      </c>
      <c r="B1" s="8" t="s">
        <v>5</v>
      </c>
      <c r="C1" s="8" t="s">
        <v>23</v>
      </c>
      <c r="D1" s="8" t="s">
        <v>24</v>
      </c>
    </row>
    <row r="2" spans="1:4" x14ac:dyDescent="0.35">
      <c r="A2" t="s">
        <v>31</v>
      </c>
      <c r="B2" t="s">
        <v>32</v>
      </c>
      <c r="C2" s="18">
        <v>120</v>
      </c>
      <c r="D2" s="2">
        <f>SUMPRODUCT(C3:C6,D3:D6)/SUM(C3:C6)</f>
        <v>0.88637894736842116</v>
      </c>
    </row>
    <row r="3" spans="1:4" x14ac:dyDescent="0.35">
      <c r="A3" t="s">
        <v>34</v>
      </c>
      <c r="B3" t="s">
        <v>35</v>
      </c>
      <c r="C3">
        <v>150</v>
      </c>
      <c r="D3">
        <v>0.85060000000000002</v>
      </c>
    </row>
    <row r="4" spans="1:4" x14ac:dyDescent="0.35">
      <c r="A4" t="s">
        <v>34</v>
      </c>
      <c r="B4" t="s">
        <v>36</v>
      </c>
      <c r="C4">
        <v>73</v>
      </c>
      <c r="D4">
        <v>0.95840000000000003</v>
      </c>
    </row>
    <row r="5" spans="1:4" x14ac:dyDescent="0.35">
      <c r="A5" t="s">
        <v>34</v>
      </c>
      <c r="B5" t="s">
        <v>37</v>
      </c>
      <c r="C5">
        <v>22</v>
      </c>
      <c r="D5">
        <v>0.87560000000000004</v>
      </c>
    </row>
    <row r="6" spans="1:4" x14ac:dyDescent="0.35">
      <c r="A6" t="s">
        <v>38</v>
      </c>
      <c r="B6" t="s">
        <v>39</v>
      </c>
      <c r="C6">
        <v>2</v>
      </c>
      <c r="D6">
        <v>1.0596000000000001</v>
      </c>
    </row>
    <row r="7" spans="1:4" x14ac:dyDescent="0.35">
      <c r="A7" t="s">
        <v>31</v>
      </c>
      <c r="B7" t="s">
        <v>40</v>
      </c>
      <c r="C7" s="18">
        <v>85</v>
      </c>
      <c r="D7" s="2">
        <f>SUMPRODUCT(C8:C11,D8:D11)/SUM(C8:C11)</f>
        <v>0.89739333333333338</v>
      </c>
    </row>
    <row r="8" spans="1:4" x14ac:dyDescent="0.35">
      <c r="A8" t="s">
        <v>34</v>
      </c>
      <c r="B8" t="s">
        <v>35</v>
      </c>
      <c r="C8">
        <v>150</v>
      </c>
      <c r="D8">
        <v>0.85060000000000002</v>
      </c>
    </row>
    <row r="9" spans="1:4" x14ac:dyDescent="0.35">
      <c r="A9" t="s">
        <v>34</v>
      </c>
      <c r="B9" t="s">
        <v>36</v>
      </c>
      <c r="C9">
        <v>73</v>
      </c>
      <c r="D9">
        <v>0.95840000000000003</v>
      </c>
    </row>
    <row r="10" spans="1:4" x14ac:dyDescent="0.35">
      <c r="A10" t="s">
        <v>34</v>
      </c>
      <c r="B10" t="s">
        <v>41</v>
      </c>
      <c r="C10">
        <v>15</v>
      </c>
      <c r="D10">
        <v>1.0468</v>
      </c>
    </row>
    <row r="11" spans="1:4" x14ac:dyDescent="0.35">
      <c r="A11" t="s">
        <v>42</v>
      </c>
      <c r="B11" t="s">
        <v>39</v>
      </c>
      <c r="C11">
        <v>2</v>
      </c>
      <c r="D11">
        <v>1.0596000000000001</v>
      </c>
    </row>
    <row r="12" spans="1:4" x14ac:dyDescent="0.35">
      <c r="A12" t="s">
        <v>31</v>
      </c>
      <c r="B12" t="s">
        <v>43</v>
      </c>
      <c r="C12" s="18">
        <v>65</v>
      </c>
      <c r="D12" s="2">
        <f>SUMPRODUCT(C13:C16,D13:D16)/SUM(C13:C16)</f>
        <v>0.98664952380952375</v>
      </c>
    </row>
    <row r="13" spans="1:4" x14ac:dyDescent="0.35">
      <c r="A13" t="s">
        <v>34</v>
      </c>
      <c r="B13" t="s">
        <v>36</v>
      </c>
      <c r="C13">
        <v>73</v>
      </c>
      <c r="D13">
        <v>0.95840000000000003</v>
      </c>
    </row>
    <row r="14" spans="1:4" x14ac:dyDescent="0.35">
      <c r="A14" t="s">
        <v>34</v>
      </c>
      <c r="B14" t="s">
        <v>41</v>
      </c>
      <c r="C14">
        <v>15</v>
      </c>
      <c r="D14">
        <v>1.0468</v>
      </c>
    </row>
    <row r="15" spans="1:4" x14ac:dyDescent="0.35">
      <c r="A15" t="s">
        <v>42</v>
      </c>
      <c r="B15" t="s">
        <v>39</v>
      </c>
      <c r="C15">
        <v>2</v>
      </c>
      <c r="D15">
        <v>1.0596000000000001</v>
      </c>
    </row>
    <row r="16" spans="1:4" x14ac:dyDescent="0.35">
      <c r="A16" t="s">
        <v>42</v>
      </c>
      <c r="B16" t="s">
        <v>44</v>
      </c>
      <c r="C16">
        <v>120</v>
      </c>
      <c r="D16">
        <v>0.99509999999999998</v>
      </c>
    </row>
  </sheetData>
  <autoFilter ref="A1:D16" xr:uid="{FDDDF90F-01CD-42EA-B0A7-6A4467A0B1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RIVAL 1 RIVAL 2</vt:lpstr>
      <vt:lpstr>MYCOMPANY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Jimenez</dc:creator>
  <cp:lastModifiedBy>Guliani, Malvika</cp:lastModifiedBy>
  <dcterms:created xsi:type="dcterms:W3CDTF">2020-01-15T19:17:06Z</dcterms:created>
  <dcterms:modified xsi:type="dcterms:W3CDTF">2020-01-28T01:12:42Z</dcterms:modified>
</cp:coreProperties>
</file>