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/Enrollments/MD/"/>
    </mc:Choice>
  </mc:AlternateContent>
  <bookViews>
    <workbookView xWindow="1680" yWindow="8340" windowWidth="27120" windowHeight="9540" activeTab="1"/>
  </bookViews>
  <sheets>
    <sheet name="MD" sheetId="2" r:id="rId1"/>
    <sheet name="Sheet1" sheetId="3" r:id="rId2"/>
  </sheets>
  <definedNames>
    <definedName name="_xlnm._FilterDatabase" localSheetId="0" hidden="1">MD!$B$10:$O$16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I2" i="2"/>
  <c r="L2" i="2"/>
  <c r="T2" i="2"/>
  <c r="F3" i="2"/>
  <c r="H3" i="2"/>
  <c r="I3" i="2"/>
  <c r="L3" i="2"/>
  <c r="S3" i="2"/>
  <c r="T3" i="2"/>
  <c r="F4" i="2"/>
  <c r="H4" i="2"/>
  <c r="I4" i="2"/>
  <c r="L4" i="2"/>
  <c r="S4" i="2"/>
  <c r="T4" i="2"/>
  <c r="F5" i="2"/>
  <c r="H5" i="2"/>
  <c r="I5" i="2"/>
  <c r="L5" i="2"/>
  <c r="T5" i="2"/>
  <c r="V5" i="2"/>
  <c r="F6" i="2"/>
  <c r="H6" i="2"/>
  <c r="I6" i="2"/>
  <c r="L6" i="2"/>
  <c r="S6" i="2"/>
  <c r="T6" i="2"/>
  <c r="V6" i="2"/>
  <c r="F7" i="2"/>
  <c r="H7" i="2"/>
  <c r="I7" i="2"/>
  <c r="L7" i="2"/>
  <c r="S7" i="2"/>
  <c r="T7" i="2"/>
  <c r="V7" i="2"/>
  <c r="T9" i="2"/>
  <c r="L9" i="2"/>
  <c r="F9" i="2"/>
  <c r="H9" i="2"/>
  <c r="I9" i="2"/>
  <c r="T8" i="2"/>
  <c r="L8" i="2"/>
  <c r="F8" i="2"/>
  <c r="H8" i="2"/>
  <c r="I8" i="2"/>
  <c r="V16" i="2"/>
  <c r="S16" i="2"/>
  <c r="T16" i="2"/>
  <c r="L16" i="2"/>
  <c r="F16" i="2"/>
  <c r="H16" i="2"/>
  <c r="I16" i="2"/>
  <c r="V15" i="2"/>
  <c r="S15" i="2"/>
  <c r="T15" i="2"/>
  <c r="L15" i="2"/>
  <c r="F15" i="2"/>
  <c r="H15" i="2"/>
  <c r="I15" i="2"/>
  <c r="V14" i="2"/>
  <c r="T14" i="2"/>
  <c r="L14" i="2"/>
  <c r="F14" i="2"/>
  <c r="H14" i="2"/>
  <c r="I14" i="2"/>
  <c r="S13" i="2"/>
  <c r="T13" i="2"/>
  <c r="L13" i="2"/>
  <c r="F13" i="2"/>
  <c r="H13" i="2"/>
  <c r="I13" i="2"/>
  <c r="S12" i="2"/>
  <c r="T12" i="2"/>
  <c r="L12" i="2"/>
  <c r="F12" i="2"/>
  <c r="H12" i="2"/>
  <c r="I12" i="2"/>
  <c r="T11" i="2"/>
  <c r="L11" i="2"/>
  <c r="F11" i="2"/>
  <c r="H11" i="2"/>
  <c r="I11" i="2"/>
  <c r="V10" i="2"/>
  <c r="T10" i="2"/>
  <c r="L10" i="2"/>
  <c r="F10" i="2"/>
  <c r="H10" i="2"/>
  <c r="I10" i="2"/>
</calcChain>
</file>

<file path=xl/sharedStrings.xml><?xml version="1.0" encoding="utf-8"?>
<sst xmlns="http://schemas.openxmlformats.org/spreadsheetml/2006/main" count="379" uniqueCount="114">
  <si>
    <t>site_one</t>
  </si>
  <si>
    <t>first_name</t>
  </si>
  <si>
    <t>last_name</t>
  </si>
  <si>
    <t>email_addr</t>
  </si>
  <si>
    <t>BGE</t>
  </si>
  <si>
    <t>Delmarva Power</t>
  </si>
  <si>
    <t>Pepco</t>
  </si>
  <si>
    <t>BGE_green</t>
  </si>
  <si>
    <t>Delmarva Power_green</t>
  </si>
  <si>
    <t>pepco_green</t>
  </si>
  <si>
    <t>144 east</t>
  </si>
  <si>
    <t>147 east</t>
  </si>
  <si>
    <t>148 east</t>
  </si>
  <si>
    <t>149 east</t>
  </si>
  <si>
    <t>156 east</t>
  </si>
  <si>
    <t>157 east</t>
  </si>
  <si>
    <t>158 east</t>
  </si>
  <si>
    <t>middle_initial</t>
  </si>
  <si>
    <t>confirm_email_addr</t>
  </si>
  <si>
    <t>elect_gas_radio</t>
  </si>
  <si>
    <t>account_type</t>
  </si>
  <si>
    <t>greenopt_check</t>
  </si>
  <si>
    <t>gastypesel</t>
  </si>
  <si>
    <t>accountNo</t>
  </si>
  <si>
    <t>busnamedet</t>
  </si>
  <si>
    <t>pfname</t>
  </si>
  <si>
    <t>plname</t>
  </si>
  <si>
    <t>mike</t>
  </si>
  <si>
    <t>peters</t>
  </si>
  <si>
    <t>Residential</t>
  </si>
  <si>
    <t>Business</t>
  </si>
  <si>
    <t>chkGasNo</t>
  </si>
  <si>
    <t>no</t>
  </si>
  <si>
    <t>yes</t>
  </si>
  <si>
    <t>chkElectricNo</t>
  </si>
  <si>
    <t>21230</t>
  </si>
  <si>
    <t>21160</t>
  </si>
  <si>
    <t>20850</t>
  </si>
  <si>
    <t>9</t>
  </si>
  <si>
    <t>13</t>
  </si>
  <si>
    <t>14</t>
  </si>
  <si>
    <t>web-md-9</t>
  </si>
  <si>
    <t>web-md-10</t>
  </si>
  <si>
    <t>web-md-11</t>
  </si>
  <si>
    <t>web-md-12</t>
  </si>
  <si>
    <t>web-md-13</t>
  </si>
  <si>
    <t>web-md-14</t>
  </si>
  <si>
    <t>web-md-15</t>
  </si>
  <si>
    <t>http://www.pt.energypluscompany.com/combined/virginamerica/md/</t>
  </si>
  <si>
    <t>10</t>
  </si>
  <si>
    <t>11</t>
  </si>
  <si>
    <t>12</t>
  </si>
  <si>
    <t>15</t>
  </si>
  <si>
    <t>tc</t>
  </si>
  <si>
    <t>tc-09</t>
  </si>
  <si>
    <t>tc-10</t>
  </si>
  <si>
    <t>tc-11</t>
  </si>
  <si>
    <t>tc-12</t>
  </si>
  <si>
    <t>tc-13</t>
  </si>
  <si>
    <t>tc-14</t>
  </si>
  <si>
    <t>tc-15</t>
  </si>
  <si>
    <t>zipcode</t>
  </si>
  <si>
    <t>phone</t>
  </si>
  <si>
    <t>LocalUtility</t>
  </si>
  <si>
    <t>sr_num</t>
  </si>
  <si>
    <t>x4</t>
  </si>
  <si>
    <t>x1</t>
  </si>
  <si>
    <t>x2</t>
  </si>
  <si>
    <t>x3</t>
  </si>
  <si>
    <t>@aol.com</t>
  </si>
  <si>
    <t>05</t>
  </si>
  <si>
    <t>Service_Address1</t>
  </si>
  <si>
    <t>memnum</t>
  </si>
  <si>
    <t>Yes</t>
  </si>
  <si>
    <t>No</t>
  </si>
  <si>
    <t>usage_units_month</t>
  </si>
  <si>
    <t>businessName</t>
  </si>
  <si>
    <t>Taxfield</t>
  </si>
  <si>
    <t>enroll_gas</t>
  </si>
  <si>
    <t>web-md-1</t>
  </si>
  <si>
    <t>1</t>
  </si>
  <si>
    <t>mpeters@energypluscompany.com</t>
  </si>
  <si>
    <t>123 east</t>
  </si>
  <si>
    <t>tc-01</t>
  </si>
  <si>
    <t>web-md-2</t>
  </si>
  <si>
    <t>2</t>
  </si>
  <si>
    <t>124 east</t>
  </si>
  <si>
    <t>tc-02</t>
  </si>
  <si>
    <t>web-md-3</t>
  </si>
  <si>
    <t>3</t>
  </si>
  <si>
    <t>pepco</t>
  </si>
  <si>
    <t>125 east</t>
  </si>
  <si>
    <t>tc-03</t>
  </si>
  <si>
    <t>web-md-4</t>
  </si>
  <si>
    <t>4</t>
  </si>
  <si>
    <t>132 east</t>
  </si>
  <si>
    <t>tc-04</t>
  </si>
  <si>
    <t>web-md-5</t>
  </si>
  <si>
    <t>5</t>
  </si>
  <si>
    <t>133 east</t>
  </si>
  <si>
    <t>tc-05</t>
  </si>
  <si>
    <t>web-md-6</t>
  </si>
  <si>
    <t>6</t>
  </si>
  <si>
    <t>134 east</t>
  </si>
  <si>
    <t>tc-06</t>
  </si>
  <si>
    <t>web-md-7</t>
  </si>
  <si>
    <t>7</t>
  </si>
  <si>
    <t>141 east</t>
  </si>
  <si>
    <t>Heating Only</t>
  </si>
  <si>
    <t>tc-07</t>
  </si>
  <si>
    <t>web-md-8</t>
  </si>
  <si>
    <t>8</t>
  </si>
  <si>
    <t>Both Cooking and Heating</t>
  </si>
  <si>
    <t>tc-08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</si>
</sst>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scheme val="minor"/>
    </font>
    <font>
      <b/>
      <sz val="8"/>
      <name val="Calibri"/>
      <scheme val="minor"/>
    </font>
    <font>
      <b/>
      <sz val="8"/>
      <color rgb="FF00B050"/>
      <name val="Calibri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" fontId="2" fillId="0" borderId="0" xfId="0" applyNumberFormat="1" applyFont="1"/>
    <xf numFmtId="49" fontId="3" fillId="0" borderId="0" xfId="0" applyNumberFormat="1" applyFont="1" applyFill="1" applyBorder="1" applyAlignment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Fill="1"/>
    <xf numFmtId="0" fontId="3" fillId="0" borderId="0" xfId="0" applyFont="1"/>
    <xf numFmtId="1" fontId="3" fillId="0" borderId="0" xfId="0" applyNumberFormat="1" applyFont="1"/>
    <xf numFmtId="1" fontId="3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1" fontId="4" fillId="0" borderId="0" xfId="0" applyNumberFormat="1" applyFont="1"/>
    <xf numFmtId="1" fontId="4" fillId="0" borderId="0" xfId="0" applyNumberFormat="1" applyFont="1" applyFill="1"/>
    <xf numFmtId="49" fontId="3" fillId="0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Fill="1"/>
    <xf numFmtId="0" fontId="3" fillId="0" borderId="0" xfId="0" applyFont="1"/>
    <xf numFmtId="0" fontId="23" fillId="0" borderId="0" xfId="43" applyFont="1" applyFill="1"/>
    <xf numFmtId="0" fontId="1" fillId="0" borderId="0" xfId="0" applyFont="1"/>
    <xf numFmtId="49" fontId="1" fillId="0" borderId="0" xfId="0" applyNumberFormat="1" applyFont="1"/>
    <xf numFmtId="49" fontId="4" fillId="0" borderId="0" xfId="0" applyNumberFormat="1" applyFont="1"/>
    <xf numFmtId="49" fontId="2" fillId="0" borderId="0" xfId="0" applyNumberFormat="1" applyFont="1"/>
    <xf numFmtId="0" fontId="24" fillId="0" borderId="0" xfId="0" applyFont="1" applyFill="1"/>
    <xf numFmtId="0" fontId="24" fillId="0" borderId="0" xfId="0" applyFont="1"/>
    <xf numFmtId="49" fontId="24" fillId="0" borderId="0" xfId="0" applyNumberFormat="1" applyFont="1"/>
    <xf numFmtId="0" fontId="24" fillId="0" borderId="0" xfId="0" applyNumberFormat="1" applyFont="1"/>
    <xf numFmtId="0" fontId="25" fillId="0" borderId="0" xfId="0" applyFont="1" applyFill="1"/>
    <xf numFmtId="0" fontId="26" fillId="0" borderId="0" xfId="0" applyFont="1" applyFill="1"/>
    <xf numFmtId="0" fontId="20" fillId="0" borderId="0" xfId="0" applyFont="1" applyFill="1"/>
    <xf numFmtId="49" fontId="3" fillId="0" borderId="0" xfId="0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W1" zoomScale="166" workbookViewId="0">
      <pane ySplit="1" topLeftCell="A2" activePane="bottomLeft" state="frozen"/>
      <selection pane="bottomLeft" activeCell="Z1" sqref="Z1:AC1048576"/>
    </sheetView>
  </sheetViews>
  <sheetFormatPr baseColWidth="10" defaultColWidth="8.83203125" defaultRowHeight="11.25" customHeight="1" x14ac:dyDescent="0.2"/>
  <cols>
    <col min="1" max="1" width="3.5" style="35" bestFit="1" customWidth="1"/>
    <col min="2" max="2" width="39.33203125" style="8" bestFit="1" customWidth="1"/>
    <col min="3" max="3" width="8.5" style="8" bestFit="1" customWidth="1"/>
    <col min="4" max="4" width="3.83203125" style="8" customWidth="1"/>
    <col min="5" max="5" width="16.83203125" style="8" bestFit="1" customWidth="1"/>
    <col min="6" max="6" width="19.83203125" style="8" bestFit="1" customWidth="1"/>
    <col min="7" max="7" width="6.33203125" style="8" bestFit="1" customWidth="1"/>
    <col min="8" max="8" width="19.83203125" style="8" bestFit="1" customWidth="1"/>
    <col min="9" max="9" width="5.33203125" style="18" bestFit="1" customWidth="1"/>
    <col min="10" max="10" width="10.33203125" style="8" bestFit="1" customWidth="1"/>
    <col min="11" max="11" width="4.83203125" style="8" bestFit="1" customWidth="1"/>
    <col min="12" max="12" width="12.1640625" style="8" bestFit="1" customWidth="1"/>
    <col min="13" max="13" width="10.1640625" style="8" bestFit="1" customWidth="1"/>
    <col min="14" max="14" width="11.6640625" style="8" bestFit="1" customWidth="1"/>
    <col min="15" max="15" width="16.5" style="8" customWidth="1"/>
    <col min="16" max="16" width="12" style="3" customWidth="1"/>
    <col min="17" max="17" width="14.83203125" style="8" bestFit="1" customWidth="1"/>
    <col min="18" max="18" width="2.1640625" style="8" customWidth="1"/>
    <col min="19" max="19" width="14.33203125" style="8" bestFit="1" customWidth="1"/>
    <col min="20" max="20" width="22.5" style="8" customWidth="1"/>
    <col min="21" max="21" width="6.5" style="8" bestFit="1" customWidth="1"/>
    <col min="22" max="25" width="8.83203125" style="8"/>
    <col min="26" max="26" width="11.6640625" style="8" bestFit="1" customWidth="1"/>
    <col min="27" max="16384" width="8.83203125" style="8"/>
  </cols>
  <sheetData>
    <row r="1" spans="1:29" s="29" customFormat="1" ht="11.25" customHeight="1" x14ac:dyDescent="0.15">
      <c r="A1" s="29" t="s">
        <v>53</v>
      </c>
      <c r="B1" s="30" t="s">
        <v>0</v>
      </c>
      <c r="C1" s="30" t="s">
        <v>1</v>
      </c>
      <c r="D1" s="30" t="s">
        <v>17</v>
      </c>
      <c r="E1" s="30" t="s">
        <v>2</v>
      </c>
      <c r="F1" s="30" t="s">
        <v>66</v>
      </c>
      <c r="G1" s="31" t="s">
        <v>67</v>
      </c>
      <c r="H1" s="30" t="s">
        <v>3</v>
      </c>
      <c r="I1" s="30" t="s">
        <v>18</v>
      </c>
      <c r="J1" s="30" t="s">
        <v>71</v>
      </c>
      <c r="K1" s="31" t="s">
        <v>61</v>
      </c>
      <c r="L1" s="30" t="s">
        <v>62</v>
      </c>
      <c r="M1" s="30" t="s">
        <v>19</v>
      </c>
      <c r="N1" s="30" t="s">
        <v>63</v>
      </c>
      <c r="O1" s="30" t="s">
        <v>20</v>
      </c>
      <c r="P1" s="30" t="s">
        <v>21</v>
      </c>
      <c r="Q1" s="30" t="s">
        <v>22</v>
      </c>
      <c r="R1" s="30" t="s">
        <v>68</v>
      </c>
      <c r="S1" s="30" t="s">
        <v>65</v>
      </c>
      <c r="T1" s="30" t="s">
        <v>23</v>
      </c>
      <c r="U1" s="32" t="s">
        <v>64</v>
      </c>
      <c r="V1" s="30" t="s">
        <v>24</v>
      </c>
      <c r="W1" s="30" t="s">
        <v>25</v>
      </c>
      <c r="X1" s="30" t="s">
        <v>26</v>
      </c>
      <c r="Y1" s="29" t="s">
        <v>72</v>
      </c>
      <c r="Z1" s="29" t="s">
        <v>75</v>
      </c>
      <c r="AA1" s="29" t="s">
        <v>76</v>
      </c>
      <c r="AB1" s="29" t="s">
        <v>77</v>
      </c>
      <c r="AC1" s="29" t="s">
        <v>78</v>
      </c>
    </row>
    <row r="2" spans="1:29" s="29" customFormat="1" ht="11.25" customHeight="1" x14ac:dyDescent="0.15">
      <c r="A2" s="33" t="s">
        <v>83</v>
      </c>
      <c r="B2" s="5" t="s">
        <v>48</v>
      </c>
      <c r="C2" s="5" t="s">
        <v>79</v>
      </c>
      <c r="D2" s="16" t="s">
        <v>80</v>
      </c>
      <c r="E2" s="5" t="s">
        <v>4</v>
      </c>
      <c r="F2" s="23" t="str">
        <f t="shared" ref="F2:F9" si="0">CONCATENATE(C2,E2)</f>
        <v>web-md-1BGE</v>
      </c>
      <c r="G2" s="36" t="s">
        <v>69</v>
      </c>
      <c r="H2" s="23" t="s">
        <v>81</v>
      </c>
      <c r="I2" s="23" t="str">
        <f t="shared" ref="I2:I9" si="1">CONCATENATE(H2)</f>
        <v>mpeters@energypluscompany.com</v>
      </c>
      <c r="J2" s="5" t="s">
        <v>82</v>
      </c>
      <c r="K2" s="16" t="s">
        <v>35</v>
      </c>
      <c r="L2" s="10">
        <f t="shared" ref="L2:L9" ca="1" si="2">RANDBETWEEN(4101231234,4109999999)</f>
        <v>4102532858</v>
      </c>
      <c r="M2" s="10" t="s">
        <v>31</v>
      </c>
      <c r="N2" s="5" t="s">
        <v>4</v>
      </c>
      <c r="O2" s="5" t="s">
        <v>29</v>
      </c>
      <c r="P2" s="10" t="s">
        <v>32</v>
      </c>
      <c r="Q2" s="11" t="s">
        <v>74</v>
      </c>
      <c r="R2" s="5"/>
      <c r="S2" s="11"/>
      <c r="T2" s="11">
        <f ca="1">RANDBETWEEN(2000000000,5999999999)</f>
        <v>4858129187</v>
      </c>
      <c r="U2" s="5"/>
      <c r="V2" s="5"/>
      <c r="W2" s="23" t="s">
        <v>27</v>
      </c>
      <c r="X2" s="23" t="s">
        <v>28</v>
      </c>
      <c r="Y2" s="16">
        <v>2198765432</v>
      </c>
      <c r="Z2" s="29" t="s">
        <v>74</v>
      </c>
      <c r="AA2" s="29" t="s">
        <v>74</v>
      </c>
      <c r="AB2" s="29" t="s">
        <v>74</v>
      </c>
      <c r="AC2" s="29" t="s">
        <v>74</v>
      </c>
    </row>
    <row r="3" spans="1:29" s="29" customFormat="1" ht="11.25" customHeight="1" x14ac:dyDescent="0.15">
      <c r="A3" s="33" t="s">
        <v>87</v>
      </c>
      <c r="B3" s="5" t="s">
        <v>48</v>
      </c>
      <c r="C3" s="5" t="s">
        <v>84</v>
      </c>
      <c r="D3" s="16" t="s">
        <v>85</v>
      </c>
      <c r="E3" s="5" t="s">
        <v>5</v>
      </c>
      <c r="F3" s="23" t="str">
        <f t="shared" si="0"/>
        <v>web-md-2Delmarva Power</v>
      </c>
      <c r="G3" s="36" t="s">
        <v>69</v>
      </c>
      <c r="H3" s="23" t="str">
        <f t="shared" ref="H3:H9" si="3">CONCATENATE(F3,G3)</f>
        <v>web-md-2Delmarva Power@aol.com</v>
      </c>
      <c r="I3" s="23" t="str">
        <f t="shared" si="1"/>
        <v>web-md-2Delmarva Power@aol.com</v>
      </c>
      <c r="J3" s="5" t="s">
        <v>86</v>
      </c>
      <c r="K3" s="16" t="s">
        <v>36</v>
      </c>
      <c r="L3" s="10">
        <f t="shared" ca="1" si="2"/>
        <v>4107230200</v>
      </c>
      <c r="M3" s="10" t="s">
        <v>31</v>
      </c>
      <c r="N3" s="5" t="s">
        <v>5</v>
      </c>
      <c r="O3" s="5" t="s">
        <v>29</v>
      </c>
      <c r="P3" s="10" t="s">
        <v>32</v>
      </c>
      <c r="Q3" s="11" t="s">
        <v>74</v>
      </c>
      <c r="R3" s="16" t="s">
        <v>70</v>
      </c>
      <c r="S3" s="11" t="str">
        <f ca="1">RANDBETWEEN(1000000000,9999999999)&amp;RANDBETWEEN(1000000000,9999999999)</f>
        <v>34638475273905793036</v>
      </c>
      <c r="T3" s="11" t="str">
        <f ca="1">CONCATENATE(R3,S3)</f>
        <v>0534638475273905793036</v>
      </c>
      <c r="U3" s="5"/>
      <c r="V3" s="5"/>
      <c r="W3" s="23" t="s">
        <v>27</v>
      </c>
      <c r="X3" s="23" t="s">
        <v>28</v>
      </c>
      <c r="Y3" s="16">
        <v>2198765432</v>
      </c>
      <c r="Z3" s="29" t="s">
        <v>74</v>
      </c>
      <c r="AA3" s="29" t="s">
        <v>74</v>
      </c>
      <c r="AB3" s="29" t="s">
        <v>74</v>
      </c>
      <c r="AC3" s="29" t="s">
        <v>74</v>
      </c>
    </row>
    <row r="4" spans="1:29" s="29" customFormat="1" ht="11.25" customHeight="1" x14ac:dyDescent="0.15">
      <c r="A4" s="33" t="s">
        <v>92</v>
      </c>
      <c r="B4" s="5" t="s">
        <v>48</v>
      </c>
      <c r="C4" s="5" t="s">
        <v>88</v>
      </c>
      <c r="D4" s="16" t="s">
        <v>89</v>
      </c>
      <c r="E4" s="5" t="s">
        <v>90</v>
      </c>
      <c r="F4" s="23" t="str">
        <f t="shared" si="0"/>
        <v>web-md-3pepco</v>
      </c>
      <c r="G4" s="36" t="s">
        <v>69</v>
      </c>
      <c r="H4" s="23" t="str">
        <f t="shared" si="3"/>
        <v>web-md-3pepco@aol.com</v>
      </c>
      <c r="I4" s="23" t="str">
        <f t="shared" si="1"/>
        <v>web-md-3pepco@aol.com</v>
      </c>
      <c r="J4" s="5" t="s">
        <v>91</v>
      </c>
      <c r="K4" s="16" t="s">
        <v>37</v>
      </c>
      <c r="L4" s="10">
        <f t="shared" ca="1" si="2"/>
        <v>4107651157</v>
      </c>
      <c r="M4" s="10" t="s">
        <v>31</v>
      </c>
      <c r="N4" s="5" t="s">
        <v>6</v>
      </c>
      <c r="O4" s="5" t="s">
        <v>29</v>
      </c>
      <c r="P4" s="10" t="s">
        <v>32</v>
      </c>
      <c r="Q4" s="11" t="s">
        <v>74</v>
      </c>
      <c r="R4" s="16" t="s">
        <v>70</v>
      </c>
      <c r="S4" s="11" t="str">
        <f ca="1">RANDBETWEEN(1000000000,9999999999)&amp;RANDBETWEEN(1000000000,9999999999)</f>
        <v>70497475961520544693</v>
      </c>
      <c r="T4" s="11" t="str">
        <f ca="1">CONCATENATE(R4,S4)</f>
        <v>0570497475961520544693</v>
      </c>
      <c r="U4" s="5"/>
      <c r="V4" s="5"/>
      <c r="W4" s="23" t="s">
        <v>27</v>
      </c>
      <c r="X4" s="23" t="s">
        <v>28</v>
      </c>
      <c r="Y4" s="16">
        <v>2198765432</v>
      </c>
      <c r="Z4" s="29" t="s">
        <v>74</v>
      </c>
      <c r="AA4" s="29" t="s">
        <v>74</v>
      </c>
      <c r="AB4" s="29" t="s">
        <v>74</v>
      </c>
      <c r="AC4" s="29" t="s">
        <v>74</v>
      </c>
    </row>
    <row r="5" spans="1:29" s="29" customFormat="1" ht="11.25" customHeight="1" x14ac:dyDescent="0.15">
      <c r="A5" s="33" t="s">
        <v>96</v>
      </c>
      <c r="B5" s="5" t="s">
        <v>48</v>
      </c>
      <c r="C5" s="5" t="s">
        <v>93</v>
      </c>
      <c r="D5" s="16" t="s">
        <v>94</v>
      </c>
      <c r="E5" s="5" t="s">
        <v>4</v>
      </c>
      <c r="F5" s="23" t="str">
        <f t="shared" si="0"/>
        <v>web-md-4BGE</v>
      </c>
      <c r="G5" s="36" t="s">
        <v>69</v>
      </c>
      <c r="H5" s="23" t="str">
        <f t="shared" si="3"/>
        <v>web-md-4BGE@aol.com</v>
      </c>
      <c r="I5" s="23" t="str">
        <f t="shared" si="1"/>
        <v>web-md-4BGE@aol.com</v>
      </c>
      <c r="J5" s="5" t="s">
        <v>95</v>
      </c>
      <c r="K5" s="16" t="s">
        <v>35</v>
      </c>
      <c r="L5" s="10">
        <f t="shared" ca="1" si="2"/>
        <v>4108159493</v>
      </c>
      <c r="M5" s="10" t="s">
        <v>31</v>
      </c>
      <c r="N5" s="5" t="s">
        <v>4</v>
      </c>
      <c r="O5" s="5" t="s">
        <v>30</v>
      </c>
      <c r="P5" s="10" t="s">
        <v>32</v>
      </c>
      <c r="Q5" s="11" t="s">
        <v>74</v>
      </c>
      <c r="R5" s="5"/>
      <c r="S5" s="11"/>
      <c r="T5" s="11">
        <f ca="1">RANDBETWEEN(2000000000,5999999999)</f>
        <v>5429743142</v>
      </c>
      <c r="U5" s="5"/>
      <c r="V5" s="5" t="str">
        <f>CONCATENATE(C5,E5)</f>
        <v>web-md-4BGE</v>
      </c>
      <c r="W5" s="23" t="s">
        <v>27</v>
      </c>
      <c r="X5" s="23" t="s">
        <v>28</v>
      </c>
      <c r="Y5" s="16">
        <v>2198765432</v>
      </c>
      <c r="Z5" s="29" t="s">
        <v>74</v>
      </c>
      <c r="AA5" s="29" t="s">
        <v>74</v>
      </c>
      <c r="AB5" s="29" t="s">
        <v>74</v>
      </c>
      <c r="AC5" s="29" t="s">
        <v>74</v>
      </c>
    </row>
    <row r="6" spans="1:29" s="29" customFormat="1" ht="11.25" customHeight="1" x14ac:dyDescent="0.15">
      <c r="A6" s="33" t="s">
        <v>100</v>
      </c>
      <c r="B6" s="5" t="s">
        <v>48</v>
      </c>
      <c r="C6" s="5" t="s">
        <v>97</v>
      </c>
      <c r="D6" s="16" t="s">
        <v>98</v>
      </c>
      <c r="E6" s="5" t="s">
        <v>5</v>
      </c>
      <c r="F6" s="23" t="str">
        <f t="shared" si="0"/>
        <v>web-md-5Delmarva Power</v>
      </c>
      <c r="G6" s="36" t="s">
        <v>69</v>
      </c>
      <c r="H6" s="23" t="str">
        <f t="shared" si="3"/>
        <v>web-md-5Delmarva Power@aol.com</v>
      </c>
      <c r="I6" s="23" t="str">
        <f t="shared" si="1"/>
        <v>web-md-5Delmarva Power@aol.com</v>
      </c>
      <c r="J6" s="5" t="s">
        <v>99</v>
      </c>
      <c r="K6" s="16" t="s">
        <v>36</v>
      </c>
      <c r="L6" s="10">
        <f t="shared" ca="1" si="2"/>
        <v>4102994300</v>
      </c>
      <c r="M6" s="10" t="s">
        <v>31</v>
      </c>
      <c r="N6" s="5" t="s">
        <v>5</v>
      </c>
      <c r="O6" s="5" t="s">
        <v>30</v>
      </c>
      <c r="P6" s="10" t="s">
        <v>32</v>
      </c>
      <c r="Q6" s="11" t="s">
        <v>74</v>
      </c>
      <c r="R6" s="16" t="s">
        <v>70</v>
      </c>
      <c r="S6" s="11" t="str">
        <f ca="1">RANDBETWEEN(1000000000,9999999999)&amp;RANDBETWEEN(1000000000,9999999999)</f>
        <v>67671129143886775326</v>
      </c>
      <c r="T6" s="11" t="str">
        <f ca="1">CONCATENATE(R6,S6)</f>
        <v>0567671129143886775326</v>
      </c>
      <c r="U6" s="5"/>
      <c r="V6" s="5" t="str">
        <f>CONCATENATE(C6,E6)</f>
        <v>web-md-5Delmarva Power</v>
      </c>
      <c r="W6" s="23" t="s">
        <v>27</v>
      </c>
      <c r="X6" s="23" t="s">
        <v>28</v>
      </c>
      <c r="Y6" s="16">
        <v>2198765432</v>
      </c>
      <c r="Z6" s="29" t="s">
        <v>74</v>
      </c>
      <c r="AA6" s="29" t="s">
        <v>74</v>
      </c>
      <c r="AB6" s="29" t="s">
        <v>74</v>
      </c>
      <c r="AC6" s="29" t="s">
        <v>74</v>
      </c>
    </row>
    <row r="7" spans="1:29" s="29" customFormat="1" ht="11.25" customHeight="1" x14ac:dyDescent="0.15">
      <c r="A7" s="33" t="s">
        <v>104</v>
      </c>
      <c r="B7" s="5" t="s">
        <v>48</v>
      </c>
      <c r="C7" s="5" t="s">
        <v>101</v>
      </c>
      <c r="D7" s="16" t="s">
        <v>102</v>
      </c>
      <c r="E7" s="5" t="s">
        <v>90</v>
      </c>
      <c r="F7" s="23" t="str">
        <f t="shared" si="0"/>
        <v>web-md-6pepco</v>
      </c>
      <c r="G7" s="36" t="s">
        <v>69</v>
      </c>
      <c r="H7" s="23" t="str">
        <f t="shared" si="3"/>
        <v>web-md-6pepco@aol.com</v>
      </c>
      <c r="I7" s="23" t="str">
        <f t="shared" si="1"/>
        <v>web-md-6pepco@aol.com</v>
      </c>
      <c r="J7" s="5" t="s">
        <v>103</v>
      </c>
      <c r="K7" s="16" t="s">
        <v>37</v>
      </c>
      <c r="L7" s="10">
        <f t="shared" ca="1" si="2"/>
        <v>4105842005</v>
      </c>
      <c r="M7" s="10" t="s">
        <v>31</v>
      </c>
      <c r="N7" s="5" t="s">
        <v>6</v>
      </c>
      <c r="O7" s="5" t="s">
        <v>30</v>
      </c>
      <c r="P7" s="10" t="s">
        <v>32</v>
      </c>
      <c r="Q7" s="11" t="s">
        <v>74</v>
      </c>
      <c r="R7" s="16" t="s">
        <v>70</v>
      </c>
      <c r="S7" s="11" t="str">
        <f ca="1">RANDBETWEEN(1000000000,9999999999)&amp;RANDBETWEEN(1000000000,9999999999)</f>
        <v>12167134444589345380</v>
      </c>
      <c r="T7" s="11" t="str">
        <f ca="1">CONCATENATE(R7,S7)</f>
        <v>0512167134444589345380</v>
      </c>
      <c r="U7" s="5"/>
      <c r="V7" s="5" t="str">
        <f>CONCATENATE(C7,E7)</f>
        <v>web-md-6pepco</v>
      </c>
      <c r="W7" s="23" t="s">
        <v>27</v>
      </c>
      <c r="X7" s="23" t="s">
        <v>28</v>
      </c>
      <c r="Y7" s="16">
        <v>2198765432</v>
      </c>
      <c r="Z7" s="29" t="s">
        <v>74</v>
      </c>
      <c r="AA7" s="29" t="s">
        <v>74</v>
      </c>
      <c r="AB7" s="29" t="s">
        <v>74</v>
      </c>
      <c r="AC7" s="29" t="s">
        <v>74</v>
      </c>
    </row>
    <row r="8" spans="1:29" s="29" customFormat="1" ht="11.25" customHeight="1" x14ac:dyDescent="0.15">
      <c r="A8" s="33" t="s">
        <v>109</v>
      </c>
      <c r="B8" s="5" t="s">
        <v>48</v>
      </c>
      <c r="C8" s="5" t="s">
        <v>105</v>
      </c>
      <c r="D8" s="16" t="s">
        <v>106</v>
      </c>
      <c r="E8" s="12" t="s">
        <v>4</v>
      </c>
      <c r="F8" s="21" t="str">
        <f t="shared" si="0"/>
        <v>web-md-7BGE</v>
      </c>
      <c r="G8" s="27" t="s">
        <v>69</v>
      </c>
      <c r="H8" s="21" t="str">
        <f t="shared" si="3"/>
        <v>web-md-7BGE@aol.com</v>
      </c>
      <c r="I8" s="21" t="str">
        <f t="shared" si="1"/>
        <v>web-md-7BGE@aol.com</v>
      </c>
      <c r="J8" s="12" t="s">
        <v>107</v>
      </c>
      <c r="K8" s="16" t="s">
        <v>35</v>
      </c>
      <c r="L8" s="14">
        <f t="shared" ca="1" si="2"/>
        <v>4109331708</v>
      </c>
      <c r="M8" s="14" t="s">
        <v>34</v>
      </c>
      <c r="N8" s="12" t="s">
        <v>4</v>
      </c>
      <c r="O8" s="12" t="s">
        <v>29</v>
      </c>
      <c r="P8" s="14" t="s">
        <v>32</v>
      </c>
      <c r="Q8" s="21" t="s">
        <v>108</v>
      </c>
      <c r="R8" s="12"/>
      <c r="S8" s="15"/>
      <c r="T8" s="15">
        <f ca="1">RANDBETWEEN(2000000000,5999999999)</f>
        <v>5871298160</v>
      </c>
      <c r="U8" s="12"/>
      <c r="V8" s="12"/>
      <c r="W8" s="21" t="s">
        <v>27</v>
      </c>
      <c r="X8" s="21" t="s">
        <v>28</v>
      </c>
      <c r="Y8" s="16">
        <v>2198765432</v>
      </c>
      <c r="Z8" s="29" t="s">
        <v>74</v>
      </c>
      <c r="AA8" s="29" t="s">
        <v>74</v>
      </c>
      <c r="AB8" s="29" t="s">
        <v>74</v>
      </c>
      <c r="AC8" s="29" t="s">
        <v>73</v>
      </c>
    </row>
    <row r="9" spans="1:29" s="29" customFormat="1" ht="11.25" customHeight="1" x14ac:dyDescent="0.15">
      <c r="A9" s="33" t="s">
        <v>113</v>
      </c>
      <c r="B9" s="5" t="s">
        <v>48</v>
      </c>
      <c r="C9" s="5" t="s">
        <v>110</v>
      </c>
      <c r="D9" s="16" t="s">
        <v>111</v>
      </c>
      <c r="E9" s="12" t="s">
        <v>4</v>
      </c>
      <c r="F9" s="21" t="str">
        <f t="shared" si="0"/>
        <v>web-md-8BGE</v>
      </c>
      <c r="G9" s="27" t="s">
        <v>69</v>
      </c>
      <c r="H9" s="21" t="str">
        <f t="shared" si="3"/>
        <v>web-md-8BGE@aol.com</v>
      </c>
      <c r="I9" s="21" t="str">
        <f t="shared" si="1"/>
        <v>web-md-8BGE@aol.com</v>
      </c>
      <c r="J9" s="12" t="s">
        <v>107</v>
      </c>
      <c r="K9" s="16" t="s">
        <v>35</v>
      </c>
      <c r="L9" s="14">
        <f t="shared" ca="1" si="2"/>
        <v>4107277943</v>
      </c>
      <c r="M9" s="14" t="s">
        <v>34</v>
      </c>
      <c r="N9" s="12" t="s">
        <v>4</v>
      </c>
      <c r="O9" s="12" t="s">
        <v>29</v>
      </c>
      <c r="P9" s="14" t="s">
        <v>32</v>
      </c>
      <c r="Q9" s="21" t="s">
        <v>112</v>
      </c>
      <c r="R9" s="12"/>
      <c r="S9" s="15"/>
      <c r="T9" s="15">
        <f ca="1">RANDBETWEEN(2000000000,5999999999)</f>
        <v>4860088477</v>
      </c>
      <c r="U9" s="12"/>
      <c r="V9" s="12"/>
      <c r="W9" s="21" t="s">
        <v>27</v>
      </c>
      <c r="X9" s="21" t="s">
        <v>28</v>
      </c>
      <c r="Y9" s="16">
        <v>2198765432</v>
      </c>
      <c r="Z9" s="29" t="s">
        <v>74</v>
      </c>
      <c r="AA9" s="29" t="s">
        <v>74</v>
      </c>
      <c r="AB9" s="29" t="s">
        <v>74</v>
      </c>
      <c r="AC9" s="29" t="s">
        <v>73</v>
      </c>
    </row>
    <row r="10" spans="1:29" s="5" customFormat="1" ht="11.25" customHeight="1" x14ac:dyDescent="0.15">
      <c r="A10" s="33" t="s">
        <v>54</v>
      </c>
      <c r="B10" s="5" t="s">
        <v>48</v>
      </c>
      <c r="C10" s="5" t="s">
        <v>41</v>
      </c>
      <c r="D10" s="16" t="s">
        <v>38</v>
      </c>
      <c r="E10" s="12" t="s">
        <v>4</v>
      </c>
      <c r="F10" s="21" t="str">
        <f t="shared" ref="F10:F16" si="4">CONCATENATE(C10,E10)</f>
        <v>web-md-9BGE</v>
      </c>
      <c r="G10" s="27" t="s">
        <v>69</v>
      </c>
      <c r="H10" s="21" t="str">
        <f t="shared" ref="H10:H16" si="5">CONCATENATE(F10,G10)</f>
        <v>web-md-9BGE@aol.com</v>
      </c>
      <c r="I10" s="21" t="str">
        <f t="shared" ref="I10:I16" si="6">CONCATENATE(H10)</f>
        <v>web-md-9BGE@aol.com</v>
      </c>
      <c r="J10" s="12" t="s">
        <v>10</v>
      </c>
      <c r="K10" s="16" t="s">
        <v>35</v>
      </c>
      <c r="L10" s="14">
        <f t="shared" ref="L10:L16" ca="1" si="7">RANDBETWEEN(4101231234,4109999999)</f>
        <v>4102820471</v>
      </c>
      <c r="M10" s="14" t="s">
        <v>34</v>
      </c>
      <c r="N10" s="12" t="s">
        <v>4</v>
      </c>
      <c r="O10" s="12" t="s">
        <v>30</v>
      </c>
      <c r="P10" s="14" t="s">
        <v>32</v>
      </c>
      <c r="Q10" s="12" t="s">
        <v>74</v>
      </c>
      <c r="R10" s="12"/>
      <c r="S10" s="15"/>
      <c r="T10" s="15">
        <f ca="1">RANDBETWEEN(2000000000,5999999999)</f>
        <v>4007655496</v>
      </c>
      <c r="U10" s="12"/>
      <c r="V10" s="12" t="str">
        <f>CONCATENATE(C10,E10)</f>
        <v>web-md-9BGE</v>
      </c>
      <c r="W10" s="21" t="s">
        <v>27</v>
      </c>
      <c r="X10" s="21" t="s">
        <v>28</v>
      </c>
      <c r="Y10" s="16">
        <v>2198765432</v>
      </c>
      <c r="Z10" s="5" t="s">
        <v>74</v>
      </c>
      <c r="AA10" s="5" t="s">
        <v>73</v>
      </c>
      <c r="AB10" s="5" t="s">
        <v>73</v>
      </c>
      <c r="AC10" s="29" t="s">
        <v>73</v>
      </c>
    </row>
    <row r="11" spans="1:29" s="6" customFormat="1" ht="11.25" customHeight="1" x14ac:dyDescent="0.15">
      <c r="A11" s="33" t="s">
        <v>55</v>
      </c>
      <c r="B11" s="5" t="s">
        <v>48</v>
      </c>
      <c r="C11" s="5" t="s">
        <v>42</v>
      </c>
      <c r="D11" s="16" t="s">
        <v>49</v>
      </c>
      <c r="E11" s="6" t="s">
        <v>7</v>
      </c>
      <c r="F11" s="20" t="str">
        <f t="shared" si="4"/>
        <v>web-md-10BGE_green</v>
      </c>
      <c r="G11" s="28" t="s">
        <v>69</v>
      </c>
      <c r="H11" s="20" t="str">
        <f t="shared" si="5"/>
        <v>web-md-10BGE_green@aol.com</v>
      </c>
      <c r="I11" s="20" t="str">
        <f t="shared" si="6"/>
        <v>web-md-10BGE_green@aol.com</v>
      </c>
      <c r="J11" s="6" t="s">
        <v>11</v>
      </c>
      <c r="K11" s="16" t="s">
        <v>35</v>
      </c>
      <c r="L11" s="2">
        <f t="shared" ca="1" si="7"/>
        <v>4102582703</v>
      </c>
      <c r="M11" s="2" t="s">
        <v>31</v>
      </c>
      <c r="N11" s="6" t="s">
        <v>4</v>
      </c>
      <c r="O11" s="6" t="s">
        <v>29</v>
      </c>
      <c r="P11" s="2" t="s">
        <v>33</v>
      </c>
      <c r="Q11" s="7" t="s">
        <v>74</v>
      </c>
      <c r="S11" s="7"/>
      <c r="T11" s="7">
        <f ca="1">RANDBETWEEN(2000000000,5999999999)</f>
        <v>3639200270</v>
      </c>
      <c r="V11" s="7"/>
      <c r="W11" s="20" t="s">
        <v>27</v>
      </c>
      <c r="X11" s="20" t="s">
        <v>28</v>
      </c>
      <c r="Y11" s="16">
        <v>2198765432</v>
      </c>
      <c r="Z11" s="6" t="s">
        <v>74</v>
      </c>
      <c r="AA11" s="6" t="s">
        <v>74</v>
      </c>
      <c r="AB11" s="6" t="s">
        <v>74</v>
      </c>
      <c r="AC11" s="6" t="s">
        <v>74</v>
      </c>
    </row>
    <row r="12" spans="1:29" s="6" customFormat="1" ht="11.25" customHeight="1" x14ac:dyDescent="0.15">
      <c r="A12" s="33" t="s">
        <v>56</v>
      </c>
      <c r="B12" s="5" t="s">
        <v>48</v>
      </c>
      <c r="C12" s="5" t="s">
        <v>43</v>
      </c>
      <c r="D12" s="16" t="s">
        <v>50</v>
      </c>
      <c r="E12" s="6" t="s">
        <v>8</v>
      </c>
      <c r="F12" s="20" t="str">
        <f t="shared" si="4"/>
        <v>web-md-11Delmarva Power_green</v>
      </c>
      <c r="G12" s="28" t="s">
        <v>69</v>
      </c>
      <c r="H12" s="20" t="str">
        <f t="shared" si="5"/>
        <v>web-md-11Delmarva Power_green@aol.com</v>
      </c>
      <c r="I12" s="20" t="str">
        <f t="shared" si="6"/>
        <v>web-md-11Delmarva Power_green@aol.com</v>
      </c>
      <c r="J12" s="6" t="s">
        <v>12</v>
      </c>
      <c r="K12" s="16" t="s">
        <v>36</v>
      </c>
      <c r="L12" s="2">
        <f t="shared" ca="1" si="7"/>
        <v>4104106221</v>
      </c>
      <c r="M12" s="2" t="s">
        <v>31</v>
      </c>
      <c r="N12" s="6" t="s">
        <v>5</v>
      </c>
      <c r="O12" s="6" t="s">
        <v>29</v>
      </c>
      <c r="P12" s="2" t="s">
        <v>33</v>
      </c>
      <c r="Q12" s="7" t="s">
        <v>74</v>
      </c>
      <c r="R12" s="16" t="s">
        <v>70</v>
      </c>
      <c r="S12" s="11" t="str">
        <f ca="1">RANDBETWEEN(1000000000,9999999999)&amp;RANDBETWEEN(1000000000,9999999999)</f>
        <v>19269110698715018205</v>
      </c>
      <c r="T12" s="11" t="str">
        <f ca="1">CONCATENATE(R12,S12)</f>
        <v>0519269110698715018205</v>
      </c>
      <c r="V12" s="7"/>
      <c r="W12" s="20" t="s">
        <v>27</v>
      </c>
      <c r="X12" s="20" t="s">
        <v>28</v>
      </c>
      <c r="Y12" s="16">
        <v>2198765432</v>
      </c>
      <c r="Z12" s="6" t="s">
        <v>74</v>
      </c>
      <c r="AA12" s="6" t="s">
        <v>74</v>
      </c>
      <c r="AB12" s="6" t="s">
        <v>74</v>
      </c>
      <c r="AC12" s="6" t="s">
        <v>74</v>
      </c>
    </row>
    <row r="13" spans="1:29" s="6" customFormat="1" ht="11.25" customHeight="1" x14ac:dyDescent="0.15">
      <c r="A13" s="33" t="s">
        <v>57</v>
      </c>
      <c r="B13" s="5" t="s">
        <v>48</v>
      </c>
      <c r="C13" s="5" t="s">
        <v>44</v>
      </c>
      <c r="D13" s="16" t="s">
        <v>51</v>
      </c>
      <c r="E13" s="6" t="s">
        <v>9</v>
      </c>
      <c r="F13" s="20" t="str">
        <f t="shared" si="4"/>
        <v>web-md-12pepco_green</v>
      </c>
      <c r="G13" s="28" t="s">
        <v>69</v>
      </c>
      <c r="H13" s="20" t="str">
        <f t="shared" si="5"/>
        <v>web-md-12pepco_green@aol.com</v>
      </c>
      <c r="I13" s="20" t="str">
        <f t="shared" si="6"/>
        <v>web-md-12pepco_green@aol.com</v>
      </c>
      <c r="J13" s="6" t="s">
        <v>13</v>
      </c>
      <c r="K13" s="16" t="s">
        <v>37</v>
      </c>
      <c r="L13" s="2">
        <f t="shared" ca="1" si="7"/>
        <v>4104813593</v>
      </c>
      <c r="M13" s="2" t="s">
        <v>31</v>
      </c>
      <c r="N13" s="6" t="s">
        <v>6</v>
      </c>
      <c r="O13" s="6" t="s">
        <v>29</v>
      </c>
      <c r="P13" s="2" t="s">
        <v>33</v>
      </c>
      <c r="Q13" s="7" t="s">
        <v>74</v>
      </c>
      <c r="R13" s="16" t="s">
        <v>70</v>
      </c>
      <c r="S13" s="11" t="str">
        <f ca="1">RANDBETWEEN(1000000000,9999999999)&amp;RANDBETWEEN(1000000000,9999999999)</f>
        <v>70986091526589900273</v>
      </c>
      <c r="T13" s="11" t="str">
        <f ca="1">CONCATENATE(R13,S13)</f>
        <v>0570986091526589900273</v>
      </c>
      <c r="V13" s="7"/>
      <c r="W13" s="20" t="s">
        <v>27</v>
      </c>
      <c r="X13" s="20" t="s">
        <v>28</v>
      </c>
      <c r="Y13" s="16">
        <v>2198765432</v>
      </c>
      <c r="Z13" s="6" t="s">
        <v>74</v>
      </c>
      <c r="AA13" s="6" t="s">
        <v>74</v>
      </c>
      <c r="AB13" s="6" t="s">
        <v>74</v>
      </c>
      <c r="AC13" s="6" t="s">
        <v>74</v>
      </c>
    </row>
    <row r="14" spans="1:29" s="6" customFormat="1" ht="11.25" customHeight="1" x14ac:dyDescent="0.15">
      <c r="A14" s="33" t="s">
        <v>58</v>
      </c>
      <c r="B14" s="5" t="s">
        <v>48</v>
      </c>
      <c r="C14" s="5" t="s">
        <v>45</v>
      </c>
      <c r="D14" s="16" t="s">
        <v>39</v>
      </c>
      <c r="E14" s="6" t="s">
        <v>7</v>
      </c>
      <c r="F14" s="20" t="str">
        <f t="shared" si="4"/>
        <v>web-md-13BGE_green</v>
      </c>
      <c r="G14" s="28" t="s">
        <v>69</v>
      </c>
      <c r="H14" s="20" t="str">
        <f t="shared" si="5"/>
        <v>web-md-13BGE_green@aol.com</v>
      </c>
      <c r="I14" s="20" t="str">
        <f t="shared" si="6"/>
        <v>web-md-13BGE_green@aol.com</v>
      </c>
      <c r="J14" s="6" t="s">
        <v>14</v>
      </c>
      <c r="K14" s="16" t="s">
        <v>35</v>
      </c>
      <c r="L14" s="2">
        <f t="shared" ca="1" si="7"/>
        <v>4107700514</v>
      </c>
      <c r="M14" s="2" t="s">
        <v>31</v>
      </c>
      <c r="N14" s="6" t="s">
        <v>4</v>
      </c>
      <c r="O14" s="6" t="s">
        <v>30</v>
      </c>
      <c r="P14" s="2" t="s">
        <v>33</v>
      </c>
      <c r="Q14" s="7" t="s">
        <v>74</v>
      </c>
      <c r="S14" s="7"/>
      <c r="T14" s="7">
        <f ca="1">RANDBETWEEN(2000000000,5999999999)</f>
        <v>2932362849</v>
      </c>
      <c r="V14" s="6" t="str">
        <f>CONCATENATE(C14,E14)</f>
        <v>web-md-13BGE_green</v>
      </c>
      <c r="W14" s="20" t="s">
        <v>27</v>
      </c>
      <c r="X14" s="20" t="s">
        <v>28</v>
      </c>
      <c r="Y14" s="16">
        <v>2198765432</v>
      </c>
      <c r="Z14" s="6" t="s">
        <v>74</v>
      </c>
      <c r="AA14" s="6" t="s">
        <v>74</v>
      </c>
      <c r="AB14" s="6" t="s">
        <v>74</v>
      </c>
      <c r="AC14" s="6" t="s">
        <v>74</v>
      </c>
    </row>
    <row r="15" spans="1:29" s="6" customFormat="1" ht="11.25" customHeight="1" x14ac:dyDescent="0.15">
      <c r="A15" s="33" t="s">
        <v>59</v>
      </c>
      <c r="B15" s="5" t="s">
        <v>48</v>
      </c>
      <c r="C15" s="5" t="s">
        <v>46</v>
      </c>
      <c r="D15" s="16" t="s">
        <v>40</v>
      </c>
      <c r="E15" s="6" t="s">
        <v>8</v>
      </c>
      <c r="F15" s="20" t="str">
        <f t="shared" si="4"/>
        <v>web-md-14Delmarva Power_green</v>
      </c>
      <c r="G15" s="28" t="s">
        <v>69</v>
      </c>
      <c r="H15" s="20" t="str">
        <f t="shared" si="5"/>
        <v>web-md-14Delmarva Power_green@aol.com</v>
      </c>
      <c r="I15" s="20" t="str">
        <f t="shared" si="6"/>
        <v>web-md-14Delmarva Power_green@aol.com</v>
      </c>
      <c r="J15" s="6" t="s">
        <v>15</v>
      </c>
      <c r="K15" s="16" t="s">
        <v>36</v>
      </c>
      <c r="L15" s="2">
        <f t="shared" ca="1" si="7"/>
        <v>4104153032</v>
      </c>
      <c r="M15" s="2" t="s">
        <v>31</v>
      </c>
      <c r="N15" s="6" t="s">
        <v>5</v>
      </c>
      <c r="O15" s="6" t="s">
        <v>30</v>
      </c>
      <c r="P15" s="2" t="s">
        <v>33</v>
      </c>
      <c r="Q15" s="7" t="s">
        <v>74</v>
      </c>
      <c r="R15" s="16" t="s">
        <v>70</v>
      </c>
      <c r="S15" s="11" t="str">
        <f ca="1">RANDBETWEEN(1000000000,9999999999)&amp;RANDBETWEEN(1000000000,9999999999)</f>
        <v>42805844186969784456</v>
      </c>
      <c r="T15" s="11" t="str">
        <f ca="1">CONCATENATE(R15,S15)</f>
        <v>0542805844186969784456</v>
      </c>
      <c r="V15" s="6" t="str">
        <f>CONCATENATE(C15,E15)</f>
        <v>web-md-14Delmarva Power_green</v>
      </c>
      <c r="W15" s="20" t="s">
        <v>27</v>
      </c>
      <c r="X15" s="20" t="s">
        <v>28</v>
      </c>
      <c r="Y15" s="16">
        <v>2198765432</v>
      </c>
      <c r="Z15" s="6" t="s">
        <v>74</v>
      </c>
      <c r="AA15" s="6" t="s">
        <v>74</v>
      </c>
      <c r="AB15" s="6" t="s">
        <v>74</v>
      </c>
      <c r="AC15" s="6" t="s">
        <v>74</v>
      </c>
    </row>
    <row r="16" spans="1:29" s="6" customFormat="1" ht="11.25" customHeight="1" x14ac:dyDescent="0.15">
      <c r="A16" s="33" t="s">
        <v>60</v>
      </c>
      <c r="B16" s="5" t="s">
        <v>48</v>
      </c>
      <c r="C16" s="5" t="s">
        <v>47</v>
      </c>
      <c r="D16" s="16" t="s">
        <v>52</v>
      </c>
      <c r="E16" s="6" t="s">
        <v>9</v>
      </c>
      <c r="F16" s="20" t="str">
        <f t="shared" si="4"/>
        <v>web-md-15pepco_green</v>
      </c>
      <c r="G16" s="28" t="s">
        <v>69</v>
      </c>
      <c r="H16" s="20" t="str">
        <f t="shared" si="5"/>
        <v>web-md-15pepco_green@aol.com</v>
      </c>
      <c r="I16" s="20" t="str">
        <f t="shared" si="6"/>
        <v>web-md-15pepco_green@aol.com</v>
      </c>
      <c r="J16" s="6" t="s">
        <v>16</v>
      </c>
      <c r="K16" s="16" t="s">
        <v>37</v>
      </c>
      <c r="L16" s="2">
        <f t="shared" ca="1" si="7"/>
        <v>4103694153</v>
      </c>
      <c r="M16" s="2" t="s">
        <v>31</v>
      </c>
      <c r="N16" s="6" t="s">
        <v>6</v>
      </c>
      <c r="O16" s="6" t="s">
        <v>30</v>
      </c>
      <c r="P16" s="2" t="s">
        <v>33</v>
      </c>
      <c r="Q16" s="6" t="s">
        <v>74</v>
      </c>
      <c r="R16" s="16" t="s">
        <v>70</v>
      </c>
      <c r="S16" s="11" t="str">
        <f ca="1">RANDBETWEEN(1000000000,9999999999)&amp;RANDBETWEEN(1000000000,9999999999)</f>
        <v>41876409143839424201</v>
      </c>
      <c r="T16" s="11" t="str">
        <f ca="1">CONCATENATE(R16,S16)</f>
        <v>0541876409143839424201</v>
      </c>
      <c r="V16" s="6" t="str">
        <f>CONCATENATE(C16,E16)</f>
        <v>web-md-15pepco_green</v>
      </c>
      <c r="W16" s="20" t="s">
        <v>27</v>
      </c>
      <c r="X16" s="20" t="s">
        <v>28</v>
      </c>
      <c r="Y16" s="16">
        <v>2198765432</v>
      </c>
      <c r="Z16" s="6" t="s">
        <v>74</v>
      </c>
      <c r="AA16" s="6" t="s">
        <v>74</v>
      </c>
      <c r="AB16" s="6" t="s">
        <v>74</v>
      </c>
      <c r="AC16" s="6" t="s">
        <v>74</v>
      </c>
    </row>
    <row r="17" spans="1:21" s="6" customFormat="1" ht="11.25" customHeight="1" x14ac:dyDescent="0.15">
      <c r="A17" s="34"/>
      <c r="B17" s="25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1:21" s="6" customFormat="1" ht="11.25" customHeight="1" x14ac:dyDescent="0.15">
      <c r="A18" s="34"/>
      <c r="C18" s="5"/>
      <c r="E18" s="5"/>
      <c r="F18" s="9"/>
      <c r="G18" s="1"/>
      <c r="I18" s="17"/>
      <c r="J18" s="2"/>
      <c r="K18" s="2"/>
      <c r="N18" s="2"/>
      <c r="P18" s="7"/>
      <c r="S18" s="1"/>
      <c r="T18" s="1"/>
    </row>
    <row r="19" spans="1:21" s="6" customFormat="1" ht="11.25" customHeight="1" x14ac:dyDescent="0.15">
      <c r="A19" s="34"/>
      <c r="C19" s="5"/>
      <c r="E19" s="5"/>
      <c r="F19" s="9"/>
      <c r="G19" s="1"/>
      <c r="I19" s="17"/>
      <c r="J19" s="2"/>
      <c r="K19" s="2"/>
      <c r="N19" s="2"/>
      <c r="P19" s="7"/>
      <c r="S19" s="1"/>
      <c r="T19" s="1"/>
    </row>
    <row r="20" spans="1:21" s="5" customFormat="1" ht="11.25" customHeight="1" x14ac:dyDescent="0.15">
      <c r="A20" s="33"/>
      <c r="B20" s="4"/>
      <c r="F20" s="9"/>
      <c r="G20" s="9"/>
      <c r="I20" s="16"/>
      <c r="J20" s="10"/>
      <c r="K20" s="10"/>
      <c r="N20" s="10"/>
      <c r="O20" s="11"/>
      <c r="P20" s="11"/>
      <c r="S20" s="9"/>
      <c r="T20" s="9"/>
    </row>
    <row r="21" spans="1:21" s="5" customFormat="1" ht="11.25" customHeight="1" x14ac:dyDescent="0.15">
      <c r="A21" s="33"/>
      <c r="D21" s="16"/>
      <c r="F21" s="23"/>
      <c r="G21" s="23"/>
      <c r="H21" s="22"/>
      <c r="I21" s="22"/>
      <c r="J21" s="10"/>
      <c r="K21" s="10"/>
      <c r="N21" s="10"/>
      <c r="O21" s="11"/>
      <c r="P21" s="11"/>
      <c r="S21" s="23"/>
      <c r="T21" s="23"/>
      <c r="U21" s="22"/>
    </row>
    <row r="22" spans="1:21" s="5" customFormat="1" ht="11.25" customHeight="1" x14ac:dyDescent="0.15">
      <c r="A22" s="33"/>
      <c r="D22" s="16"/>
      <c r="F22" s="23"/>
      <c r="G22" s="23"/>
      <c r="H22" s="22"/>
      <c r="I22" s="22"/>
      <c r="J22" s="10"/>
      <c r="K22" s="10"/>
      <c r="N22" s="10"/>
      <c r="O22" s="11"/>
      <c r="P22" s="11"/>
      <c r="S22" s="23"/>
      <c r="T22" s="23"/>
      <c r="U22" s="22"/>
    </row>
    <row r="23" spans="1:21" s="5" customFormat="1" ht="11.25" customHeight="1" x14ac:dyDescent="0.2">
      <c r="A23" s="33"/>
      <c r="B23" s="24"/>
      <c r="D23" s="16"/>
      <c r="F23" s="23"/>
      <c r="G23" s="23"/>
      <c r="H23" s="22"/>
      <c r="I23" s="22"/>
      <c r="J23" s="10"/>
      <c r="K23" s="10"/>
      <c r="N23" s="10"/>
      <c r="P23" s="11"/>
      <c r="S23" s="23"/>
      <c r="T23" s="23"/>
      <c r="U23" s="22"/>
    </row>
    <row r="24" spans="1:21" s="5" customFormat="1" ht="11.25" customHeight="1" x14ac:dyDescent="0.2">
      <c r="A24" s="33"/>
      <c r="B24" s="24"/>
      <c r="D24" s="16"/>
      <c r="F24" s="23"/>
      <c r="G24" s="23"/>
      <c r="H24" s="19"/>
      <c r="I24" s="19"/>
      <c r="J24" s="10"/>
      <c r="K24" s="10"/>
      <c r="N24" s="10"/>
      <c r="P24" s="11"/>
      <c r="S24" s="23"/>
      <c r="T24" s="23"/>
      <c r="U24" s="22"/>
    </row>
    <row r="25" spans="1:21" s="5" customFormat="1" ht="11.25" customHeight="1" x14ac:dyDescent="0.2">
      <c r="A25" s="33"/>
      <c r="B25" s="24"/>
      <c r="D25" s="16"/>
      <c r="F25" s="23"/>
      <c r="G25" s="23"/>
      <c r="H25" s="19"/>
      <c r="I25" s="19"/>
      <c r="J25" s="10"/>
      <c r="K25" s="10"/>
      <c r="N25" s="10"/>
      <c r="P25" s="11"/>
      <c r="S25" s="23"/>
      <c r="T25" s="23"/>
      <c r="U25" s="22"/>
    </row>
    <row r="26" spans="1:21" s="5" customFormat="1" ht="11.25" customHeight="1" x14ac:dyDescent="0.2">
      <c r="A26" s="33"/>
      <c r="B26" s="24"/>
      <c r="D26" s="16"/>
      <c r="E26" s="12"/>
      <c r="F26" s="21"/>
      <c r="G26" s="21"/>
      <c r="H26" s="19"/>
      <c r="I26" s="19"/>
      <c r="J26" s="14"/>
      <c r="K26" s="14"/>
      <c r="L26" s="12"/>
      <c r="M26" s="12"/>
      <c r="N26" s="14"/>
      <c r="O26" s="21"/>
      <c r="P26" s="15"/>
      <c r="Q26" s="12"/>
      <c r="R26" s="12"/>
      <c r="S26" s="21"/>
      <c r="T26" s="21"/>
      <c r="U26" s="22"/>
    </row>
    <row r="27" spans="1:21" s="5" customFormat="1" ht="11.25" customHeight="1" x14ac:dyDescent="0.15">
      <c r="A27" s="33"/>
      <c r="D27" s="16"/>
      <c r="F27" s="23"/>
      <c r="G27" s="23"/>
      <c r="H27" s="22"/>
      <c r="I27" s="22"/>
      <c r="J27" s="10"/>
      <c r="K27" s="10"/>
      <c r="N27" s="10"/>
      <c r="O27" s="11"/>
      <c r="P27" s="11"/>
      <c r="S27" s="23"/>
      <c r="T27" s="23"/>
      <c r="U27" s="22"/>
    </row>
    <row r="28" spans="1:21" s="5" customFormat="1" ht="11.25" customHeight="1" x14ac:dyDescent="0.15">
      <c r="A28" s="33"/>
      <c r="D28" s="16"/>
      <c r="F28" s="23"/>
      <c r="G28" s="23"/>
      <c r="H28" s="22"/>
      <c r="I28" s="22"/>
      <c r="J28" s="10"/>
      <c r="K28" s="10"/>
      <c r="N28" s="10"/>
      <c r="O28" s="11"/>
      <c r="P28" s="11"/>
      <c r="S28" s="23"/>
      <c r="T28" s="23"/>
      <c r="U28" s="22"/>
    </row>
    <row r="29" spans="1:21" s="5" customFormat="1" ht="11.25" customHeight="1" x14ac:dyDescent="0.15">
      <c r="A29" s="33"/>
      <c r="D29" s="16"/>
      <c r="F29" s="23"/>
      <c r="G29" s="23"/>
      <c r="H29" s="22"/>
      <c r="I29" s="22"/>
      <c r="J29" s="10"/>
      <c r="K29" s="10"/>
      <c r="N29" s="10"/>
      <c r="O29" s="11"/>
      <c r="P29" s="11"/>
      <c r="S29" s="23"/>
      <c r="T29" s="23"/>
      <c r="U29" s="22"/>
    </row>
    <row r="30" spans="1:21" s="5" customFormat="1" ht="11.25" customHeight="1" x14ac:dyDescent="0.15">
      <c r="A30" s="33"/>
      <c r="D30" s="16"/>
      <c r="F30" s="23"/>
      <c r="G30" s="23"/>
      <c r="I30" s="22"/>
      <c r="J30" s="10"/>
      <c r="K30" s="10"/>
      <c r="N30" s="10"/>
      <c r="O30" s="11"/>
      <c r="P30" s="11"/>
      <c r="S30" s="23"/>
      <c r="T30" s="23"/>
      <c r="U30" s="22"/>
    </row>
    <row r="31" spans="1:21" s="5" customFormat="1" ht="11.25" customHeight="1" x14ac:dyDescent="0.15">
      <c r="A31" s="33"/>
      <c r="D31" s="16"/>
      <c r="F31" s="23"/>
      <c r="G31" s="23"/>
      <c r="H31" s="19"/>
      <c r="I31" s="19"/>
      <c r="J31" s="14"/>
      <c r="K31" s="14"/>
      <c r="L31" s="12"/>
      <c r="M31" s="12"/>
      <c r="N31" s="14"/>
      <c r="O31" s="21"/>
      <c r="P31" s="15"/>
      <c r="Q31" s="12"/>
      <c r="R31" s="12"/>
      <c r="S31" s="21"/>
      <c r="T31" s="21"/>
      <c r="U31" s="19"/>
    </row>
    <row r="32" spans="1:21" s="5" customFormat="1" ht="11.25" customHeight="1" x14ac:dyDescent="0.15">
      <c r="A32" s="33"/>
      <c r="D32" s="16"/>
      <c r="F32" s="23"/>
      <c r="G32" s="23"/>
      <c r="H32" s="19"/>
      <c r="I32" s="19"/>
      <c r="J32" s="14"/>
      <c r="K32" s="14"/>
      <c r="L32" s="12"/>
      <c r="M32" s="12"/>
      <c r="N32" s="14"/>
      <c r="O32" s="21"/>
      <c r="P32" s="15"/>
      <c r="Q32" s="12"/>
      <c r="R32" s="12"/>
      <c r="S32" s="21"/>
      <c r="T32" s="21"/>
      <c r="U32" s="19"/>
    </row>
    <row r="33" spans="1:21" s="5" customFormat="1" ht="11.25" customHeight="1" x14ac:dyDescent="0.15">
      <c r="A33" s="33"/>
      <c r="D33" s="16"/>
      <c r="F33" s="23"/>
      <c r="G33" s="23"/>
      <c r="H33" s="19"/>
      <c r="I33" s="19"/>
      <c r="J33" s="14"/>
      <c r="K33" s="14"/>
      <c r="L33" s="12"/>
      <c r="M33" s="12"/>
      <c r="N33" s="14"/>
      <c r="O33" s="21"/>
      <c r="P33" s="15"/>
      <c r="Q33" s="12"/>
      <c r="R33" s="12"/>
      <c r="S33" s="21"/>
      <c r="T33" s="21"/>
      <c r="U33" s="19"/>
    </row>
    <row r="34" spans="1:21" s="5" customFormat="1" ht="11.25" customHeight="1" x14ac:dyDescent="0.15">
      <c r="A34" s="33"/>
      <c r="D34" s="16"/>
      <c r="F34" s="23"/>
      <c r="G34" s="23"/>
      <c r="H34" s="19"/>
      <c r="I34" s="19"/>
      <c r="J34" s="14"/>
      <c r="K34" s="14"/>
      <c r="L34" s="12"/>
      <c r="M34" s="12"/>
      <c r="N34" s="14"/>
      <c r="O34" s="21"/>
      <c r="P34" s="15"/>
      <c r="Q34" s="12"/>
      <c r="R34" s="12"/>
      <c r="S34" s="21"/>
      <c r="T34" s="21"/>
      <c r="U34" s="19"/>
    </row>
    <row r="35" spans="1:21" s="5" customFormat="1" ht="11.25" customHeight="1" x14ac:dyDescent="0.15">
      <c r="A35" s="33"/>
      <c r="D35" s="16"/>
      <c r="F35" s="23"/>
      <c r="G35" s="23"/>
      <c r="H35" s="19"/>
      <c r="I35" s="19"/>
      <c r="J35" s="14"/>
      <c r="K35" s="14"/>
      <c r="L35" s="12"/>
      <c r="M35" s="12"/>
      <c r="N35" s="14"/>
      <c r="O35" s="21"/>
      <c r="P35" s="15"/>
      <c r="Q35" s="12"/>
      <c r="R35" s="12"/>
      <c r="S35" s="21"/>
      <c r="T35" s="21"/>
      <c r="U35" s="19"/>
    </row>
    <row r="36" spans="1:21" s="5" customFormat="1" ht="11.25" customHeight="1" x14ac:dyDescent="0.15">
      <c r="A36" s="33"/>
      <c r="D36" s="16"/>
      <c r="F36" s="23"/>
      <c r="G36" s="23"/>
      <c r="H36" s="19"/>
      <c r="I36" s="19"/>
      <c r="J36" s="14"/>
      <c r="K36" s="14"/>
      <c r="L36" s="12"/>
      <c r="M36" s="12"/>
      <c r="N36" s="14"/>
      <c r="O36" s="21"/>
      <c r="P36" s="15"/>
      <c r="Q36" s="12"/>
      <c r="R36" s="12"/>
      <c r="S36" s="21"/>
      <c r="T36" s="21"/>
      <c r="U36" s="19"/>
    </row>
    <row r="37" spans="1:21" s="5" customFormat="1" ht="11.25" customHeight="1" x14ac:dyDescent="0.15">
      <c r="A37" s="33"/>
      <c r="D37" s="16"/>
      <c r="F37" s="23"/>
      <c r="G37" s="23"/>
      <c r="H37" s="19"/>
      <c r="I37" s="19"/>
      <c r="J37" s="14"/>
      <c r="K37" s="14"/>
      <c r="L37" s="12"/>
      <c r="M37" s="12"/>
      <c r="N37" s="14"/>
      <c r="O37" s="21"/>
      <c r="P37" s="15"/>
      <c r="Q37" s="12"/>
      <c r="R37" s="12"/>
      <c r="S37" s="21"/>
      <c r="T37" s="21"/>
      <c r="U37" s="19"/>
    </row>
    <row r="38" spans="1:21" s="5" customFormat="1" ht="11.25" customHeight="1" x14ac:dyDescent="0.15">
      <c r="A38" s="33"/>
      <c r="D38" s="16"/>
      <c r="F38" s="23"/>
      <c r="G38" s="23"/>
      <c r="H38" s="19"/>
      <c r="I38" s="19"/>
      <c r="J38" s="14"/>
      <c r="K38" s="14"/>
      <c r="L38" s="12"/>
      <c r="M38" s="12"/>
      <c r="N38" s="14"/>
      <c r="O38" s="21"/>
      <c r="P38" s="15"/>
      <c r="Q38" s="12"/>
      <c r="R38" s="12"/>
      <c r="S38" s="21"/>
      <c r="T38" s="21"/>
      <c r="U38" s="19"/>
    </row>
    <row r="39" spans="1:21" s="5" customFormat="1" ht="11.25" customHeight="1" x14ac:dyDescent="0.15">
      <c r="A39" s="33"/>
      <c r="D39" s="16"/>
      <c r="F39" s="23"/>
      <c r="G39" s="23"/>
      <c r="H39" s="19"/>
      <c r="I39" s="19"/>
      <c r="J39" s="14"/>
      <c r="K39" s="14"/>
      <c r="L39" s="12"/>
      <c r="M39" s="12"/>
      <c r="N39" s="14"/>
      <c r="O39" s="21"/>
      <c r="P39" s="15"/>
      <c r="Q39" s="12"/>
      <c r="R39" s="12"/>
      <c r="S39" s="21"/>
      <c r="T39" s="21"/>
      <c r="U39" s="19"/>
    </row>
    <row r="40" spans="1:21" s="5" customFormat="1" ht="11.25" customHeight="1" x14ac:dyDescent="0.15">
      <c r="A40" s="33"/>
      <c r="D40" s="16"/>
      <c r="F40" s="23"/>
      <c r="G40" s="23"/>
      <c r="I40" s="19"/>
      <c r="J40" s="14"/>
      <c r="K40" s="14"/>
      <c r="L40" s="12"/>
      <c r="M40" s="12"/>
      <c r="N40" s="14"/>
      <c r="O40" s="21"/>
      <c r="P40" s="15"/>
      <c r="Q40" s="12"/>
      <c r="R40" s="12"/>
      <c r="S40" s="21"/>
      <c r="T40" s="21"/>
      <c r="U40" s="19"/>
    </row>
    <row r="41" spans="1:21" s="6" customFormat="1" ht="11.25" customHeight="1" x14ac:dyDescent="0.15">
      <c r="A41" s="34"/>
      <c r="B41" s="4"/>
      <c r="F41" s="1"/>
      <c r="G41" s="1"/>
      <c r="I41" s="16"/>
      <c r="J41" s="2"/>
      <c r="K41" s="2"/>
      <c r="N41" s="2"/>
      <c r="P41" s="7"/>
      <c r="S41" s="1"/>
      <c r="T41" s="1"/>
    </row>
    <row r="42" spans="1:21" s="6" customFormat="1" ht="11.25" customHeight="1" x14ac:dyDescent="0.15">
      <c r="A42" s="34"/>
      <c r="B42" s="4"/>
      <c r="F42" s="1"/>
      <c r="G42" s="1"/>
      <c r="I42" s="16"/>
      <c r="J42" s="2"/>
      <c r="K42" s="2"/>
      <c r="N42" s="2"/>
      <c r="P42" s="7"/>
      <c r="S42" s="1"/>
      <c r="T42" s="1"/>
    </row>
    <row r="43" spans="1:21" s="6" customFormat="1" ht="11.25" customHeight="1" x14ac:dyDescent="0.15">
      <c r="A43" s="34"/>
      <c r="B43" s="4"/>
      <c r="F43" s="1"/>
      <c r="G43" s="1"/>
      <c r="I43" s="16"/>
      <c r="J43" s="2"/>
      <c r="K43" s="2"/>
      <c r="N43" s="2"/>
      <c r="P43" s="7"/>
      <c r="S43" s="1"/>
      <c r="T43" s="1"/>
    </row>
    <row r="44" spans="1:21" s="6" customFormat="1" ht="11.25" customHeight="1" x14ac:dyDescent="0.15">
      <c r="A44" s="34"/>
      <c r="B44" s="4"/>
      <c r="F44" s="1"/>
      <c r="G44" s="1"/>
      <c r="I44" s="16"/>
      <c r="J44" s="2"/>
      <c r="K44" s="2"/>
      <c r="N44" s="2"/>
      <c r="P44" s="7"/>
      <c r="S44" s="1"/>
      <c r="T44" s="1"/>
    </row>
    <row r="45" spans="1:21" s="6" customFormat="1" ht="11.25" customHeight="1" x14ac:dyDescent="0.15">
      <c r="A45" s="34"/>
      <c r="B45" s="4"/>
      <c r="F45" s="1"/>
      <c r="G45" s="1"/>
      <c r="I45" s="16"/>
      <c r="J45" s="2"/>
      <c r="K45" s="2"/>
      <c r="N45" s="2"/>
      <c r="P45" s="7"/>
      <c r="S45" s="1"/>
      <c r="T45" s="1"/>
    </row>
    <row r="46" spans="1:21" s="6" customFormat="1" ht="11.25" customHeight="1" x14ac:dyDescent="0.15">
      <c r="A46" s="34"/>
      <c r="B46" s="4"/>
      <c r="F46" s="1"/>
      <c r="G46" s="1"/>
      <c r="I46" s="16"/>
      <c r="J46" s="2"/>
      <c r="K46" s="2"/>
      <c r="N46" s="2"/>
      <c r="P46" s="7"/>
      <c r="S46" s="1"/>
      <c r="T46" s="1"/>
    </row>
    <row r="47" spans="1:21" s="6" customFormat="1" ht="11.25" customHeight="1" x14ac:dyDescent="0.15">
      <c r="A47" s="34"/>
      <c r="B47" s="4"/>
      <c r="F47" s="1"/>
      <c r="G47" s="1"/>
      <c r="I47" s="16"/>
      <c r="J47" s="2"/>
      <c r="K47" s="2"/>
      <c r="N47" s="2"/>
      <c r="P47" s="7"/>
      <c r="S47" s="1"/>
      <c r="T47" s="1"/>
    </row>
    <row r="48" spans="1:21" s="6" customFormat="1" ht="11.25" customHeight="1" x14ac:dyDescent="0.15">
      <c r="A48" s="34"/>
      <c r="B48" s="4"/>
      <c r="F48" s="1"/>
      <c r="G48" s="1"/>
      <c r="I48" s="16"/>
      <c r="J48" s="2"/>
      <c r="K48" s="2"/>
      <c r="N48" s="2"/>
      <c r="P48" s="7"/>
      <c r="S48" s="1"/>
      <c r="T48" s="1"/>
    </row>
    <row r="49" spans="1:20" s="5" customFormat="1" ht="11.25" customHeight="1" x14ac:dyDescent="0.15">
      <c r="A49" s="33"/>
      <c r="B49" s="4"/>
      <c r="C49" s="12"/>
      <c r="D49" s="12"/>
      <c r="E49" s="12"/>
      <c r="F49" s="13"/>
      <c r="G49" s="13"/>
      <c r="H49" s="12"/>
      <c r="I49" s="16"/>
      <c r="J49" s="14"/>
      <c r="K49" s="14"/>
      <c r="L49" s="12"/>
      <c r="M49" s="12"/>
      <c r="N49" s="14"/>
      <c r="O49" s="13"/>
      <c r="P49" s="15"/>
      <c r="Q49" s="12"/>
      <c r="R49" s="12"/>
      <c r="S49" s="13"/>
      <c r="T49" s="13"/>
    </row>
    <row r="50" spans="1:20" s="5" customFormat="1" ht="11.25" customHeight="1" x14ac:dyDescent="0.15">
      <c r="A50" s="33"/>
      <c r="B50" s="4"/>
      <c r="C50" s="12"/>
      <c r="D50" s="12"/>
      <c r="E50" s="12"/>
      <c r="F50" s="13"/>
      <c r="G50" s="13"/>
      <c r="H50" s="12"/>
      <c r="I50" s="16"/>
      <c r="J50" s="14"/>
      <c r="K50" s="14"/>
      <c r="L50" s="12"/>
      <c r="M50" s="12"/>
      <c r="N50" s="14"/>
      <c r="O50" s="13"/>
      <c r="P50" s="15"/>
      <c r="Q50" s="12"/>
      <c r="R50" s="12"/>
      <c r="S50" s="13"/>
      <c r="T50" s="13"/>
    </row>
    <row r="51" spans="1:20" s="5" customFormat="1" ht="11.25" customHeight="1" x14ac:dyDescent="0.15">
      <c r="A51" s="33"/>
      <c r="B51" s="4"/>
      <c r="C51" s="12"/>
      <c r="D51" s="12"/>
      <c r="E51" s="12"/>
      <c r="F51" s="13"/>
      <c r="G51" s="13"/>
      <c r="H51" s="12"/>
      <c r="I51" s="16"/>
      <c r="J51" s="14"/>
      <c r="K51" s="14"/>
      <c r="L51" s="12"/>
      <c r="M51" s="12"/>
      <c r="N51" s="14"/>
      <c r="O51" s="13"/>
      <c r="P51" s="15"/>
      <c r="Q51" s="12"/>
      <c r="R51" s="12"/>
      <c r="S51" s="13"/>
      <c r="T51" s="13"/>
    </row>
    <row r="52" spans="1:20" s="5" customFormat="1" ht="11.25" customHeight="1" x14ac:dyDescent="0.15">
      <c r="A52" s="33"/>
      <c r="B52" s="4"/>
      <c r="C52" s="12"/>
      <c r="D52" s="12"/>
      <c r="E52" s="12"/>
      <c r="F52" s="13"/>
      <c r="G52" s="13"/>
      <c r="H52" s="12"/>
      <c r="I52" s="16"/>
      <c r="J52" s="14"/>
      <c r="K52" s="14"/>
      <c r="L52" s="12"/>
      <c r="M52" s="12"/>
      <c r="N52" s="14"/>
      <c r="O52" s="13"/>
      <c r="P52" s="15"/>
      <c r="Q52" s="12"/>
      <c r="R52" s="12"/>
      <c r="S52" s="13"/>
      <c r="T52" s="13"/>
    </row>
    <row r="53" spans="1:20" s="5" customFormat="1" ht="11.25" customHeight="1" x14ac:dyDescent="0.15">
      <c r="A53" s="33"/>
      <c r="B53" s="4"/>
      <c r="C53" s="12"/>
      <c r="D53" s="12"/>
      <c r="E53" s="12"/>
      <c r="F53" s="13"/>
      <c r="G53" s="13"/>
      <c r="H53" s="12"/>
      <c r="I53" s="16"/>
      <c r="J53" s="14"/>
      <c r="K53" s="14"/>
      <c r="L53" s="12"/>
      <c r="M53" s="12"/>
      <c r="N53" s="14"/>
      <c r="O53" s="13"/>
      <c r="P53" s="15"/>
      <c r="Q53" s="12"/>
      <c r="R53" s="12"/>
      <c r="S53" s="13"/>
      <c r="T53" s="13"/>
    </row>
    <row r="54" spans="1:20" s="5" customFormat="1" ht="11.25" customHeight="1" x14ac:dyDescent="0.15">
      <c r="A54" s="33"/>
      <c r="B54" s="4"/>
      <c r="C54" s="12"/>
      <c r="D54" s="12"/>
      <c r="E54" s="12"/>
      <c r="F54" s="13"/>
      <c r="G54" s="13"/>
      <c r="H54" s="12"/>
      <c r="I54" s="16"/>
      <c r="J54" s="14"/>
      <c r="K54" s="14"/>
      <c r="L54" s="12"/>
      <c r="M54" s="12"/>
      <c r="N54" s="14"/>
      <c r="O54" s="13"/>
      <c r="P54" s="15"/>
      <c r="Q54" s="12"/>
      <c r="R54" s="12"/>
      <c r="S54" s="13"/>
      <c r="T54" s="13"/>
    </row>
    <row r="55" spans="1:20" s="5" customFormat="1" ht="11.25" customHeight="1" x14ac:dyDescent="0.15">
      <c r="A55" s="33"/>
      <c r="B55" s="4"/>
      <c r="C55" s="12"/>
      <c r="D55" s="12"/>
      <c r="E55" s="12"/>
      <c r="F55" s="13"/>
      <c r="G55" s="13"/>
      <c r="H55" s="12"/>
      <c r="I55" s="16"/>
      <c r="J55" s="14"/>
      <c r="K55" s="14"/>
      <c r="L55" s="12"/>
      <c r="M55" s="12"/>
      <c r="N55" s="14"/>
      <c r="O55" s="12"/>
      <c r="P55" s="15"/>
      <c r="Q55" s="12"/>
      <c r="R55" s="12"/>
      <c r="S55" s="13"/>
      <c r="T55" s="13"/>
    </row>
    <row r="56" spans="1:20" s="5" customFormat="1" ht="11.25" customHeight="1" x14ac:dyDescent="0.15">
      <c r="A56" s="33"/>
      <c r="B56" s="4"/>
      <c r="C56" s="12"/>
      <c r="D56" s="12"/>
      <c r="E56" s="12"/>
      <c r="F56" s="13"/>
      <c r="G56" s="13"/>
      <c r="H56" s="12"/>
      <c r="I56" s="16"/>
      <c r="J56" s="14"/>
      <c r="K56" s="14"/>
      <c r="L56" s="12"/>
      <c r="M56" s="12"/>
      <c r="N56" s="14"/>
      <c r="O56" s="12"/>
      <c r="P56" s="15"/>
      <c r="Q56" s="12"/>
      <c r="R56" s="12"/>
      <c r="S56" s="13"/>
      <c r="T56" s="13"/>
    </row>
    <row r="57" spans="1:20" s="5" customFormat="1" ht="11.25" customHeight="1" x14ac:dyDescent="0.15">
      <c r="A57" s="33"/>
      <c r="B57" s="4"/>
      <c r="C57" s="12"/>
      <c r="D57" s="12"/>
      <c r="E57" s="12"/>
      <c r="F57" s="13"/>
      <c r="G57" s="13"/>
      <c r="H57" s="12"/>
      <c r="I57" s="16"/>
      <c r="J57" s="14"/>
      <c r="K57" s="14"/>
      <c r="L57" s="12"/>
      <c r="M57" s="12"/>
      <c r="N57" s="14"/>
      <c r="O57" s="12"/>
      <c r="P57" s="15"/>
      <c r="Q57" s="12"/>
      <c r="R57" s="12"/>
      <c r="S57" s="13"/>
      <c r="T5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8" sqref="F8"/>
    </sheetView>
  </sheetViews>
  <sheetFormatPr baseColWidth="10" defaultColWidth="8.83203125" defaultRowHeight="15" x14ac:dyDescent="0.2"/>
  <sheetData>
    <row r="1" spans="1:4" x14ac:dyDescent="0.2">
      <c r="A1" s="5" t="s">
        <v>74</v>
      </c>
      <c r="B1" s="5" t="s">
        <v>74</v>
      </c>
      <c r="C1" s="5" t="s">
        <v>74</v>
      </c>
      <c r="D1" s="29" t="s">
        <v>73</v>
      </c>
    </row>
    <row r="2" spans="1:4" x14ac:dyDescent="0.2">
      <c r="A2" s="6" t="s">
        <v>74</v>
      </c>
      <c r="B2" s="5" t="s">
        <v>74</v>
      </c>
      <c r="C2" s="5" t="s">
        <v>74</v>
      </c>
      <c r="D2" s="29" t="s">
        <v>73</v>
      </c>
    </row>
    <row r="3" spans="1:4" x14ac:dyDescent="0.2">
      <c r="A3" s="6" t="s">
        <v>74</v>
      </c>
      <c r="B3" s="5" t="s">
        <v>74</v>
      </c>
      <c r="C3" s="5" t="s">
        <v>74</v>
      </c>
      <c r="D3" s="29" t="s">
        <v>73</v>
      </c>
    </row>
    <row r="4" spans="1:4" x14ac:dyDescent="0.2">
      <c r="A4" s="6" t="s">
        <v>74</v>
      </c>
      <c r="B4" s="5" t="s">
        <v>74</v>
      </c>
      <c r="C4" s="5" t="s">
        <v>74</v>
      </c>
      <c r="D4" s="29" t="s">
        <v>73</v>
      </c>
    </row>
    <row r="5" spans="1:4" x14ac:dyDescent="0.2">
      <c r="A5" s="6" t="s">
        <v>74</v>
      </c>
      <c r="B5" s="5" t="s">
        <v>73</v>
      </c>
      <c r="C5" s="5" t="s">
        <v>73</v>
      </c>
      <c r="D5" s="29" t="s">
        <v>73</v>
      </c>
    </row>
    <row r="6" spans="1:4" x14ac:dyDescent="0.2">
      <c r="A6" s="6" t="s">
        <v>73</v>
      </c>
      <c r="B6" s="5" t="s">
        <v>73</v>
      </c>
      <c r="C6" s="5" t="s">
        <v>73</v>
      </c>
      <c r="D6" s="29" t="s">
        <v>73</v>
      </c>
    </row>
    <row r="7" spans="1:4" x14ac:dyDescent="0.2">
      <c r="A7" s="6" t="s">
        <v>74</v>
      </c>
      <c r="B7" s="6" t="s">
        <v>74</v>
      </c>
      <c r="C7" s="6" t="s">
        <v>74</v>
      </c>
      <c r="D7" s="6" t="s">
        <v>74</v>
      </c>
    </row>
    <row r="8" spans="1:4" x14ac:dyDescent="0.2">
      <c r="A8" s="6" t="s">
        <v>74</v>
      </c>
      <c r="B8" s="6" t="s">
        <v>74</v>
      </c>
      <c r="C8" s="6" t="s">
        <v>74</v>
      </c>
      <c r="D8" s="6" t="s">
        <v>74</v>
      </c>
    </row>
    <row r="9" spans="1:4" x14ac:dyDescent="0.2">
      <c r="A9" s="6" t="s">
        <v>74</v>
      </c>
      <c r="B9" s="6" t="s">
        <v>74</v>
      </c>
      <c r="C9" s="6" t="s">
        <v>74</v>
      </c>
      <c r="D9" s="6" t="s">
        <v>74</v>
      </c>
    </row>
    <row r="10" spans="1:4" x14ac:dyDescent="0.2">
      <c r="A10" s="6" t="s">
        <v>74</v>
      </c>
      <c r="B10" s="6" t="s">
        <v>74</v>
      </c>
      <c r="C10" s="6" t="s">
        <v>74</v>
      </c>
      <c r="D10" s="6" t="s">
        <v>74</v>
      </c>
    </row>
    <row r="11" spans="1:4" x14ac:dyDescent="0.2">
      <c r="A11" s="6" t="s">
        <v>74</v>
      </c>
      <c r="B11" s="6" t="s">
        <v>74</v>
      </c>
      <c r="C11" s="6" t="s">
        <v>74</v>
      </c>
      <c r="D11" s="6" t="s">
        <v>74</v>
      </c>
    </row>
    <row r="12" spans="1:4" x14ac:dyDescent="0.2">
      <c r="A12" s="6" t="s">
        <v>74</v>
      </c>
      <c r="B12" s="6" t="s">
        <v>74</v>
      </c>
      <c r="C12" s="6" t="s">
        <v>74</v>
      </c>
      <c r="D12" s="6" t="s">
        <v>74</v>
      </c>
    </row>
    <row r="13" spans="1:4" x14ac:dyDescent="0.2">
      <c r="A13" s="6" t="s">
        <v>74</v>
      </c>
      <c r="B13" s="6" t="s">
        <v>74</v>
      </c>
      <c r="C13" s="6" t="s">
        <v>74</v>
      </c>
      <c r="D13" s="6" t="s">
        <v>74</v>
      </c>
    </row>
    <row r="14" spans="1:4" x14ac:dyDescent="0.2">
      <c r="A14" s="6" t="s">
        <v>74</v>
      </c>
      <c r="B14" s="6" t="s">
        <v>74</v>
      </c>
      <c r="C14" s="6" t="s">
        <v>74</v>
      </c>
      <c r="D14" s="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2017-07-15T15:49:06Z</dcterms:modified>
</cp:coreProperties>
</file>