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gsaini/Desktop/Regression/Regression/ep_web_production/"/>
    </mc:Choice>
  </mc:AlternateContent>
  <bookViews>
    <workbookView xWindow="660" yWindow="460" windowWidth="28140" windowHeight="17540" tabRatio="929" activeTab="7"/>
  </bookViews>
  <sheets>
    <sheet name="Choice" sheetId="23" r:id="rId1"/>
    <sheet name="EP NJ Landing" sheetId="7" r:id="rId2"/>
    <sheet name="EP Web Enrollment" sheetId="10" r:id="rId3"/>
    <sheet name="IB-EP" sheetId="5" r:id="rId4"/>
    <sheet name="IB-EPX2" sheetId="17" r:id="rId5"/>
    <sheet name="IB GME" sheetId="11" r:id="rId6"/>
    <sheet name="IB GMEX2" sheetId="18" r:id="rId7"/>
    <sheet name="IB-NRG" sheetId="6" r:id="rId8"/>
    <sheet name="IB-NRGX2" sheetId="22" r:id="rId9"/>
    <sheet name="NRG Web Enroll" sheetId="9" r:id="rId10"/>
    <sheet name="Paper EP Electric" sheetId="14" r:id="rId11"/>
    <sheet name="Paper EP Gas" sheetId="15" r:id="rId12"/>
    <sheet name="Paper GM" sheetId="13" r:id="rId13"/>
    <sheet name="Paper NRG Electric" sheetId="20" r:id="rId14"/>
    <sheet name="Paper NRG Gas" sheetId="19" r:id="rId15"/>
  </sheets>
  <definedNames>
    <definedName name="_xlnm._FilterDatabase" localSheetId="0" hidden="1">Choice!$B$1:$Y$2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20" l="1"/>
  <c r="R2" i="23"/>
  <c r="S2" i="23"/>
  <c r="K2" i="23"/>
  <c r="L2" i="9"/>
  <c r="J2" i="9"/>
  <c r="O2" i="19"/>
  <c r="K2" i="19"/>
  <c r="J2" i="19"/>
  <c r="M2" i="22"/>
  <c r="L2" i="22"/>
  <c r="N2" i="6"/>
  <c r="M2" i="18"/>
  <c r="L2" i="18"/>
  <c r="K2" i="18"/>
  <c r="M2" i="11"/>
  <c r="L2" i="11"/>
  <c r="K2" i="11"/>
  <c r="P2" i="17"/>
  <c r="O2" i="17"/>
  <c r="P2" i="5"/>
  <c r="O2" i="5"/>
  <c r="N2" i="5"/>
  <c r="K2" i="20"/>
  <c r="J2" i="20"/>
  <c r="O2" i="13"/>
  <c r="J2" i="13"/>
  <c r="K2" i="13"/>
  <c r="K2" i="15"/>
  <c r="J2" i="15"/>
  <c r="P2" i="15"/>
  <c r="J2" i="14"/>
  <c r="K2" i="14"/>
  <c r="P2" i="14"/>
  <c r="I2" i="10"/>
</calcChain>
</file>

<file path=xl/sharedStrings.xml><?xml version="1.0" encoding="utf-8"?>
<sst xmlns="http://schemas.openxmlformats.org/spreadsheetml/2006/main" count="495" uniqueCount="183">
  <si>
    <t>first_name</t>
  </si>
  <si>
    <t>last_name</t>
  </si>
  <si>
    <t>email_addr</t>
  </si>
  <si>
    <t>r</t>
  </si>
  <si>
    <t>city</t>
  </si>
  <si>
    <t>middle_initial</t>
  </si>
  <si>
    <t>confirm_email_addr</t>
  </si>
  <si>
    <t>Service_Address1</t>
  </si>
  <si>
    <t>Service_phone_number</t>
  </si>
  <si>
    <t>elect_gas_radio</t>
  </si>
  <si>
    <t>account_type</t>
  </si>
  <si>
    <t>greenopt_check</t>
  </si>
  <si>
    <t>gastypesel</t>
  </si>
  <si>
    <t>accountNo</t>
  </si>
  <si>
    <t>rateclassdet</t>
  </si>
  <si>
    <t>busnamedet</t>
  </si>
  <si>
    <t>pfname</t>
  </si>
  <si>
    <t>plname</t>
  </si>
  <si>
    <t>chkGasNo</t>
  </si>
  <si>
    <t>Residential</t>
  </si>
  <si>
    <t>mike</t>
  </si>
  <si>
    <t>peters</t>
  </si>
  <si>
    <t>Atlantic City Electric</t>
  </si>
  <si>
    <t>New Jersey</t>
  </si>
  <si>
    <t>Chatham</t>
  </si>
  <si>
    <t>state</t>
  </si>
  <si>
    <t>Duquesne Light Company</t>
  </si>
  <si>
    <t>no</t>
  </si>
  <si>
    <t>test</t>
  </si>
  <si>
    <t>memnum</t>
  </si>
  <si>
    <t>1231231231</t>
  </si>
  <si>
    <t>08260</t>
  </si>
  <si>
    <t>SRN</t>
  </si>
  <si>
    <t>test@energypluscompany.com</t>
  </si>
  <si>
    <t>commodity</t>
  </si>
  <si>
    <t>utility</t>
  </si>
  <si>
    <t>plan</t>
  </si>
  <si>
    <t>area_code</t>
  </si>
  <si>
    <t>prefix</t>
  </si>
  <si>
    <t>last</t>
  </si>
  <si>
    <t>servicereference</t>
  </si>
  <si>
    <t>price</t>
  </si>
  <si>
    <t>marketingqatesting@energypluscompany.com</t>
  </si>
  <si>
    <t>215</t>
  </si>
  <si>
    <t>partner</t>
  </si>
  <si>
    <t>campaign</t>
  </si>
  <si>
    <t>promo</t>
  </si>
  <si>
    <t>brc</t>
  </si>
  <si>
    <t>0000</t>
  </si>
  <si>
    <t>015</t>
  </si>
  <si>
    <t>609</t>
  </si>
  <si>
    <t>Pepco</t>
  </si>
  <si>
    <t>20110</t>
  </si>
  <si>
    <t>617</t>
  </si>
  <si>
    <t>Atlantic City Electric - Residential</t>
  </si>
  <si>
    <t>Atlantic City Electric - Business</t>
  </si>
  <si>
    <t>JCP&amp;L - Residential</t>
  </si>
  <si>
    <t>JCP&amp;L - Business</t>
  </si>
  <si>
    <t>O&amp;R - Residential</t>
  </si>
  <si>
    <t>O&amp;R - Business</t>
  </si>
  <si>
    <t>PSE&amp;G - Residential</t>
  </si>
  <si>
    <t>PSE&amp;G - Business</t>
  </si>
  <si>
    <t>DC</t>
  </si>
  <si>
    <t>IL</t>
  </si>
  <si>
    <t>ComEd</t>
  </si>
  <si>
    <t>MA</t>
  </si>
  <si>
    <t>National Grid</t>
  </si>
  <si>
    <t>NJ</t>
  </si>
  <si>
    <t>PSE&amp;G</t>
  </si>
  <si>
    <t>url</t>
  </si>
  <si>
    <t>mpeters@energypluscompany.com</t>
  </si>
  <si>
    <t>08003</t>
  </si>
  <si>
    <t>site_one</t>
  </si>
  <si>
    <t>Pennsylvania</t>
  </si>
  <si>
    <t>Pollution Free</t>
  </si>
  <si>
    <t>brand</t>
  </si>
  <si>
    <t>add_brand_1</t>
  </si>
  <si>
    <t>Boston</t>
  </si>
  <si>
    <t>01510</t>
  </si>
  <si>
    <t>add_brand_2</t>
  </si>
  <si>
    <t>Washington</t>
  </si>
  <si>
    <t>nrr</t>
  </si>
  <si>
    <t>07928</t>
  </si>
  <si>
    <t>New Jersey Natural Gas</t>
  </si>
  <si>
    <t>spanish</t>
  </si>
  <si>
    <t>zone</t>
  </si>
  <si>
    <t>product</t>
  </si>
  <si>
    <t>add_brand_5</t>
  </si>
  <si>
    <t>Chicago</t>
  </si>
  <si>
    <t>60601</t>
  </si>
  <si>
    <t>630</t>
  </si>
  <si>
    <t>m@aol.com</t>
  </si>
  <si>
    <t>ep choice enroll</t>
  </si>
  <si>
    <t>ep web enroll</t>
  </si>
  <si>
    <t>NRG web</t>
  </si>
  <si>
    <t>paper EP</t>
  </si>
  <si>
    <t>paper NRG</t>
  </si>
  <si>
    <t>paper EP Gas</t>
  </si>
  <si>
    <t>paper GME</t>
  </si>
  <si>
    <t>05</t>
  </si>
  <si>
    <t>6777</t>
  </si>
  <si>
    <t>568</t>
  </si>
  <si>
    <t>elec_only</t>
  </si>
  <si>
    <t>PECO</t>
  </si>
  <si>
    <t>Brand Residential - PA - BRC</t>
  </si>
  <si>
    <t>0000 - Unknown</t>
  </si>
  <si>
    <t>015 - $25 bonus / 3%</t>
  </si>
  <si>
    <t>1434 Federal St</t>
  </si>
  <si>
    <t>Philadelphia</t>
  </si>
  <si>
    <t>15212</t>
  </si>
  <si>
    <t>AAL</t>
  </si>
  <si>
    <t>035</t>
  </si>
  <si>
    <t>1815 Vanburen St</t>
  </si>
  <si>
    <t>15001</t>
  </si>
  <si>
    <t>258 Carrington St</t>
  </si>
  <si>
    <t>906 Ridge Rd</t>
  </si>
  <si>
    <t>15003</t>
  </si>
  <si>
    <t>/html/body/div/div[2]/ul/li[3]/span/div/table/tbody/tr[1]/td[2]</t>
  </si>
  <si>
    <t>/html/body/div/div[2]/ul/li[3]/span/div/table/tbody/tr[1]/td[3]</t>
  </si>
  <si>
    <t>/html/body/div/div[2]/ul/li[3]/span/div/table/tbody/tr[2]/td[2]</t>
  </si>
  <si>
    <t>/html/body/div/div[2]/ul/li[3]/span/div/table/tbody/tr[2]/td[3]</t>
  </si>
  <si>
    <t>/html/body/div/div[2]/ul/li[3]/span/div/table/tbody/tr[3]/td[2]</t>
  </si>
  <si>
    <t>/html/body/div/div[2]/ul/li[3]/span/div/table/tbody/tr[3]/td[3]</t>
  </si>
  <si>
    <t>/html/body/div/div[2]/ul/li[3]/span/div/table/tbody/tr[4]/td[2]</t>
  </si>
  <si>
    <t>/html/body/div/div[2]/ul/li[3]/span/div/table/tbody/tr[4]/td[3]</t>
  </si>
  <si>
    <t>http://www.energypluscompany.com/combined/virginamerica/nj/</t>
  </si>
  <si>
    <t>The Cash Back Plan</t>
  </si>
  <si>
    <t>290 crystal ct</t>
  </si>
  <si>
    <t>BGE</t>
  </si>
  <si>
    <t>MD</t>
  </si>
  <si>
    <t>bla</t>
  </si>
  <si>
    <t>http://enroll.nrghomepower.com/combined/cashbackres/nj/</t>
  </si>
  <si>
    <t>285</t>
  </si>
  <si>
    <t>9999</t>
  </si>
  <si>
    <t>VIR</t>
  </si>
  <si>
    <t>tc</t>
  </si>
  <si>
    <t>tc-01</t>
  </si>
  <si>
    <t>address</t>
  </si>
  <si>
    <t>zipcode</t>
  </si>
  <si>
    <t>email</t>
  </si>
  <si>
    <t>account_number</t>
  </si>
  <si>
    <t>business_name</t>
  </si>
  <si>
    <t>service_ref</t>
  </si>
  <si>
    <t>greenopt</t>
  </si>
  <si>
    <t>fname</t>
  </si>
  <si>
    <t>lname</t>
  </si>
  <si>
    <t>service_reference</t>
  </si>
  <si>
    <t>accountNo2</t>
  </si>
  <si>
    <t>http://www.pt.energypluscompany.com/myinbound/login.php</t>
  </si>
  <si>
    <t>rate_class</t>
  </si>
  <si>
    <t>x1</t>
  </si>
  <si>
    <t>x2</t>
  </si>
  <si>
    <t>phone</t>
  </si>
  <si>
    <t>LocalUtility</t>
  </si>
  <si>
    <t>xpath</t>
  </si>
  <si>
    <t>tc-02</t>
  </si>
  <si>
    <t>tc-03</t>
  </si>
  <si>
    <t>tc-04</t>
  </si>
  <si>
    <t>tc-05</t>
  </si>
  <si>
    <t>tc-06</t>
  </si>
  <si>
    <t>tc-07</t>
  </si>
  <si>
    <t>tc-08</t>
  </si>
  <si>
    <t>http://www.energypluscompany.com/combined/cashback/nj/?apptype=WE&amp;cellcode=01&amp;campaign=0000&amp;pc=015&amp;pcb=015</t>
  </si>
  <si>
    <t>http://www.energypluscompany.com/combined/cashback/nj/?apptype=WE&amp;cellcode=01&amp;campaign=0000&amp;pc=015&amp;pcb=016</t>
  </si>
  <si>
    <t>http://www.energypluscompany.com/combined/cashback/nj/?apptype=WE&amp;cellcode=01&amp;campaign=0000&amp;pc=015&amp;pcb=017</t>
  </si>
  <si>
    <t>http://www.energypluscompany.com/combined/cashback/nj/?apptype=WE&amp;cellcode=01&amp;campaign=0000&amp;pc=015&amp;pcb=018</t>
  </si>
  <si>
    <t>http://www.energypluscompany.com/combined/cashback/nj/?apptype=WE&amp;cellcode=01&amp;campaign=0000&amp;pc=015&amp;pcb=019</t>
  </si>
  <si>
    <t>http://www.energypluscompany.com/combined/cashback/nj/?apptype=WE&amp;cellcode=01&amp;campaign=0000&amp;pc=015&amp;pcb=020</t>
  </si>
  <si>
    <t>http://www.energypluscompany.com/combined/cashback/nj/?apptype=WE&amp;cellcode=01&amp;campaign=0000&amp;pc=015&amp;pcb=021</t>
  </si>
  <si>
    <t>http://www.energypluscompany.com/combined/cashback/nj/?apptype=WE&amp;cellcode=01&amp;campaign=0000&amp;pc=015&amp;pcb=022</t>
  </si>
  <si>
    <t>PE787219275492859000</t>
  </si>
  <si>
    <t>http://www.energypluscompany.com/sywr/choice/</t>
  </si>
  <si>
    <t>Service_City</t>
  </si>
  <si>
    <t>$0.11449</t>
  </si>
  <si>
    <t>$0.10486</t>
  </si>
  <si>
    <t>$0.09416</t>
  </si>
  <si>
    <t>$0.11900</t>
  </si>
  <si>
    <t>$0.09400</t>
  </si>
  <si>
    <t>$0.11984</t>
  </si>
  <si>
    <t>state_url</t>
  </si>
  <si>
    <t>PA</t>
  </si>
  <si>
    <t>state_disclosure</t>
  </si>
  <si>
    <t>trenton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</si>
</sst>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3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11"/>
      <color indexed="8"/>
      <name val="Georgia"/>
      <family val="2"/>
    </font>
    <font>
      <sz val="11"/>
      <color theme="1"/>
      <name val="Georgia"/>
      <family val="2"/>
    </font>
    <font>
      <sz val="8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</font>
    <font>
      <b/>
      <sz val="8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sz val="12"/>
      <color theme="1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rgb="FF008080"/>
      <name val="Calibri"/>
      <scheme val="minor"/>
    </font>
    <font>
      <b/>
      <sz val="8"/>
      <color rgb="FF008080"/>
      <name val="Calibri"/>
      <scheme val="minor"/>
    </font>
    <font>
      <b/>
      <sz val="9"/>
      <color rgb="FF008080"/>
      <name val="Menlo"/>
    </font>
    <font>
      <u/>
      <sz val="11"/>
      <color theme="11"/>
      <name val="Calibri"/>
      <family val="2"/>
      <scheme val="minor"/>
    </font>
    <font>
      <sz val="9"/>
      <color rgb="FF000000"/>
      <name val="Menlo"/>
    </font>
  </fonts>
  <fills count="3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8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4" applyNumberFormat="0" applyAlignment="0" applyProtection="0"/>
    <xf numFmtId="0" fontId="17" fillId="7" borderId="5" applyNumberFormat="0" applyAlignment="0" applyProtection="0"/>
    <xf numFmtId="0" fontId="18" fillId="7" borderId="4" applyNumberFormat="0" applyAlignment="0" applyProtection="0"/>
    <xf numFmtId="0" fontId="19" fillId="0" borderId="6" applyNumberFormat="0" applyFill="0" applyAlignment="0" applyProtection="0"/>
    <xf numFmtId="0" fontId="20" fillId="8" borderId="7" applyNumberFormat="0" applyAlignment="0" applyProtection="0"/>
    <xf numFmtId="0" fontId="21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4" fillId="2" borderId="0" applyNumberFormat="0" applyBorder="0" applyAlignment="0" applyProtection="0"/>
    <xf numFmtId="0" fontId="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4" fillId="9" borderId="8" applyNumberFormat="0" applyFont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right"/>
    </xf>
    <xf numFmtId="0" fontId="2" fillId="0" borderId="0" xfId="71" applyFont="1" applyFill="1" applyBorder="1" applyAlignment="1" applyProtection="1"/>
    <xf numFmtId="0" fontId="0" fillId="0" borderId="0" xfId="0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49" fontId="2" fillId="0" borderId="0" xfId="0" applyNumberFormat="1" applyFont="1"/>
    <xf numFmtId="0" fontId="26" fillId="0" borderId="0" xfId="71" applyFont="1" applyBorder="1" applyAlignment="1" applyProtection="1"/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Border="1"/>
    <xf numFmtId="0" fontId="1" fillId="0" borderId="0" xfId="0" applyFont="1"/>
    <xf numFmtId="0" fontId="1" fillId="0" borderId="0" xfId="0" applyFont="1" applyFill="1" applyBorder="1"/>
    <xf numFmtId="1" fontId="2" fillId="0" borderId="0" xfId="0" applyNumberFormat="1" applyFont="1" applyFill="1"/>
    <xf numFmtId="0" fontId="1" fillId="0" borderId="0" xfId="0" applyFont="1" applyBorder="1"/>
    <xf numFmtId="49" fontId="1" fillId="0" borderId="0" xfId="0" applyNumberFormat="1" applyFont="1" applyBorder="1"/>
    <xf numFmtId="0" fontId="1" fillId="0" borderId="0" xfId="0" applyNumberFormat="1" applyFont="1" applyBorder="1"/>
    <xf numFmtId="0" fontId="1" fillId="0" borderId="0" xfId="0" applyFont="1" applyBorder="1" applyAlignment="1">
      <alignment vertical="center"/>
    </xf>
    <xf numFmtId="1" fontId="2" fillId="0" borderId="0" xfId="0" applyNumberFormat="1" applyFont="1" applyFill="1" applyAlignment="1"/>
    <xf numFmtId="0" fontId="2" fillId="0" borderId="0" xfId="0" applyFont="1"/>
    <xf numFmtId="49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Fill="1"/>
    <xf numFmtId="1" fontId="2" fillId="0" borderId="0" xfId="0" applyNumberFormat="1" applyFont="1"/>
    <xf numFmtId="0" fontId="1" fillId="0" borderId="0" xfId="0" applyFont="1"/>
    <xf numFmtId="0" fontId="2" fillId="0" borderId="0" xfId="0" applyFont="1" applyBorder="1"/>
    <xf numFmtId="49" fontId="2" fillId="0" borderId="0" xfId="0" applyNumberFormat="1" applyFont="1" applyFill="1" applyBorder="1"/>
    <xf numFmtId="49" fontId="2" fillId="0" borderId="0" xfId="0" applyNumberFormat="1" applyFont="1"/>
    <xf numFmtId="49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/>
    <xf numFmtId="0" fontId="27" fillId="0" borderId="0" xfId="0" applyFont="1" applyBorder="1"/>
    <xf numFmtId="1" fontId="1" fillId="0" borderId="0" xfId="0" applyNumberFormat="1" applyFont="1" applyBorder="1"/>
    <xf numFmtId="49" fontId="1" fillId="0" borderId="0" xfId="0" applyNumberFormat="1" applyFont="1" applyFill="1" applyBorder="1"/>
    <xf numFmtId="0" fontId="1" fillId="0" borderId="0" xfId="0" applyFont="1" applyBorder="1"/>
    <xf numFmtId="0" fontId="0" fillId="0" borderId="0" xfId="0"/>
    <xf numFmtId="0" fontId="1" fillId="0" borderId="0" xfId="0" applyFont="1"/>
    <xf numFmtId="0" fontId="2" fillId="0" borderId="0" xfId="0" applyFont="1" applyFill="1"/>
    <xf numFmtId="49" fontId="2" fillId="0" borderId="0" xfId="0" applyNumberFormat="1" applyFont="1" applyFill="1"/>
    <xf numFmtId="0" fontId="2" fillId="0" borderId="0" xfId="0" applyFont="1" applyFill="1" applyBorder="1"/>
    <xf numFmtId="49" fontId="2" fillId="0" borderId="0" xfId="0" applyNumberFormat="1" applyFont="1" applyBorder="1"/>
    <xf numFmtId="1" fontId="2" fillId="0" borderId="0" xfId="0" applyNumberFormat="1" applyFont="1" applyBorder="1"/>
    <xf numFmtId="49" fontId="1" fillId="0" borderId="0" xfId="0" applyNumberFormat="1" applyFont="1"/>
    <xf numFmtId="0" fontId="2" fillId="0" borderId="0" xfId="0" applyFont="1" applyBorder="1"/>
    <xf numFmtId="0" fontId="31" fillId="0" borderId="0" xfId="0" applyFont="1" applyBorder="1"/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1" fillId="0" borderId="0" xfId="0" applyFont="1"/>
    <xf numFmtId="0" fontId="1" fillId="0" borderId="0" xfId="0" applyFont="1" applyFill="1"/>
    <xf numFmtId="0" fontId="2" fillId="0" borderId="0" xfId="0" applyFont="1" applyAlignment="1"/>
    <xf numFmtId="1" fontId="2" fillId="0" borderId="0" xfId="0" applyNumberFormat="1" applyFont="1"/>
    <xf numFmtId="0" fontId="2" fillId="0" borderId="0" xfId="0" applyFont="1" applyBorder="1" applyAlignment="1">
      <alignment vertical="center"/>
    </xf>
    <xf numFmtId="1" fontId="2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0" xfId="0" applyFont="1" applyFill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6" fillId="0" borderId="0" xfId="0" applyFont="1"/>
  </cellXfs>
  <cellStyles count="84">
    <cellStyle name="20% - Accent1" xfId="48" builtinId="30" customBuiltin="1"/>
    <cellStyle name="20% - Accent2" xfId="52" builtinId="34" customBuiltin="1"/>
    <cellStyle name="20% - Accent3" xfId="56" builtinId="38" customBuiltin="1"/>
    <cellStyle name="20% - Accent3 2" xfId="5"/>
    <cellStyle name="20% - Accent3 2 2" xfId="6"/>
    <cellStyle name="20% - Accent3 2 2 2" xfId="7"/>
    <cellStyle name="20% - Accent3 2 3" xfId="8"/>
    <cellStyle name="20% - Accent4" xfId="60" builtinId="42" customBuiltin="1"/>
    <cellStyle name="20% - Accent5" xfId="64" builtinId="46" customBuiltin="1"/>
    <cellStyle name="20% - Accent6" xfId="68" builtinId="50" customBuiltin="1"/>
    <cellStyle name="40% - Accent1" xfId="49" builtinId="31" customBuiltin="1"/>
    <cellStyle name="40% - Accent2" xfId="53" builtinId="35" customBuiltin="1"/>
    <cellStyle name="40% - Accent3" xfId="57" builtinId="39" customBuiltin="1"/>
    <cellStyle name="40% - Accent4" xfId="61" builtinId="43" customBuiltin="1"/>
    <cellStyle name="40% - Accent5" xfId="65" builtinId="47" customBuiltin="1"/>
    <cellStyle name="40% - Accent6" xfId="69" builtinId="51" customBuiltin="1"/>
    <cellStyle name="60% - Accent1" xfId="50" builtinId="32" customBuiltin="1"/>
    <cellStyle name="60% - Accent2" xfId="54" builtinId="36" customBuiltin="1"/>
    <cellStyle name="60% - Accent3" xfId="58" builtinId="40" customBuiltin="1"/>
    <cellStyle name="60% - Accent4" xfId="62" builtinId="44" customBuiltin="1"/>
    <cellStyle name="60% - Accent5" xfId="66" builtinId="48" customBuiltin="1"/>
    <cellStyle name="60% - Accent6" xfId="70" builtinId="52" customBuiltin="1"/>
    <cellStyle name="Accent1" xfId="47" builtinId="29" customBuiltin="1"/>
    <cellStyle name="Accent2" xfId="51" builtinId="33" customBuiltin="1"/>
    <cellStyle name="Accent3" xfId="55" builtinId="37" customBuiltin="1"/>
    <cellStyle name="Accent4" xfId="59" builtinId="41" customBuiltin="1"/>
    <cellStyle name="Accent5" xfId="63" builtinId="45" customBuiltin="1"/>
    <cellStyle name="Accent6" xfId="67" builtinId="49" customBuiltin="1"/>
    <cellStyle name="Bad" xfId="36" builtinId="27" customBuiltin="1"/>
    <cellStyle name="Calculation" xfId="40" builtinId="22" customBuiltin="1"/>
    <cellStyle name="Check Cell" xfId="42" builtinId="23" customBuiltin="1"/>
    <cellStyle name="Comma 2" xfId="1"/>
    <cellStyle name="Comma 2 2" xfId="9"/>
    <cellStyle name="Comma 2 3" xfId="10"/>
    <cellStyle name="Comma 3" xfId="2"/>
    <cellStyle name="Comma 3 2" xfId="11"/>
    <cellStyle name="Currency 2" xfId="12"/>
    <cellStyle name="Currency 2 2" xfId="13"/>
    <cellStyle name="Currency 2 2 2" xfId="14"/>
    <cellStyle name="Currency 2 3" xfId="15"/>
    <cellStyle name="Currency 3" xfId="16"/>
    <cellStyle name="Explanatory Text" xfId="45" builtinId="53" customBuilti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Good" xfId="35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71" builtinId="8"/>
    <cellStyle name="Hyperlink 2" xfId="73"/>
    <cellStyle name="Hyperlink 2 2" xfId="77"/>
    <cellStyle name="Hyperlink 3" xfId="72"/>
    <cellStyle name="Hyperlink 3 2" xfId="76"/>
    <cellStyle name="Input" xfId="38" builtinId="20" customBuiltin="1"/>
    <cellStyle name="Linked Cell" xfId="41" builtinId="24" customBuiltin="1"/>
    <cellStyle name="Neutral" xfId="37" builtinId="28" customBuiltin="1"/>
    <cellStyle name="Normal" xfId="0" builtinId="0"/>
    <cellStyle name="Normal 2" xfId="17"/>
    <cellStyle name="Normal 2 2" xfId="18"/>
    <cellStyle name="Normal 2 2 2" xfId="19"/>
    <cellStyle name="Normal 2 3" xfId="20"/>
    <cellStyle name="Normal 2 4" xfId="74"/>
    <cellStyle name="Normal 3" xfId="21"/>
    <cellStyle name="Normal 4" xfId="22"/>
    <cellStyle name="Normal 5" xfId="23"/>
    <cellStyle name="Note" xfId="44" builtinId="10" customBuiltin="1"/>
    <cellStyle name="Note 2" xfId="75"/>
    <cellStyle name="Output" xfId="39" builtinId="21" customBuiltin="1"/>
    <cellStyle name="Percent 2" xfId="3"/>
    <cellStyle name="Percent 2 2" xfId="24"/>
    <cellStyle name="Percent 2 2 2" xfId="25"/>
    <cellStyle name="Percent 2 3" xfId="26"/>
    <cellStyle name="Percent 2 4" xfId="27"/>
    <cellStyle name="Percent 2 5" xfId="28"/>
    <cellStyle name="Percent 3" xfId="4"/>
    <cellStyle name="Percent 3 2" xfId="29"/>
    <cellStyle name="Title" xfId="30" builtinId="15" customBuiltin="1"/>
    <cellStyle name="Total" xfId="46" builtinId="25" customBuiltin="1"/>
    <cellStyle name="Warning Text" xfId="43" builtinId="11" customBuiltin="1"/>
  </cellStyles>
  <dxfs count="39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249977111117893"/>
          <bgColor theme="0" tint="-0.499984740745262"/>
        </patternFill>
      </fill>
    </dxf>
    <dxf>
      <font>
        <b/>
        <color theme="1"/>
      </font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14999847407452621"/>
        </left>
        <right style="medium">
          <color theme="0" tint="-0.14999847407452621"/>
        </right>
      </border>
    </dxf>
    <dxf>
      <border>
        <top style="thin">
          <color theme="0" tint="-0.249977111117893"/>
        </top>
        <bottom style="thin">
          <color theme="0" tint="-0.249977111117893"/>
        </bottom>
        <horizontal style="thin">
          <color theme="0" tint="-0.249977111117893"/>
        </horizontal>
      </border>
    </dxf>
    <dxf>
      <font>
        <b/>
        <color theme="1"/>
      </font>
      <border>
        <top style="thin">
          <color theme="1"/>
        </top>
        <bottom style="medium">
          <color theme="1" tint="0.499984740745262"/>
        </bottom>
      </border>
    </dxf>
    <dxf>
      <font>
        <b/>
        <color theme="0"/>
      </font>
      <fill>
        <patternFill patternType="solid">
          <fgColor theme="1" tint="0.499984740745262"/>
          <bgColor theme="1" tint="0.499984740745262"/>
        </patternFill>
      </fill>
      <border>
        <top style="medium">
          <color theme="1" tint="0.499984740745262"/>
        </top>
      </border>
    </dxf>
    <dxf>
      <font>
        <color theme="1"/>
      </font>
    </dxf>
    <dxf>
      <fill>
        <patternFill>
          <bgColor theme="0" tint="-0.14996795556505021"/>
        </patternFill>
      </fill>
      <border>
        <top style="thin">
          <color theme="0" tint="-0.14999847407452621"/>
        </top>
        <bottom style="thin">
          <color theme="0" tint="-0.14999847407452621"/>
        </bottom>
      </border>
    </dxf>
    <dxf>
      <fill>
        <patternFill>
          <bgColor theme="0" tint="-0.14996795556505021"/>
        </patternFill>
      </fill>
      <border>
        <top style="thin">
          <color theme="0" tint="-0.14999847407452621"/>
        </top>
        <bottom style="thin">
          <color theme="0" tint="-0.14999847407452621"/>
        </bottom>
      </border>
    </dxf>
    <dxf>
      <font>
        <b/>
        <i val="0"/>
      </font>
      <fill>
        <patternFill patternType="solid">
          <fgColor theme="0" tint="-0.14996795556505021"/>
          <bgColor theme="0" tint="-0.24994659260841701"/>
        </patternFill>
      </fill>
      <border>
        <bottom style="thin">
          <color theme="0" tint="-0.14999847407452621"/>
        </bottom>
      </border>
    </dxf>
    <dxf>
      <font>
        <color theme="0"/>
      </font>
      <fill>
        <patternFill patternType="solid">
          <fgColor theme="0" tint="-0.34998626667073579"/>
          <bgColor theme="0" tint="-0.34998626667073579"/>
        </patternFill>
      </fill>
      <border>
        <bottom style="thin">
          <color theme="0" tint="-0.14999847407452621"/>
        </bottom>
        <horizontal style="thin">
          <color theme="0" tint="-0.14999847407452621"/>
        </horizontal>
      </border>
    </dxf>
    <dxf>
      <border>
        <bottom style="thin">
          <color theme="0" tint="-0.14999847407452621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0" tint="-0.34998626667073579"/>
          <bgColor theme="0" tint="-0.34998626667073579"/>
        </patternFill>
      </fill>
    </dxf>
    <dxf>
      <font>
        <b/>
        <color theme="0"/>
      </font>
    </dxf>
    <dxf>
      <border>
        <left style="thin">
          <color theme="1" tint="0.499984740745262"/>
        </left>
        <right style="thin">
          <color theme="1" tint="0.499984740745262"/>
        </right>
      </border>
    </dxf>
    <dxf>
      <border>
        <top style="thin">
          <color theme="1" tint="0.499984740745262"/>
        </top>
        <bottom style="thin">
          <color theme="1" tint="0.499984740745262"/>
        </bottom>
        <horizontal style="thin">
          <color theme="1" tint="0.499984740745262"/>
        </horizontal>
      </border>
    </dxf>
    <dxf>
      <font>
        <b/>
        <color theme="1"/>
      </font>
      <border>
        <top style="double">
          <color theme="1" tint="0.499984740745262"/>
        </top>
      </border>
    </dxf>
    <dxf>
      <font>
        <color theme="0"/>
      </font>
      <fill>
        <patternFill patternType="solid">
          <fgColor theme="1" tint="0.499984740745262"/>
          <bgColor theme="1" tint="0.499984740745262"/>
        </patternFill>
      </fill>
      <border>
        <horizontal style="thin">
          <color theme="1" tint="0.499984740745262"/>
        </horizontal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2499465926084170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249977111117893"/>
          <bgColor theme="0" tint="-0.249977111117893"/>
        </patternFill>
      </fill>
    </dxf>
    <dxf>
      <font>
        <b/>
        <color theme="1"/>
      </font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theme="0" tint="-0.14999847407452621"/>
        </left>
        <right style="medium">
          <color theme="0" tint="-0.14999847407452621"/>
        </right>
      </border>
    </dxf>
    <dxf>
      <border>
        <top style="thin">
          <color theme="0" tint="-0.249977111117893"/>
        </top>
        <bottom style="thin">
          <color theme="0" tint="-0.249977111117893"/>
        </bottom>
        <horizontal style="thin">
          <color theme="0" tint="-0.249977111117893"/>
        </horizontal>
      </border>
    </dxf>
    <dxf>
      <font>
        <b/>
        <color theme="1"/>
      </font>
      <border>
        <top style="thin">
          <color theme="1"/>
        </top>
        <bottom style="medium">
          <color theme="1" tint="0.499984740745262"/>
        </bottom>
      </border>
    </dxf>
    <dxf>
      <font>
        <b/>
        <color theme="0"/>
      </font>
      <fill>
        <patternFill patternType="solid">
          <fgColor theme="1" tint="0.499984740745262"/>
          <bgColor theme="1" tint="0.499984740745262"/>
        </patternFill>
      </fill>
      <border>
        <top style="medium">
          <color theme="1" tint="0.499984740745262"/>
        </top>
      </border>
    </dxf>
    <dxf>
      <font>
        <color theme="1"/>
      </font>
    </dxf>
  </dxfs>
  <tableStyles count="3" defaultTableStyle="TableStyleMedium9" defaultPivotStyle="PivotStyleLight16">
    <tableStyle name="Curt Style" table="0" count="14">
      <tableStyleElement type="wholeTable" dxfId="38"/>
      <tableStyleElement type="headerRow" dxfId="37"/>
      <tableStyleElement type="totalRow" dxfId="36"/>
      <tableStyleElement type="firstRowStripe" dxfId="35"/>
      <tableStyleElement type="firstColumnStripe" dxfId="34"/>
      <tableStyleElement type="secondColumnStripe" dxfId="33"/>
      <tableStyleElement type="firstSubtotalColumn" dxfId="32"/>
      <tableStyleElement type="firstSubtotalRow" dxfId="31"/>
      <tableStyleElement type="secondSubtotalRow" dxfId="30"/>
      <tableStyleElement type="thir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  <tableStyle name="PivotStyleMedium1 2" table="0" count="13">
      <tableStyleElement type="wholeTable" dxfId="24"/>
      <tableStyleElement type="headerRow" dxfId="23"/>
      <tableStyleElement type="totalRow" dxfId="22"/>
      <tableStyleElement type="firstRowStripe" dxfId="21"/>
      <tableStyleElement type="firstColumnStripe" dxfId="20"/>
      <tableStyleElement type="firstHeaderCell" dxfId="19"/>
      <tableStyleElement type="firstSubtotalRow" dxfId="18"/>
      <tableStyleElement type="secondSubtotalRow" dxfId="17"/>
      <tableStyleElement type="firstColumnSubheading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PivotStyleMedium8 2" table="0" count="12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zoomScale="139" workbookViewId="0">
      <pane ySplit="1" topLeftCell="A2" activePane="bottomLeft" state="frozen"/>
      <selection pane="bottomLeft" activeCell="AA12" sqref="AA12"/>
    </sheetView>
  </sheetViews>
  <sheetFormatPr baseColWidth="10" defaultColWidth="8.83203125" defaultRowHeight="11" x14ac:dyDescent="0.15"/>
  <cols>
    <col min="1" max="1" width="8.83203125" style="1"/>
    <col min="2" max="2" width="8.5" style="4" bestFit="1" customWidth="1"/>
    <col min="3" max="3" width="8.33203125" style="2" bestFit="1" customWidth="1"/>
    <col min="4" max="4" width="10.5" style="2" bestFit="1" customWidth="1"/>
    <col min="5" max="5" width="8.1640625" style="2" bestFit="1" customWidth="1"/>
    <col min="6" max="7" width="22.5" style="1" bestFit="1" customWidth="1"/>
    <col min="8" max="8" width="12.83203125" style="1" bestFit="1" customWidth="1"/>
    <col min="9" max="9" width="7.1640625" style="1" bestFit="1" customWidth="1"/>
    <col min="10" max="10" width="5.33203125" style="2" bestFit="1" customWidth="1"/>
    <col min="11" max="11" width="17" style="1" bestFit="1" customWidth="1"/>
    <col min="12" max="12" width="11.6640625" style="1" bestFit="1" customWidth="1"/>
    <col min="13" max="13" width="14.5" style="1" bestFit="1" customWidth="1"/>
    <col min="14" max="14" width="10.1640625" style="1" bestFit="1" customWidth="1"/>
    <col min="15" max="15" width="11.6640625" style="1" bestFit="1" customWidth="1"/>
    <col min="16" max="16" width="8.33203125" style="1" bestFit="1" customWidth="1"/>
    <col min="17" max="17" width="2.6640625" style="1" bestFit="1" customWidth="1"/>
    <col min="18" max="18" width="18.5" style="1" bestFit="1" customWidth="1"/>
    <col min="19" max="19" width="20.1640625" style="1" bestFit="1" customWidth="1"/>
    <col min="20" max="20" width="3.5" style="1" bestFit="1" customWidth="1"/>
    <col min="21" max="22" width="9.5" style="1" bestFit="1" customWidth="1"/>
    <col min="23" max="23" width="9.5" style="2" bestFit="1" customWidth="1"/>
    <col min="24" max="25" width="6.1640625" style="1" bestFit="1" customWidth="1"/>
    <col min="26" max="26" width="17.6640625" style="1" customWidth="1"/>
    <col min="27" max="16384" width="8.83203125" style="1"/>
  </cols>
  <sheetData>
    <row r="1" spans="1:26" x14ac:dyDescent="0.15">
      <c r="A1" s="1" t="s">
        <v>135</v>
      </c>
      <c r="B1" s="4" t="s">
        <v>25</v>
      </c>
      <c r="C1" s="2" t="s">
        <v>0</v>
      </c>
      <c r="D1" s="2" t="s">
        <v>5</v>
      </c>
      <c r="E1" s="2" t="s">
        <v>1</v>
      </c>
      <c r="F1" s="1" t="s">
        <v>2</v>
      </c>
      <c r="G1" s="1" t="s">
        <v>6</v>
      </c>
      <c r="H1" s="1" t="s">
        <v>7</v>
      </c>
      <c r="I1" s="1" t="s">
        <v>172</v>
      </c>
      <c r="J1" s="2" t="s">
        <v>138</v>
      </c>
      <c r="K1" s="1" t="s">
        <v>152</v>
      </c>
      <c r="L1" s="1" t="s">
        <v>9</v>
      </c>
      <c r="M1" s="1" t="s">
        <v>153</v>
      </c>
      <c r="N1" s="1" t="s">
        <v>10</v>
      </c>
      <c r="O1" s="1" t="s">
        <v>11</v>
      </c>
      <c r="P1" s="1" t="s">
        <v>12</v>
      </c>
      <c r="Q1" s="1" t="s">
        <v>150</v>
      </c>
      <c r="R1" s="1" t="s">
        <v>151</v>
      </c>
      <c r="S1" s="1" t="s">
        <v>13</v>
      </c>
      <c r="T1" s="1" t="s">
        <v>32</v>
      </c>
      <c r="U1" s="1" t="s">
        <v>14</v>
      </c>
      <c r="V1" s="1" t="s">
        <v>15</v>
      </c>
      <c r="W1" s="2" t="s">
        <v>29</v>
      </c>
      <c r="X1" s="1" t="s">
        <v>16</v>
      </c>
      <c r="Y1" s="1" t="s">
        <v>17</v>
      </c>
      <c r="Z1" s="1" t="s">
        <v>69</v>
      </c>
    </row>
    <row r="2" spans="1:26" x14ac:dyDescent="0.15">
      <c r="A2" s="1" t="s">
        <v>136</v>
      </c>
      <c r="B2" s="4" t="s">
        <v>23</v>
      </c>
      <c r="C2" s="47" t="s">
        <v>28</v>
      </c>
      <c r="D2" s="2" t="s">
        <v>3</v>
      </c>
      <c r="E2" s="47" t="s">
        <v>28</v>
      </c>
      <c r="F2" s="8" t="s">
        <v>33</v>
      </c>
      <c r="G2" s="8" t="s">
        <v>33</v>
      </c>
      <c r="H2" s="48" t="s">
        <v>92</v>
      </c>
      <c r="I2" s="1" t="s">
        <v>24</v>
      </c>
      <c r="J2" s="2" t="s">
        <v>31</v>
      </c>
      <c r="K2" s="5">
        <f t="shared" ref="K2" ca="1" si="0">RANDBETWEEN(6091231234,6099999999)</f>
        <v>6097850455</v>
      </c>
      <c r="L2" s="6" t="s">
        <v>18</v>
      </c>
      <c r="M2" s="1" t="s">
        <v>22</v>
      </c>
      <c r="N2" s="1" t="s">
        <v>19</v>
      </c>
      <c r="O2" s="3" t="s">
        <v>27</v>
      </c>
      <c r="Q2" s="56" t="s">
        <v>99</v>
      </c>
      <c r="R2" s="62" t="str">
        <f ca="1">RANDBETWEEN(1000000000,9999999999)&amp;RANDBETWEEN(1000000000,9999999999)</f>
        <v>91855752517171259389</v>
      </c>
      <c r="S2" s="7" t="str">
        <f ca="1">CONCATENATE(Q2,R2)</f>
        <v>0591855752517171259389</v>
      </c>
      <c r="T2" s="5"/>
      <c r="W2" s="2" t="s">
        <v>30</v>
      </c>
      <c r="X2" s="1" t="s">
        <v>20</v>
      </c>
      <c r="Y2" s="1" t="s">
        <v>21</v>
      </c>
      <c r="Z2" s="70" t="s">
        <v>171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125" workbookViewId="0">
      <selection activeCell="H1" sqref="H1"/>
    </sheetView>
  </sheetViews>
  <sheetFormatPr baseColWidth="10" defaultColWidth="8.83203125" defaultRowHeight="11" x14ac:dyDescent="0.15"/>
  <cols>
    <col min="1" max="1" width="8.83203125" style="62"/>
    <col min="2" max="2" width="34.1640625" style="25" bestFit="1" customWidth="1"/>
    <col min="3" max="3" width="8.33203125" style="25" bestFit="1" customWidth="1"/>
    <col min="4" max="4" width="8.1640625" style="25" bestFit="1" customWidth="1"/>
    <col min="5" max="6" width="25.5" style="25" bestFit="1" customWidth="1"/>
    <col min="7" max="7" width="7.33203125" style="25" bestFit="1" customWidth="1"/>
    <col min="8" max="8" width="7.33203125" style="62" customWidth="1"/>
    <col min="9" max="9" width="5.33203125" style="25" bestFit="1" customWidth="1"/>
    <col min="10" max="10" width="11.33203125" style="25" bestFit="1" customWidth="1"/>
    <col min="11" max="11" width="14.5" style="62" bestFit="1" customWidth="1"/>
    <col min="12" max="12" width="20.1640625" style="25" bestFit="1" customWidth="1"/>
    <col min="13" max="13" width="1.5" style="25" bestFit="1" customWidth="1"/>
    <col min="14" max="14" width="2" style="25" bestFit="1" customWidth="1"/>
    <col min="15" max="15" width="17.83203125" style="25" bestFit="1" customWidth="1"/>
    <col min="16" max="16" width="8.83203125" style="25"/>
    <col min="17" max="17" width="11.5" style="25" bestFit="1" customWidth="1"/>
    <col min="18" max="18" width="2.5" style="25" bestFit="1" customWidth="1"/>
    <col min="19" max="19" width="3.1640625" style="25" bestFit="1" customWidth="1"/>
    <col min="20" max="20" width="3" style="25" bestFit="1" customWidth="1"/>
    <col min="21" max="21" width="1.5" style="25" bestFit="1" customWidth="1"/>
    <col min="22" max="22" width="17.83203125" style="25" bestFit="1" customWidth="1"/>
    <col min="23" max="16384" width="8.83203125" style="25"/>
  </cols>
  <sheetData>
    <row r="1" spans="1:24" x14ac:dyDescent="0.15">
      <c r="A1" s="62" t="s">
        <v>135</v>
      </c>
      <c r="B1" s="25" t="s">
        <v>69</v>
      </c>
      <c r="C1" s="29" t="s">
        <v>0</v>
      </c>
      <c r="D1" s="30" t="s">
        <v>1</v>
      </c>
      <c r="E1" s="28" t="s">
        <v>2</v>
      </c>
      <c r="F1" s="28" t="s">
        <v>6</v>
      </c>
      <c r="G1" s="28" t="s">
        <v>7</v>
      </c>
      <c r="H1" s="48" t="s">
        <v>4</v>
      </c>
      <c r="I1" s="29" t="s">
        <v>138</v>
      </c>
      <c r="J1" s="28" t="s">
        <v>8</v>
      </c>
      <c r="K1" s="48" t="s">
        <v>35</v>
      </c>
      <c r="L1" s="28" t="s">
        <v>13</v>
      </c>
      <c r="O1" s="29"/>
      <c r="Q1" s="29"/>
      <c r="R1" s="29"/>
      <c r="S1" s="29"/>
      <c r="T1" s="29"/>
      <c r="U1" s="29"/>
      <c r="V1" s="30"/>
    </row>
    <row r="2" spans="1:24" s="62" customFormat="1" x14ac:dyDescent="0.15">
      <c r="A2" s="62" t="s">
        <v>136</v>
      </c>
      <c r="B2" s="62" t="s">
        <v>131</v>
      </c>
      <c r="C2" s="47" t="s">
        <v>28</v>
      </c>
      <c r="D2" s="47" t="s">
        <v>28</v>
      </c>
      <c r="E2" s="26" t="s">
        <v>70</v>
      </c>
      <c r="F2" s="48" t="s">
        <v>70</v>
      </c>
      <c r="G2" s="26" t="s">
        <v>94</v>
      </c>
      <c r="H2" s="26" t="s">
        <v>24</v>
      </c>
      <c r="I2" s="29" t="s">
        <v>31</v>
      </c>
      <c r="J2" s="46">
        <f ca="1">RANDBETWEEN(6091111111,6099999999)</f>
        <v>6098687579</v>
      </c>
      <c r="K2" s="46" t="s">
        <v>22</v>
      </c>
      <c r="L2" s="46" t="str">
        <f ca="1">CONCATENATE("05",RANDBETWEEN(11111111111111100000,99999999999999900000),"")</f>
        <v>0595270839575777500000</v>
      </c>
      <c r="M2" s="48"/>
      <c r="N2" s="48"/>
      <c r="O2" s="29"/>
      <c r="Q2" s="29"/>
      <c r="R2" s="29"/>
      <c r="S2" s="29"/>
      <c r="T2" s="29"/>
      <c r="U2" s="29"/>
      <c r="V2" s="30"/>
      <c r="W2" s="29"/>
      <c r="X2" s="3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M1" zoomScale="125" workbookViewId="0">
      <selection activeCell="S8" sqref="S8"/>
    </sheetView>
  </sheetViews>
  <sheetFormatPr baseColWidth="10" defaultColWidth="8.83203125" defaultRowHeight="15" x14ac:dyDescent="0.2"/>
  <cols>
    <col min="1" max="1" width="8.83203125" style="59"/>
    <col min="2" max="2" width="9.83203125" bestFit="1" customWidth="1"/>
    <col min="3" max="3" width="8.33203125" bestFit="1" customWidth="1"/>
    <col min="4" max="4" width="13.33203125" bestFit="1" customWidth="1"/>
    <col min="5" max="5" width="11.5" bestFit="1" customWidth="1"/>
    <col min="7" max="7" width="4.5" bestFit="1" customWidth="1"/>
    <col min="8" max="8" width="5.33203125" bestFit="1" customWidth="1"/>
    <col min="9" max="9" width="8.1640625" bestFit="1" customWidth="1"/>
    <col min="10" max="10" width="4.83203125" bestFit="1" customWidth="1"/>
    <col min="11" max="11" width="4.5" bestFit="1" customWidth="1"/>
    <col min="12" max="12" width="8.6640625" bestFit="1" customWidth="1"/>
    <col min="13" max="13" width="11.33203125" customWidth="1"/>
    <col min="14" max="14" width="33.33203125" bestFit="1" customWidth="1"/>
    <col min="15" max="15" width="10" bestFit="1" customWidth="1"/>
    <col min="16" max="16" width="20.1640625" bestFit="1" customWidth="1"/>
    <col min="17" max="17" width="12.5" bestFit="1" customWidth="1"/>
    <col min="18" max="18" width="5.83203125" bestFit="1" customWidth="1"/>
    <col min="19" max="19" width="6.1640625" bestFit="1" customWidth="1"/>
    <col min="20" max="20" width="7.5" bestFit="1" customWidth="1"/>
    <col min="21" max="21" width="5.5" bestFit="1" customWidth="1"/>
  </cols>
  <sheetData>
    <row r="1" spans="1:21" x14ac:dyDescent="0.2">
      <c r="A1" s="59" t="s">
        <v>135</v>
      </c>
      <c r="B1" s="33" t="s">
        <v>75</v>
      </c>
      <c r="C1" s="33" t="s">
        <v>0</v>
      </c>
      <c r="D1" s="33" t="s">
        <v>1</v>
      </c>
      <c r="E1" s="33" t="s">
        <v>137</v>
      </c>
      <c r="F1" s="33" t="s">
        <v>4</v>
      </c>
      <c r="G1" s="33" t="s">
        <v>25</v>
      </c>
      <c r="H1" s="33" t="s">
        <v>138</v>
      </c>
      <c r="I1" s="33" t="s">
        <v>37</v>
      </c>
      <c r="J1" s="33" t="s">
        <v>38</v>
      </c>
      <c r="K1" s="33" t="s">
        <v>39</v>
      </c>
      <c r="L1" s="33" t="s">
        <v>10</v>
      </c>
      <c r="M1" s="33" t="s">
        <v>141</v>
      </c>
      <c r="N1" s="33" t="s">
        <v>139</v>
      </c>
      <c r="O1" s="33" t="s">
        <v>35</v>
      </c>
      <c r="P1" s="33" t="s">
        <v>140</v>
      </c>
      <c r="Q1" s="33" t="s">
        <v>142</v>
      </c>
      <c r="R1" s="34" t="s">
        <v>143</v>
      </c>
      <c r="S1" s="33" t="s">
        <v>44</v>
      </c>
      <c r="T1" s="34" t="s">
        <v>45</v>
      </c>
      <c r="U1" s="34" t="s">
        <v>46</v>
      </c>
    </row>
    <row r="2" spans="1:21" x14ac:dyDescent="0.2">
      <c r="A2" s="59" t="s">
        <v>136</v>
      </c>
      <c r="B2" s="35" t="s">
        <v>76</v>
      </c>
      <c r="C2" s="36" t="s">
        <v>28</v>
      </c>
      <c r="D2" s="42" t="s">
        <v>28</v>
      </c>
      <c r="E2" s="35" t="s">
        <v>95</v>
      </c>
      <c r="F2" s="36" t="s">
        <v>77</v>
      </c>
      <c r="G2" s="36" t="s">
        <v>65</v>
      </c>
      <c r="H2" s="36" t="s">
        <v>78</v>
      </c>
      <c r="I2" s="36" t="s">
        <v>53</v>
      </c>
      <c r="J2" s="38">
        <f ca="1">RANDBETWEEN(222,999)</f>
        <v>898</v>
      </c>
      <c r="K2" s="38">
        <f ca="1">RANDBETWEEN(2222,9939)</f>
        <v>7613</v>
      </c>
      <c r="L2" s="35" t="s">
        <v>19</v>
      </c>
      <c r="M2" s="35"/>
      <c r="N2" s="40" t="s">
        <v>42</v>
      </c>
      <c r="O2" s="39" t="s">
        <v>66</v>
      </c>
      <c r="P2" s="29">
        <f ca="1">RANDBETWEEN(1000000000,9999999999)</f>
        <v>1930679414</v>
      </c>
      <c r="Q2" s="41"/>
      <c r="R2" s="35" t="s">
        <v>27</v>
      </c>
      <c r="S2" s="36" t="s">
        <v>47</v>
      </c>
      <c r="T2" s="37" t="s">
        <v>48</v>
      </c>
      <c r="U2" s="37" t="s">
        <v>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opLeftCell="N1" zoomScale="150" workbookViewId="0">
      <selection activeCell="T4" sqref="T4"/>
    </sheetView>
  </sheetViews>
  <sheetFormatPr baseColWidth="10" defaultColWidth="8.83203125" defaultRowHeight="11" x14ac:dyDescent="0.15"/>
  <cols>
    <col min="1" max="1" width="4.5" style="62" bestFit="1" customWidth="1"/>
    <col min="2" max="2" width="9.83203125" style="62" bestFit="1" customWidth="1"/>
    <col min="3" max="3" width="8.33203125" style="62" bestFit="1" customWidth="1"/>
    <col min="4" max="4" width="8.1640625" style="62" bestFit="1" customWidth="1"/>
    <col min="5" max="5" width="9.6640625" style="62" bestFit="1" customWidth="1"/>
    <col min="6" max="6" width="7.1640625" style="62" bestFit="1" customWidth="1"/>
    <col min="7" max="7" width="4.5" style="62" bestFit="1" customWidth="1"/>
    <col min="8" max="8" width="5.33203125" style="62" bestFit="1" customWidth="1"/>
    <col min="9" max="9" width="8.1640625" style="62" bestFit="1" customWidth="1"/>
    <col min="10" max="10" width="4.83203125" style="62" bestFit="1" customWidth="1"/>
    <col min="11" max="11" width="4.5" style="62" bestFit="1" customWidth="1"/>
    <col min="12" max="12" width="8.6640625" style="62" bestFit="1" customWidth="1"/>
    <col min="13" max="13" width="7.33203125" style="62" bestFit="1" customWidth="1"/>
    <col min="14" max="14" width="33.33203125" style="62" bestFit="1" customWidth="1"/>
    <col min="15" max="15" width="16.33203125" style="62" bestFit="1" customWidth="1"/>
    <col min="16" max="16" width="12.5" style="62" bestFit="1" customWidth="1"/>
    <col min="17" max="17" width="6.1640625" style="62" bestFit="1" customWidth="1"/>
    <col min="18" max="18" width="7.5" style="62" bestFit="1" customWidth="1"/>
    <col min="19" max="19" width="5.5" style="62" bestFit="1" customWidth="1"/>
    <col min="20" max="16384" width="8.83203125" style="62"/>
  </cols>
  <sheetData>
    <row r="1" spans="1:28" x14ac:dyDescent="0.15">
      <c r="A1" s="62" t="s">
        <v>135</v>
      </c>
      <c r="B1" s="57" t="s">
        <v>75</v>
      </c>
      <c r="C1" s="60" t="s">
        <v>0</v>
      </c>
      <c r="D1" s="60" t="s">
        <v>1</v>
      </c>
      <c r="E1" s="60" t="s">
        <v>137</v>
      </c>
      <c r="F1" s="60" t="s">
        <v>4</v>
      </c>
      <c r="G1" s="60" t="s">
        <v>25</v>
      </c>
      <c r="H1" s="60" t="s">
        <v>138</v>
      </c>
      <c r="I1" s="60" t="s">
        <v>37</v>
      </c>
      <c r="J1" s="60" t="s">
        <v>38</v>
      </c>
      <c r="K1" s="60" t="s">
        <v>39</v>
      </c>
      <c r="L1" s="60" t="s">
        <v>10</v>
      </c>
      <c r="M1" s="60" t="s">
        <v>141</v>
      </c>
      <c r="N1" s="60" t="s">
        <v>139</v>
      </c>
      <c r="O1" s="60" t="s">
        <v>35</v>
      </c>
      <c r="P1" s="60" t="s">
        <v>140</v>
      </c>
      <c r="Q1" s="60" t="s">
        <v>44</v>
      </c>
      <c r="R1" s="61" t="s">
        <v>45</v>
      </c>
      <c r="S1" s="61" t="s">
        <v>46</v>
      </c>
    </row>
    <row r="2" spans="1:28" x14ac:dyDescent="0.15">
      <c r="A2" s="62" t="s">
        <v>136</v>
      </c>
      <c r="B2" s="57" t="s">
        <v>76</v>
      </c>
      <c r="C2" s="61" t="s">
        <v>28</v>
      </c>
      <c r="D2" s="57" t="s">
        <v>28</v>
      </c>
      <c r="E2" s="57" t="s">
        <v>97</v>
      </c>
      <c r="F2" s="57" t="s">
        <v>24</v>
      </c>
      <c r="G2" s="57" t="s">
        <v>67</v>
      </c>
      <c r="H2" s="54" t="s">
        <v>82</v>
      </c>
      <c r="I2" s="54" t="s">
        <v>50</v>
      </c>
      <c r="J2" s="55">
        <f ca="1">RANDBETWEEN(222,999)</f>
        <v>452</v>
      </c>
      <c r="K2" s="55">
        <f ca="1">RANDBETWEEN(2232,9939)</f>
        <v>9367</v>
      </c>
      <c r="L2" s="57" t="s">
        <v>19</v>
      </c>
      <c r="N2" s="57" t="s">
        <v>42</v>
      </c>
      <c r="O2" s="45" t="s">
        <v>83</v>
      </c>
      <c r="P2" s="55">
        <f ca="1">RANDBETWEEN(100000000000,999999999999)</f>
        <v>344508896664</v>
      </c>
      <c r="Q2" s="53" t="s">
        <v>134</v>
      </c>
      <c r="R2" s="44" t="s">
        <v>48</v>
      </c>
      <c r="S2" s="44" t="s">
        <v>132</v>
      </c>
      <c r="V2" s="54"/>
      <c r="W2" s="55"/>
      <c r="X2" s="55"/>
      <c r="Y2" s="43"/>
      <c r="AB2" s="5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40" workbookViewId="0">
      <selection activeCell="I9" sqref="I9"/>
    </sheetView>
  </sheetViews>
  <sheetFormatPr baseColWidth="10" defaultColWidth="8.83203125" defaultRowHeight="11" x14ac:dyDescent="0.15"/>
  <cols>
    <col min="1" max="1" width="4.5" style="62" bestFit="1" customWidth="1"/>
    <col min="2" max="2" width="9.83203125" style="62" bestFit="1" customWidth="1"/>
    <col min="3" max="3" width="8.33203125" style="62" bestFit="1" customWidth="1"/>
    <col min="4" max="4" width="8.1640625" style="62" bestFit="1" customWidth="1"/>
    <col min="5" max="5" width="8.33203125" style="62" bestFit="1" customWidth="1"/>
    <col min="6" max="6" width="6.33203125" style="62" bestFit="1" customWidth="1"/>
    <col min="7" max="7" width="4.5" style="62" bestFit="1" customWidth="1"/>
    <col min="8" max="8" width="5.33203125" style="62" bestFit="1" customWidth="1"/>
    <col min="9" max="9" width="8.1640625" style="62" bestFit="1" customWidth="1"/>
    <col min="10" max="10" width="4.83203125" style="62" bestFit="1" customWidth="1"/>
    <col min="11" max="11" width="4.5" style="62" bestFit="1" customWidth="1"/>
    <col min="12" max="12" width="8.83203125" style="62"/>
    <col min="13" max="13" width="6.33203125" style="62" bestFit="1" customWidth="1"/>
    <col min="14" max="14" width="5.5" style="62" bestFit="1" customWidth="1"/>
    <col min="15" max="15" width="12.5" style="62" bestFit="1" customWidth="1"/>
    <col min="16" max="16" width="7.6640625" style="62" bestFit="1" customWidth="1"/>
    <col min="17" max="17" width="4.1640625" style="62" bestFit="1" customWidth="1"/>
    <col min="18" max="18" width="10.5" style="62" bestFit="1" customWidth="1"/>
    <col min="19" max="16384" width="8.83203125" style="62"/>
  </cols>
  <sheetData>
    <row r="1" spans="1:18" x14ac:dyDescent="0.15">
      <c r="A1" s="62" t="s">
        <v>135</v>
      </c>
      <c r="B1" s="60" t="s">
        <v>75</v>
      </c>
      <c r="C1" s="60" t="s">
        <v>0</v>
      </c>
      <c r="D1" s="60" t="s">
        <v>1</v>
      </c>
      <c r="E1" s="60" t="s">
        <v>137</v>
      </c>
      <c r="F1" s="60" t="s">
        <v>4</v>
      </c>
      <c r="G1" s="60" t="s">
        <v>25</v>
      </c>
      <c r="H1" s="60" t="s">
        <v>138</v>
      </c>
      <c r="I1" s="60" t="s">
        <v>37</v>
      </c>
      <c r="J1" s="60" t="s">
        <v>38</v>
      </c>
      <c r="K1" s="60" t="s">
        <v>39</v>
      </c>
      <c r="L1" s="60" t="s">
        <v>139</v>
      </c>
      <c r="M1" s="60" t="s">
        <v>84</v>
      </c>
      <c r="N1" s="60" t="s">
        <v>35</v>
      </c>
      <c r="O1" s="60" t="s">
        <v>140</v>
      </c>
      <c r="P1" s="60" t="s">
        <v>149</v>
      </c>
      <c r="Q1" s="60" t="s">
        <v>85</v>
      </c>
      <c r="R1" s="61" t="s">
        <v>86</v>
      </c>
    </row>
    <row r="2" spans="1:18" x14ac:dyDescent="0.15">
      <c r="A2" s="62" t="s">
        <v>136</v>
      </c>
      <c r="B2" s="60" t="s">
        <v>87</v>
      </c>
      <c r="C2" s="61" t="s">
        <v>28</v>
      </c>
      <c r="D2" s="61" t="s">
        <v>28</v>
      </c>
      <c r="E2" s="60" t="s">
        <v>98</v>
      </c>
      <c r="F2" s="48" t="s">
        <v>88</v>
      </c>
      <c r="G2" s="48" t="s">
        <v>63</v>
      </c>
      <c r="H2" s="54" t="s">
        <v>89</v>
      </c>
      <c r="I2" s="54" t="s">
        <v>90</v>
      </c>
      <c r="J2" s="55">
        <f ca="1">RANDBETWEEN(222,999)</f>
        <v>756</v>
      </c>
      <c r="K2" s="55">
        <f ca="1">RANDBETWEEN(2222,9999)</f>
        <v>8849</v>
      </c>
      <c r="L2" s="57" t="s">
        <v>91</v>
      </c>
      <c r="M2" s="48" t="s">
        <v>27</v>
      </c>
      <c r="N2" s="57" t="s">
        <v>64</v>
      </c>
      <c r="O2" s="29">
        <f ca="1">RANDBETWEEN(10000000000,19999999999)</f>
        <v>18349985537</v>
      </c>
      <c r="P2" s="48"/>
      <c r="Q2" s="48"/>
      <c r="R2" s="47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O1" zoomScale="150" workbookViewId="0">
      <selection activeCell="Q8" sqref="Q8"/>
    </sheetView>
  </sheetViews>
  <sheetFormatPr baseColWidth="10" defaultColWidth="8.83203125" defaultRowHeight="11" x14ac:dyDescent="0.15"/>
  <cols>
    <col min="1" max="1" width="4.5" style="62" bestFit="1" customWidth="1"/>
    <col min="2" max="2" width="9.83203125" style="62" bestFit="1" customWidth="1"/>
    <col min="3" max="3" width="8.33203125" style="62" bestFit="1" customWidth="1"/>
    <col min="4" max="5" width="8.1640625" style="62" bestFit="1" customWidth="1"/>
    <col min="6" max="6" width="8.83203125" style="62"/>
    <col min="7" max="7" width="4.5" style="62" bestFit="1" customWidth="1"/>
    <col min="8" max="8" width="5.33203125" style="62" bestFit="1" customWidth="1"/>
    <col min="9" max="9" width="8.1640625" style="62" bestFit="1" customWidth="1"/>
    <col min="10" max="10" width="4.83203125" style="62" bestFit="1" customWidth="1"/>
    <col min="11" max="11" width="4.5" style="62" bestFit="1" customWidth="1"/>
    <col min="12" max="12" width="8.6640625" style="62" bestFit="1" customWidth="1"/>
    <col min="13" max="13" width="7.33203125" style="62" bestFit="1" customWidth="1"/>
    <col min="14" max="14" width="33.33203125" style="62" bestFit="1" customWidth="1"/>
    <col min="15" max="15" width="5.1640625" style="62" bestFit="1" customWidth="1"/>
    <col min="16" max="16" width="20.1640625" style="62" bestFit="1" customWidth="1"/>
    <col min="17" max="17" width="12.5" style="62" bestFit="1" customWidth="1"/>
    <col min="18" max="18" width="6.1640625" style="62" bestFit="1" customWidth="1"/>
    <col min="19" max="19" width="7.5" style="62" bestFit="1" customWidth="1"/>
    <col min="20" max="20" width="5.5" style="62" bestFit="1" customWidth="1"/>
    <col min="21" max="16384" width="8.83203125" style="62"/>
  </cols>
  <sheetData>
    <row r="1" spans="1:21" x14ac:dyDescent="0.15">
      <c r="A1" s="62" t="s">
        <v>135</v>
      </c>
      <c r="B1" s="60" t="s">
        <v>75</v>
      </c>
      <c r="C1" s="60" t="s">
        <v>0</v>
      </c>
      <c r="D1" s="60" t="s">
        <v>1</v>
      </c>
      <c r="E1" s="60" t="s">
        <v>137</v>
      </c>
      <c r="F1" s="60" t="s">
        <v>4</v>
      </c>
      <c r="G1" s="60" t="s">
        <v>25</v>
      </c>
      <c r="H1" s="60" t="s">
        <v>138</v>
      </c>
      <c r="I1" s="60" t="s">
        <v>37</v>
      </c>
      <c r="J1" s="60" t="s">
        <v>38</v>
      </c>
      <c r="K1" s="60" t="s">
        <v>39</v>
      </c>
      <c r="L1" s="60" t="s">
        <v>10</v>
      </c>
      <c r="M1" s="60" t="s">
        <v>141</v>
      </c>
      <c r="N1" s="60" t="s">
        <v>139</v>
      </c>
      <c r="O1" s="60" t="s">
        <v>35</v>
      </c>
      <c r="P1" s="60" t="s">
        <v>140</v>
      </c>
      <c r="Q1" s="60" t="s">
        <v>142</v>
      </c>
      <c r="R1" s="60" t="s">
        <v>44</v>
      </c>
      <c r="S1" s="61" t="s">
        <v>45</v>
      </c>
      <c r="T1" s="61" t="s">
        <v>46</v>
      </c>
      <c r="U1" s="62" t="s">
        <v>69</v>
      </c>
    </row>
    <row r="2" spans="1:21" x14ac:dyDescent="0.15">
      <c r="A2" s="62" t="s">
        <v>136</v>
      </c>
      <c r="B2" s="60" t="s">
        <v>79</v>
      </c>
      <c r="C2" s="61" t="s">
        <v>28</v>
      </c>
      <c r="D2" s="61" t="s">
        <v>28</v>
      </c>
      <c r="E2" s="60" t="s">
        <v>96</v>
      </c>
      <c r="F2" s="61" t="s">
        <v>80</v>
      </c>
      <c r="G2" s="61" t="s">
        <v>62</v>
      </c>
      <c r="H2" s="61" t="s">
        <v>52</v>
      </c>
      <c r="I2" s="61" t="s">
        <v>53</v>
      </c>
      <c r="J2" s="65">
        <f ca="1">RANDBETWEEN(222,999)</f>
        <v>649</v>
      </c>
      <c r="K2" s="65">
        <f ca="1">RANDBETWEEN(2222,9939)</f>
        <v>9168</v>
      </c>
      <c r="L2" s="60" t="s">
        <v>19</v>
      </c>
      <c r="M2" s="60"/>
      <c r="N2" s="57" t="s">
        <v>42</v>
      </c>
      <c r="O2" s="62" t="s">
        <v>51</v>
      </c>
      <c r="P2" s="46" t="str">
        <f ca="1">CONCATENATE("05",RANDBETWEEN(11111111111111100000,99999999999999900000),"")</f>
        <v>0519704436851723000000</v>
      </c>
      <c r="Q2" s="44"/>
      <c r="R2" s="51" t="s">
        <v>81</v>
      </c>
      <c r="S2" s="52" t="s">
        <v>100</v>
      </c>
      <c r="T2" s="52" t="s">
        <v>101</v>
      </c>
      <c r="U2" s="71" t="s">
        <v>148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opLeftCell="L1" zoomScale="150" workbookViewId="0">
      <selection activeCell="R10" sqref="R10"/>
    </sheetView>
  </sheetViews>
  <sheetFormatPr baseColWidth="10" defaultColWidth="8.83203125" defaultRowHeight="11" x14ac:dyDescent="0.15"/>
  <cols>
    <col min="1" max="1" width="4.5" style="62" bestFit="1" customWidth="1"/>
    <col min="2" max="2" width="9.83203125" style="62" bestFit="1" customWidth="1"/>
    <col min="3" max="3" width="8.33203125" style="62" bestFit="1" customWidth="1"/>
    <col min="4" max="4" width="8.1640625" style="62" bestFit="1" customWidth="1"/>
    <col min="5" max="5" width="10" style="62" bestFit="1" customWidth="1"/>
    <col min="6" max="6" width="3.5" style="62" bestFit="1" customWidth="1"/>
    <col min="7" max="7" width="4.5" style="62" bestFit="1" customWidth="1"/>
    <col min="8" max="8" width="5.33203125" style="62" bestFit="1" customWidth="1"/>
    <col min="9" max="9" width="8.1640625" style="62" bestFit="1" customWidth="1"/>
    <col min="10" max="10" width="4.83203125" style="62" bestFit="1" customWidth="1"/>
    <col min="11" max="11" width="4.5" style="62" bestFit="1" customWidth="1"/>
    <col min="12" max="12" width="8.6640625" style="62" bestFit="1" customWidth="1"/>
    <col min="13" max="13" width="33.33203125" style="62" bestFit="1" customWidth="1"/>
    <col min="14" max="14" width="5.1640625" style="62" bestFit="1" customWidth="1"/>
    <col min="15" max="15" width="12.5" style="62" bestFit="1" customWidth="1"/>
    <col min="16" max="16" width="6.1640625" style="62" bestFit="1" customWidth="1"/>
    <col min="17" max="17" width="7.5" style="62" bestFit="1" customWidth="1"/>
    <col min="18" max="18" width="5.5" style="62" bestFit="1" customWidth="1"/>
    <col min="19" max="19" width="35" style="62" bestFit="1" customWidth="1"/>
    <col min="20" max="16384" width="8.83203125" style="62"/>
  </cols>
  <sheetData>
    <row r="1" spans="1:27" x14ac:dyDescent="0.15">
      <c r="A1" s="62" t="s">
        <v>135</v>
      </c>
      <c r="B1" s="57" t="s">
        <v>75</v>
      </c>
      <c r="C1" s="60" t="s">
        <v>0</v>
      </c>
      <c r="D1" s="60" t="s">
        <v>1</v>
      </c>
      <c r="E1" s="60" t="s">
        <v>137</v>
      </c>
      <c r="F1" s="60" t="s">
        <v>4</v>
      </c>
      <c r="G1" s="60" t="s">
        <v>25</v>
      </c>
      <c r="H1" s="60" t="s">
        <v>138</v>
      </c>
      <c r="I1" s="60" t="s">
        <v>37</v>
      </c>
      <c r="J1" s="60" t="s">
        <v>38</v>
      </c>
      <c r="K1" s="60" t="s">
        <v>39</v>
      </c>
      <c r="L1" s="60" t="s">
        <v>10</v>
      </c>
      <c r="M1" s="60" t="s">
        <v>139</v>
      </c>
      <c r="N1" s="60" t="s">
        <v>35</v>
      </c>
      <c r="O1" s="60" t="s">
        <v>140</v>
      </c>
      <c r="P1" s="60" t="s">
        <v>44</v>
      </c>
      <c r="Q1" s="61" t="s">
        <v>45</v>
      </c>
      <c r="R1" s="61" t="s">
        <v>46</v>
      </c>
      <c r="S1" s="62" t="s">
        <v>69</v>
      </c>
    </row>
    <row r="2" spans="1:27" x14ac:dyDescent="0.15">
      <c r="A2" s="62" t="s">
        <v>136</v>
      </c>
      <c r="B2" s="57" t="s">
        <v>79</v>
      </c>
      <c r="C2" s="61" t="s">
        <v>28</v>
      </c>
      <c r="D2" s="53" t="s">
        <v>28</v>
      </c>
      <c r="E2" s="57" t="s">
        <v>127</v>
      </c>
      <c r="F2" s="61" t="s">
        <v>130</v>
      </c>
      <c r="G2" s="61" t="s">
        <v>129</v>
      </c>
      <c r="H2" s="61" t="s">
        <v>78</v>
      </c>
      <c r="I2" s="61" t="s">
        <v>53</v>
      </c>
      <c r="J2" s="65">
        <f ca="1">RANDBETWEEN(222,999)</f>
        <v>228</v>
      </c>
      <c r="K2" s="65">
        <f ca="1">RANDBETWEEN(2222,9939)</f>
        <v>4303</v>
      </c>
      <c r="L2" s="60" t="s">
        <v>19</v>
      </c>
      <c r="M2" s="57" t="s">
        <v>42</v>
      </c>
      <c r="N2" s="62" t="s">
        <v>128</v>
      </c>
      <c r="O2" s="46">
        <f ca="1">RANDBETWEEN(1000000000,9999999999)</f>
        <v>6486614756</v>
      </c>
      <c r="P2" s="51" t="s">
        <v>134</v>
      </c>
      <c r="Q2" s="52" t="s">
        <v>133</v>
      </c>
      <c r="R2" s="52" t="s">
        <v>132</v>
      </c>
      <c r="S2" s="70" t="s">
        <v>148</v>
      </c>
      <c r="V2" s="55"/>
      <c r="W2" s="55"/>
      <c r="AA2" s="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K1" zoomScale="160" workbookViewId="0">
      <selection activeCell="C9" sqref="C9"/>
    </sheetView>
  </sheetViews>
  <sheetFormatPr baseColWidth="10" defaultColWidth="8.83203125" defaultRowHeight="15" x14ac:dyDescent="0.2"/>
  <cols>
    <col min="1" max="1" width="8.83203125" style="59"/>
    <col min="2" max="2" width="46.5" bestFit="1" customWidth="1"/>
    <col min="3" max="3" width="23.5" bestFit="1" customWidth="1"/>
    <col min="4" max="4" width="6.5" bestFit="1" customWidth="1"/>
  </cols>
  <sheetData>
    <row r="1" spans="1:5" x14ac:dyDescent="0.2">
      <c r="A1" s="59" t="s">
        <v>135</v>
      </c>
      <c r="B1" s="14" t="s">
        <v>154</v>
      </c>
      <c r="C1" s="14" t="s">
        <v>35</v>
      </c>
      <c r="D1" s="15" t="s">
        <v>41</v>
      </c>
      <c r="E1" s="13" t="s">
        <v>69</v>
      </c>
    </row>
    <row r="2" spans="1:5" x14ac:dyDescent="0.2">
      <c r="A2" s="59" t="s">
        <v>136</v>
      </c>
      <c r="B2" s="50" t="s">
        <v>117</v>
      </c>
      <c r="C2" s="14" t="s">
        <v>54</v>
      </c>
      <c r="D2" s="56" t="s">
        <v>173</v>
      </c>
      <c r="E2" s="72" t="s">
        <v>162</v>
      </c>
    </row>
    <row r="3" spans="1:5" x14ac:dyDescent="0.2">
      <c r="A3" s="59" t="s">
        <v>155</v>
      </c>
      <c r="B3" s="50" t="s">
        <v>118</v>
      </c>
      <c r="C3" s="14" t="s">
        <v>55</v>
      </c>
      <c r="D3" s="56" t="s">
        <v>173</v>
      </c>
      <c r="E3" s="72" t="s">
        <v>163</v>
      </c>
    </row>
    <row r="4" spans="1:5" x14ac:dyDescent="0.2">
      <c r="A4" s="59" t="s">
        <v>156</v>
      </c>
      <c r="B4" s="50" t="s">
        <v>119</v>
      </c>
      <c r="C4" s="14" t="s">
        <v>56</v>
      </c>
      <c r="D4" s="56" t="s">
        <v>174</v>
      </c>
      <c r="E4" s="72" t="s">
        <v>164</v>
      </c>
    </row>
    <row r="5" spans="1:5" x14ac:dyDescent="0.2">
      <c r="A5" s="59" t="s">
        <v>157</v>
      </c>
      <c r="B5" s="50" t="s">
        <v>120</v>
      </c>
      <c r="C5" s="14" t="s">
        <v>57</v>
      </c>
      <c r="D5" s="56" t="s">
        <v>175</v>
      </c>
      <c r="E5" s="72" t="s">
        <v>165</v>
      </c>
    </row>
    <row r="6" spans="1:5" x14ac:dyDescent="0.2">
      <c r="A6" s="59" t="s">
        <v>158</v>
      </c>
      <c r="B6" s="50" t="s">
        <v>121</v>
      </c>
      <c r="C6" s="14" t="s">
        <v>58</v>
      </c>
      <c r="D6" s="56" t="s">
        <v>176</v>
      </c>
      <c r="E6" s="72" t="s">
        <v>166</v>
      </c>
    </row>
    <row r="7" spans="1:5" x14ac:dyDescent="0.2">
      <c r="A7" s="59" t="s">
        <v>159</v>
      </c>
      <c r="B7" s="50" t="s">
        <v>122</v>
      </c>
      <c r="C7" s="14" t="s">
        <v>59</v>
      </c>
      <c r="D7" s="56" t="s">
        <v>177</v>
      </c>
      <c r="E7" s="72" t="s">
        <v>167</v>
      </c>
    </row>
    <row r="8" spans="1:5" x14ac:dyDescent="0.2">
      <c r="A8" s="59" t="s">
        <v>160</v>
      </c>
      <c r="B8" s="50" t="s">
        <v>123</v>
      </c>
      <c r="C8" s="14" t="s">
        <v>60</v>
      </c>
      <c r="D8" s="56" t="s">
        <v>178</v>
      </c>
      <c r="E8" s="72" t="s">
        <v>168</v>
      </c>
    </row>
    <row r="9" spans="1:5" x14ac:dyDescent="0.2">
      <c r="A9" s="59" t="s">
        <v>161</v>
      </c>
      <c r="B9" s="50" t="s">
        <v>124</v>
      </c>
      <c r="C9" s="14" t="s">
        <v>61</v>
      </c>
      <c r="D9" s="56" t="s">
        <v>178</v>
      </c>
      <c r="E9" s="72" t="s">
        <v>169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L1" zoomScale="150" workbookViewId="0">
      <selection activeCell="R6" sqref="R6"/>
    </sheetView>
  </sheetViews>
  <sheetFormatPr baseColWidth="10" defaultColWidth="18.83203125" defaultRowHeight="15" x14ac:dyDescent="0.2"/>
  <cols>
    <col min="1" max="1" width="11.1640625" customWidth="1"/>
    <col min="2" max="2" width="8.33203125" bestFit="1" customWidth="1"/>
    <col min="3" max="3" width="10.5" bestFit="1" customWidth="1"/>
    <col min="4" max="4" width="8.1640625" bestFit="1" customWidth="1"/>
    <col min="5" max="6" width="25.5" bestFit="1" customWidth="1"/>
    <col min="7" max="7" width="12.83203125" bestFit="1" customWidth="1"/>
    <col min="8" max="8" width="5.33203125" bestFit="1" customWidth="1"/>
    <col min="9" max="9" width="17" bestFit="1" customWidth="1"/>
    <col min="10" max="10" width="11.6640625" bestFit="1" customWidth="1"/>
    <col min="11" max="11" width="9.5" bestFit="1" customWidth="1"/>
    <col min="12" max="12" width="10.1640625" bestFit="1" customWidth="1"/>
    <col min="13" max="13" width="11.6640625" bestFit="1" customWidth="1"/>
    <col min="14" max="14" width="8.33203125" bestFit="1" customWidth="1"/>
    <col min="15" max="15" width="18.33203125" bestFit="1" customWidth="1"/>
    <col min="16" max="17" width="9.5" bestFit="1" customWidth="1"/>
    <col min="18" max="19" width="6.1640625" bestFit="1" customWidth="1"/>
    <col min="20" max="20" width="5.33203125" bestFit="1" customWidth="1"/>
  </cols>
  <sheetData>
    <row r="1" spans="1:24" x14ac:dyDescent="0.2">
      <c r="A1" s="24" t="s">
        <v>72</v>
      </c>
      <c r="B1" s="22" t="s">
        <v>0</v>
      </c>
      <c r="C1" s="22" t="s">
        <v>5</v>
      </c>
      <c r="D1" s="22" t="s">
        <v>1</v>
      </c>
      <c r="E1" s="22" t="s">
        <v>2</v>
      </c>
      <c r="F1" s="22" t="s">
        <v>6</v>
      </c>
      <c r="G1" s="22" t="s">
        <v>7</v>
      </c>
      <c r="H1" s="23" t="s">
        <v>138</v>
      </c>
      <c r="I1" s="22" t="s">
        <v>152</v>
      </c>
      <c r="J1" s="22" t="s">
        <v>9</v>
      </c>
      <c r="K1" s="22" t="s">
        <v>153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15</v>
      </c>
      <c r="Q1" s="22" t="s">
        <v>29</v>
      </c>
      <c r="R1" s="22" t="s">
        <v>16</v>
      </c>
      <c r="S1" s="22" t="s">
        <v>17</v>
      </c>
      <c r="T1" s="23" t="s">
        <v>135</v>
      </c>
      <c r="U1" s="73" t="s">
        <v>172</v>
      </c>
      <c r="V1" s="21"/>
      <c r="W1" s="21"/>
      <c r="X1" s="21"/>
    </row>
    <row r="2" spans="1:24" x14ac:dyDescent="0.2">
      <c r="A2" s="20" t="s">
        <v>125</v>
      </c>
      <c r="B2" s="16" t="s">
        <v>28</v>
      </c>
      <c r="C2" s="16" t="s">
        <v>3</v>
      </c>
      <c r="D2" s="16" t="s">
        <v>28</v>
      </c>
      <c r="E2" t="s">
        <v>70</v>
      </c>
      <c r="F2" s="59" t="s">
        <v>70</v>
      </c>
      <c r="G2" s="16" t="s">
        <v>93</v>
      </c>
      <c r="H2" s="17" t="s">
        <v>71</v>
      </c>
      <c r="I2" s="18">
        <f ca="1">RANDBETWEEN(6091231234,6099999999)</f>
        <v>6098177972</v>
      </c>
      <c r="J2" s="18" t="s">
        <v>18</v>
      </c>
      <c r="K2" s="16" t="s">
        <v>68</v>
      </c>
      <c r="L2" s="16" t="s">
        <v>19</v>
      </c>
      <c r="M2" s="19" t="s">
        <v>27</v>
      </c>
      <c r="N2" s="16"/>
      <c r="O2" s="18" t="s">
        <v>170</v>
      </c>
      <c r="P2" s="16"/>
      <c r="Q2" s="17">
        <v>7898530680</v>
      </c>
      <c r="R2" s="16" t="s">
        <v>20</v>
      </c>
      <c r="S2" s="16" t="s">
        <v>21</v>
      </c>
      <c r="T2" s="16" t="s">
        <v>136</v>
      </c>
      <c r="U2" s="16" t="s">
        <v>182</v>
      </c>
      <c r="V2" s="16"/>
      <c r="W2" s="16"/>
      <c r="X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K1" zoomScale="160" workbookViewId="0">
      <selection activeCell="Q1" sqref="Q1"/>
    </sheetView>
  </sheetViews>
  <sheetFormatPr baseColWidth="10" defaultColWidth="8.83203125" defaultRowHeight="15" x14ac:dyDescent="0.2"/>
  <cols>
    <col min="1" max="1" width="8.83203125" style="59"/>
    <col min="2" max="2" width="8.33203125" bestFit="1" customWidth="1"/>
    <col min="3" max="3" width="8.1640625" bestFit="1" customWidth="1"/>
    <col min="4" max="4" width="10" bestFit="1" customWidth="1"/>
    <col min="5" max="5" width="8.5" bestFit="1" customWidth="1"/>
    <col min="6" max="6" width="5" bestFit="1" customWidth="1"/>
    <col min="7" max="7" width="19.5" bestFit="1" customWidth="1"/>
    <col min="8" max="8" width="11.6640625" bestFit="1" customWidth="1"/>
    <col min="9" max="9" width="14.83203125" bestFit="1" customWidth="1"/>
    <col min="10" max="10" width="11.5" bestFit="1" customWidth="1"/>
    <col min="11" max="11" width="9.5" bestFit="1" customWidth="1"/>
    <col min="12" max="12" width="5.33203125" bestFit="1" customWidth="1"/>
    <col min="13" max="13" width="8.1640625" bestFit="1" customWidth="1"/>
    <col min="14" max="14" width="4.83203125" bestFit="1" customWidth="1"/>
    <col min="15" max="15" width="4.5" bestFit="1" customWidth="1"/>
    <col min="16" max="17" width="12.5" bestFit="1" customWidth="1"/>
    <col min="18" max="18" width="8" bestFit="1" customWidth="1"/>
    <col min="19" max="19" width="8.1640625" bestFit="1" customWidth="1"/>
    <col min="20" max="20" width="4.83203125" bestFit="1" customWidth="1"/>
    <col min="21" max="21" width="4.5" bestFit="1" customWidth="1"/>
    <col min="22" max="22" width="17.83203125" bestFit="1" customWidth="1"/>
    <col min="23" max="23" width="7.33203125" bestFit="1" customWidth="1"/>
    <col min="24" max="24" width="2.6640625" bestFit="1" customWidth="1"/>
    <col min="25" max="25" width="18.5" bestFit="1" customWidth="1"/>
    <col min="26" max="26" width="20.1640625" bestFit="1" customWidth="1"/>
    <col min="27" max="27" width="12.5" bestFit="1" customWidth="1"/>
    <col min="28" max="28" width="7.33203125" bestFit="1" customWidth="1"/>
    <col min="29" max="29" width="4.83203125" bestFit="1" customWidth="1"/>
    <col min="30" max="30" width="3.33203125" bestFit="1" customWidth="1"/>
  </cols>
  <sheetData>
    <row r="1" spans="1:19" s="57" customFormat="1" ht="11" x14ac:dyDescent="0.15">
      <c r="A1" s="57" t="s">
        <v>135</v>
      </c>
      <c r="B1" s="57" t="s">
        <v>144</v>
      </c>
      <c r="C1" s="57" t="s">
        <v>145</v>
      </c>
      <c r="D1" s="57" t="s">
        <v>25</v>
      </c>
      <c r="E1" s="57" t="s">
        <v>34</v>
      </c>
      <c r="F1" s="57" t="s">
        <v>35</v>
      </c>
      <c r="G1" s="57" t="s">
        <v>44</v>
      </c>
      <c r="H1" s="54" t="s">
        <v>45</v>
      </c>
      <c r="I1" s="54" t="s">
        <v>46</v>
      </c>
      <c r="J1" s="57" t="s">
        <v>137</v>
      </c>
      <c r="K1" s="57" t="s">
        <v>4</v>
      </c>
      <c r="L1" s="57" t="s">
        <v>138</v>
      </c>
      <c r="M1" s="57" t="s">
        <v>37</v>
      </c>
      <c r="N1" s="57" t="s">
        <v>38</v>
      </c>
      <c r="O1" s="57" t="s">
        <v>39</v>
      </c>
      <c r="P1" s="57" t="s">
        <v>13</v>
      </c>
      <c r="Q1" s="57" t="s">
        <v>146</v>
      </c>
      <c r="R1" s="57" t="s">
        <v>181</v>
      </c>
      <c r="S1" s="57" t="s">
        <v>179</v>
      </c>
    </row>
    <row r="2" spans="1:19" s="53" customFormat="1" ht="11" x14ac:dyDescent="0.15">
      <c r="A2" s="53" t="s">
        <v>136</v>
      </c>
      <c r="B2" s="54" t="s">
        <v>28</v>
      </c>
      <c r="C2" s="66" t="s">
        <v>28</v>
      </c>
      <c r="D2" s="26" t="s">
        <v>73</v>
      </c>
      <c r="E2" s="57" t="s">
        <v>102</v>
      </c>
      <c r="F2" s="66" t="s">
        <v>103</v>
      </c>
      <c r="G2" s="53" t="s">
        <v>104</v>
      </c>
      <c r="H2" s="44" t="s">
        <v>105</v>
      </c>
      <c r="I2" s="44" t="s">
        <v>106</v>
      </c>
      <c r="J2" s="54" t="s">
        <v>107</v>
      </c>
      <c r="K2" s="53" t="s">
        <v>108</v>
      </c>
      <c r="L2" s="54" t="s">
        <v>109</v>
      </c>
      <c r="M2" s="54" t="s">
        <v>43</v>
      </c>
      <c r="N2" s="55">
        <f t="shared" ref="N2" ca="1" si="0">RANDBETWEEN(200,999)</f>
        <v>784</v>
      </c>
      <c r="O2" s="55">
        <f t="shared" ref="O2" ca="1" si="1">RANDBETWEEN(1000,9999)</f>
        <v>4888</v>
      </c>
      <c r="P2" s="67">
        <f ca="1">RANDBETWEEN(6000000000,9999999999)</f>
        <v>9586675282</v>
      </c>
      <c r="Q2" s="26"/>
      <c r="R2" s="58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opLeftCell="F1" zoomScale="125" workbookViewId="0">
      <selection activeCell="Q1" sqref="Q1:R2"/>
    </sheetView>
  </sheetViews>
  <sheetFormatPr baseColWidth="10" defaultColWidth="8.83203125" defaultRowHeight="15" x14ac:dyDescent="0.2"/>
  <cols>
    <col min="1" max="1" width="8.83203125" style="59"/>
    <col min="2" max="2" width="8.33203125" style="49" bestFit="1" customWidth="1"/>
    <col min="3" max="3" width="8.1640625" style="49" bestFit="1" customWidth="1"/>
    <col min="4" max="4" width="10" style="49" bestFit="1" customWidth="1"/>
    <col min="5" max="5" width="5" style="49" bestFit="1" customWidth="1"/>
    <col min="6" max="6" width="6.1640625" style="49" bestFit="1" customWidth="1"/>
    <col min="7" max="7" width="7.5" style="49" bestFit="1" customWidth="1"/>
    <col min="8" max="8" width="5.5" style="49" bestFit="1" customWidth="1"/>
    <col min="9" max="9" width="12.83203125" style="49" bestFit="1" customWidth="1"/>
    <col min="10" max="10" width="9.5" style="49" bestFit="1" customWidth="1"/>
    <col min="11" max="11" width="5.33203125" style="49" bestFit="1" customWidth="1"/>
    <col min="12" max="12" width="8.1640625" style="49" bestFit="1" customWidth="1"/>
    <col min="13" max="13" width="4.83203125" style="49" bestFit="1" customWidth="1"/>
    <col min="14" max="14" width="4.5" style="49" bestFit="1" customWidth="1"/>
    <col min="15" max="15" width="12.5" style="49" bestFit="1" customWidth="1"/>
    <col min="16" max="16" width="9.5" style="49" bestFit="1" customWidth="1"/>
    <col min="17" max="17" width="7.5" style="49" bestFit="1" customWidth="1"/>
    <col min="18" max="18" width="33.33203125" style="49" bestFit="1" customWidth="1"/>
    <col min="19" max="19" width="8.1640625" style="49" bestFit="1" customWidth="1"/>
    <col min="20" max="20" width="4.83203125" style="49" bestFit="1" customWidth="1"/>
    <col min="21" max="21" width="4.5" style="49" bestFit="1" customWidth="1"/>
    <col min="22" max="22" width="17.83203125" style="49" bestFit="1" customWidth="1"/>
    <col min="23" max="23" width="7.33203125" style="49" bestFit="1" customWidth="1"/>
    <col min="24" max="24" width="2.6640625" style="49" bestFit="1" customWidth="1"/>
    <col min="25" max="25" width="18.5" style="49" bestFit="1" customWidth="1"/>
    <col min="26" max="26" width="20.1640625" style="49" bestFit="1" customWidth="1"/>
    <col min="27" max="27" width="12.5" style="49" bestFit="1" customWidth="1"/>
    <col min="28" max="28" width="7.33203125" style="49" bestFit="1" customWidth="1"/>
    <col min="29" max="29" width="4.83203125" style="49" bestFit="1" customWidth="1"/>
    <col min="30" max="30" width="3.33203125" style="49" bestFit="1" customWidth="1"/>
    <col min="31" max="16384" width="8.83203125" style="49"/>
  </cols>
  <sheetData>
    <row r="1" spans="1:22" s="59" customFormat="1" x14ac:dyDescent="0.2">
      <c r="A1" s="59" t="s">
        <v>135</v>
      </c>
      <c r="B1" s="51" t="s">
        <v>144</v>
      </c>
      <c r="C1" s="51" t="s">
        <v>145</v>
      </c>
      <c r="D1" s="51" t="s">
        <v>25</v>
      </c>
      <c r="E1" s="51" t="s">
        <v>35</v>
      </c>
      <c r="F1" s="51" t="s">
        <v>44</v>
      </c>
      <c r="G1" s="52" t="s">
        <v>45</v>
      </c>
      <c r="H1" s="52" t="s">
        <v>46</v>
      </c>
      <c r="I1" s="51" t="s">
        <v>137</v>
      </c>
      <c r="J1" s="51" t="s">
        <v>4</v>
      </c>
      <c r="K1" s="51" t="s">
        <v>138</v>
      </c>
      <c r="L1" s="51" t="s">
        <v>37</v>
      </c>
      <c r="M1" s="51" t="s">
        <v>38</v>
      </c>
      <c r="N1" s="51" t="s">
        <v>39</v>
      </c>
      <c r="O1" s="51" t="s">
        <v>13</v>
      </c>
      <c r="P1" s="51" t="s">
        <v>147</v>
      </c>
      <c r="Q1" s="57" t="s">
        <v>181</v>
      </c>
      <c r="R1" s="57" t="s">
        <v>179</v>
      </c>
      <c r="S1" s="57" t="s">
        <v>146</v>
      </c>
      <c r="T1" s="51"/>
      <c r="U1" s="51"/>
      <c r="V1" s="51"/>
    </row>
    <row r="2" spans="1:22" s="59" customFormat="1" x14ac:dyDescent="0.2">
      <c r="A2" s="59" t="s">
        <v>136</v>
      </c>
      <c r="B2" s="51" t="s">
        <v>28</v>
      </c>
      <c r="C2" s="51" t="s">
        <v>28</v>
      </c>
      <c r="D2" s="51" t="s">
        <v>73</v>
      </c>
      <c r="E2" s="68" t="s">
        <v>103</v>
      </c>
      <c r="F2" s="51" t="s">
        <v>110</v>
      </c>
      <c r="G2" s="52" t="s">
        <v>48</v>
      </c>
      <c r="H2" s="52" t="s">
        <v>111</v>
      </c>
      <c r="I2" s="52" t="s">
        <v>112</v>
      </c>
      <c r="J2" s="53" t="s">
        <v>108</v>
      </c>
      <c r="K2" s="54" t="s">
        <v>113</v>
      </c>
      <c r="L2" s="52" t="s">
        <v>43</v>
      </c>
      <c r="M2" s="27">
        <v>852</v>
      </c>
      <c r="N2" s="27">
        <v>6913</v>
      </c>
      <c r="O2" s="27">
        <f ca="1">RANDBETWEEN(1111111111,9999999999)</f>
        <v>8301889421</v>
      </c>
      <c r="P2" s="27">
        <f ca="1">RANDBETWEEN(1111111111,9999999999)</f>
        <v>1679566425</v>
      </c>
      <c r="Q2" s="58" t="s">
        <v>180</v>
      </c>
      <c r="R2" s="53"/>
      <c r="S2" s="69"/>
      <c r="T2" s="69"/>
      <c r="U2" s="51"/>
      <c r="V2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zoomScale="125" workbookViewId="0">
      <selection activeCell="N1" sqref="N1:O2"/>
    </sheetView>
  </sheetViews>
  <sheetFormatPr baseColWidth="10" defaultColWidth="8.83203125" defaultRowHeight="15" x14ac:dyDescent="0.2"/>
  <cols>
    <col min="1" max="1" width="8.83203125" style="59"/>
    <col min="2" max="2" width="8.33203125" bestFit="1" customWidth="1"/>
    <col min="3" max="3" width="8.1640625" bestFit="1" customWidth="1"/>
    <col min="4" max="4" width="10" bestFit="1" customWidth="1"/>
    <col min="5" max="5" width="5" bestFit="1" customWidth="1"/>
    <col min="6" max="6" width="10.5" bestFit="1" customWidth="1"/>
    <col min="7" max="7" width="12.5" bestFit="1" customWidth="1"/>
    <col min="8" max="8" width="9.5" bestFit="1" customWidth="1"/>
    <col min="9" max="9" width="5.33203125" bestFit="1" customWidth="1"/>
    <col min="10" max="10" width="8.1640625" bestFit="1" customWidth="1"/>
    <col min="11" max="11" width="4.83203125" bestFit="1" customWidth="1"/>
    <col min="12" max="12" width="4.5" bestFit="1" customWidth="1"/>
    <col min="13" max="13" width="12.5" bestFit="1" customWidth="1"/>
    <col min="15" max="15" width="8" bestFit="1" customWidth="1"/>
  </cols>
  <sheetData>
    <row r="1" spans="1:15" s="60" customFormat="1" ht="11" x14ac:dyDescent="0.15">
      <c r="A1" s="60" t="s">
        <v>135</v>
      </c>
      <c r="B1" s="61" t="s">
        <v>144</v>
      </c>
      <c r="C1" s="61" t="s">
        <v>145</v>
      </c>
      <c r="D1" s="60" t="s">
        <v>25</v>
      </c>
      <c r="E1" s="60" t="s">
        <v>35</v>
      </c>
      <c r="F1" s="60" t="s">
        <v>36</v>
      </c>
      <c r="G1" s="60" t="s">
        <v>137</v>
      </c>
      <c r="H1" s="60" t="s">
        <v>4</v>
      </c>
      <c r="I1" s="61" t="s">
        <v>138</v>
      </c>
      <c r="J1" s="61" t="s">
        <v>37</v>
      </c>
      <c r="K1" s="60" t="s">
        <v>38</v>
      </c>
      <c r="L1" s="60" t="s">
        <v>39</v>
      </c>
      <c r="M1" s="64" t="s">
        <v>13</v>
      </c>
      <c r="N1" s="57" t="s">
        <v>181</v>
      </c>
      <c r="O1" s="57" t="s">
        <v>179</v>
      </c>
    </row>
    <row r="2" spans="1:15" s="60" customFormat="1" ht="11" x14ac:dyDescent="0.15">
      <c r="A2" s="60" t="s">
        <v>136</v>
      </c>
      <c r="B2" s="61" t="s">
        <v>28</v>
      </c>
      <c r="C2" s="31" t="s">
        <v>28</v>
      </c>
      <c r="D2" s="63" t="s">
        <v>73</v>
      </c>
      <c r="E2" s="31" t="s">
        <v>103</v>
      </c>
      <c r="F2" s="60" t="s">
        <v>74</v>
      </c>
      <c r="G2" s="60" t="s">
        <v>114</v>
      </c>
      <c r="H2" s="51" t="s">
        <v>108</v>
      </c>
      <c r="I2" s="54" t="s">
        <v>109</v>
      </c>
      <c r="J2" s="61" t="s">
        <v>43</v>
      </c>
      <c r="K2" s="65">
        <f t="shared" ref="K2" ca="1" si="0">RANDBETWEEN(200,999)</f>
        <v>813</v>
      </c>
      <c r="L2" s="65">
        <f t="shared" ref="L2" ca="1" si="1">RANDBETWEEN(1000,9999)</f>
        <v>9434</v>
      </c>
      <c r="M2" s="32">
        <f ca="1">RANDBETWEEN(6000000000,9999999999)</f>
        <v>9255586103</v>
      </c>
      <c r="N2" s="58" t="s">
        <v>180</v>
      </c>
      <c r="O2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P4" sqref="P4"/>
    </sheetView>
  </sheetViews>
  <sheetFormatPr baseColWidth="10" defaultColWidth="8.83203125" defaultRowHeight="15" x14ac:dyDescent="0.2"/>
  <cols>
    <col min="1" max="1" width="8.83203125" style="59"/>
    <col min="2" max="2" width="8.33203125" style="49" bestFit="1" customWidth="1"/>
    <col min="3" max="3" width="8.1640625" style="49" bestFit="1" customWidth="1"/>
    <col min="4" max="4" width="10" style="49" bestFit="1" customWidth="1"/>
    <col min="5" max="5" width="18.33203125" style="49" bestFit="1" customWidth="1"/>
    <col min="6" max="6" width="10.5" style="49" bestFit="1" customWidth="1"/>
    <col min="7" max="8" width="9.5" style="49" bestFit="1" customWidth="1"/>
    <col min="9" max="9" width="5.33203125" style="49" bestFit="1" customWidth="1"/>
    <col min="10" max="10" width="8.1640625" style="49" bestFit="1" customWidth="1"/>
    <col min="11" max="11" width="4.83203125" style="49" bestFit="1" customWidth="1"/>
    <col min="12" max="12" width="4.5" style="49" bestFit="1" customWidth="1"/>
    <col min="13" max="13" width="12.5" style="49" bestFit="1" customWidth="1"/>
    <col min="14" max="16384" width="8.83203125" style="49"/>
  </cols>
  <sheetData>
    <row r="1" spans="1:15" s="60" customFormat="1" ht="11" x14ac:dyDescent="0.15">
      <c r="A1" s="60" t="s">
        <v>135</v>
      </c>
      <c r="B1" s="61" t="s">
        <v>144</v>
      </c>
      <c r="C1" s="61" t="s">
        <v>145</v>
      </c>
      <c r="D1" s="60" t="s">
        <v>25</v>
      </c>
      <c r="E1" s="60" t="s">
        <v>35</v>
      </c>
      <c r="F1" s="60" t="s">
        <v>36</v>
      </c>
      <c r="G1" s="60" t="s">
        <v>137</v>
      </c>
      <c r="H1" s="60" t="s">
        <v>4</v>
      </c>
      <c r="I1" s="61" t="s">
        <v>138</v>
      </c>
      <c r="J1" s="61" t="s">
        <v>37</v>
      </c>
      <c r="K1" s="60" t="s">
        <v>38</v>
      </c>
      <c r="L1" s="60" t="s">
        <v>39</v>
      </c>
      <c r="M1" s="64" t="s">
        <v>13</v>
      </c>
      <c r="N1" s="57" t="s">
        <v>181</v>
      </c>
      <c r="O1" s="57" t="s">
        <v>179</v>
      </c>
    </row>
    <row r="2" spans="1:15" s="60" customFormat="1" ht="11" x14ac:dyDescent="0.15">
      <c r="A2" s="60" t="s">
        <v>136</v>
      </c>
      <c r="B2" s="61" t="s">
        <v>28</v>
      </c>
      <c r="C2" s="31" t="s">
        <v>28</v>
      </c>
      <c r="D2" s="63" t="s">
        <v>73</v>
      </c>
      <c r="E2" s="31" t="s">
        <v>26</v>
      </c>
      <c r="F2" s="60" t="s">
        <v>74</v>
      </c>
      <c r="G2" s="60" t="s">
        <v>115</v>
      </c>
      <c r="H2" s="51" t="s">
        <v>108</v>
      </c>
      <c r="I2" s="54" t="s">
        <v>116</v>
      </c>
      <c r="J2" s="61" t="s">
        <v>43</v>
      </c>
      <c r="K2" s="65">
        <f t="shared" ref="K2" ca="1" si="0">RANDBETWEEN(200,999)</f>
        <v>665</v>
      </c>
      <c r="L2" s="65">
        <f t="shared" ref="L2" ca="1" si="1">RANDBETWEEN(1000,9999)</f>
        <v>5058</v>
      </c>
      <c r="M2" s="32">
        <f ca="1">RANDBETWEEN(2000000000000,5999999999999)</f>
        <v>4431214913341</v>
      </c>
      <c r="N2" s="58" t="s">
        <v>180</v>
      </c>
      <c r="O2" s="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abSelected="1" workbookViewId="0">
      <selection activeCell="J11" sqref="J11"/>
    </sheetView>
  </sheetViews>
  <sheetFormatPr baseColWidth="10" defaultColWidth="21.5" defaultRowHeight="15" x14ac:dyDescent="0.2"/>
  <cols>
    <col min="1" max="1" width="21.5" style="59"/>
    <col min="2" max="2" width="8.33203125" bestFit="1" customWidth="1"/>
    <col min="3" max="3" width="8.1640625" bestFit="1" customWidth="1"/>
    <col min="4" max="4" width="14.5" bestFit="1" customWidth="1"/>
    <col min="5" max="5" width="8.5" bestFit="1" customWidth="1"/>
    <col min="6" max="6" width="11.5" bestFit="1" customWidth="1"/>
    <col min="7" max="7" width="27.83203125" customWidth="1"/>
    <col min="8" max="8" width="11.1640625" bestFit="1" customWidth="1"/>
    <col min="9" max="9" width="9.1640625" bestFit="1" customWidth="1"/>
    <col min="10" max="10" width="5.33203125" bestFit="1" customWidth="1"/>
    <col min="11" max="11" width="8.1640625" bestFit="1" customWidth="1"/>
    <col min="12" max="12" width="4.83203125" bestFit="1" customWidth="1"/>
    <col min="13" max="13" width="4.5" bestFit="1" customWidth="1"/>
    <col min="14" max="14" width="20.1640625" bestFit="1" customWidth="1"/>
    <col min="15" max="15" width="12.5" bestFit="1" customWidth="1"/>
    <col min="16" max="16" width="9.1640625" bestFit="1" customWidth="1"/>
  </cols>
  <sheetData>
    <row r="1" spans="1:34" x14ac:dyDescent="0.2">
      <c r="A1" s="59" t="s">
        <v>135</v>
      </c>
      <c r="B1" s="61" t="s">
        <v>144</v>
      </c>
      <c r="C1" s="61" t="s">
        <v>145</v>
      </c>
      <c r="D1" s="60" t="s">
        <v>25</v>
      </c>
      <c r="E1" s="60" t="s">
        <v>34</v>
      </c>
      <c r="F1" s="60" t="s">
        <v>35</v>
      </c>
      <c r="G1" s="60" t="s">
        <v>36</v>
      </c>
      <c r="H1" s="60" t="s">
        <v>137</v>
      </c>
      <c r="I1" s="60" t="s">
        <v>4</v>
      </c>
      <c r="J1" s="61" t="s">
        <v>138</v>
      </c>
      <c r="K1" s="61" t="s">
        <v>37</v>
      </c>
      <c r="L1" s="60" t="s">
        <v>38</v>
      </c>
      <c r="M1" s="60" t="s">
        <v>39</v>
      </c>
      <c r="N1" s="64" t="s">
        <v>13</v>
      </c>
      <c r="O1" s="60" t="s">
        <v>146</v>
      </c>
      <c r="P1" s="57" t="s">
        <v>181</v>
      </c>
      <c r="Q1" s="57" t="s">
        <v>179</v>
      </c>
      <c r="R1" s="57"/>
      <c r="S1" s="57"/>
      <c r="T1" s="57"/>
      <c r="U1" s="57"/>
      <c r="V1" s="57"/>
      <c r="W1" s="11"/>
      <c r="X1" s="11"/>
      <c r="Y1" s="12"/>
      <c r="Z1" s="12"/>
      <c r="AA1" s="12"/>
      <c r="AB1" s="12"/>
      <c r="AC1" s="12"/>
      <c r="AD1" s="11"/>
      <c r="AE1" s="9"/>
      <c r="AF1" s="9"/>
      <c r="AG1" s="9"/>
      <c r="AH1" s="9"/>
    </row>
    <row r="2" spans="1:34" x14ac:dyDescent="0.2">
      <c r="A2" s="59" t="s">
        <v>136</v>
      </c>
      <c r="B2" s="61" t="s">
        <v>28</v>
      </c>
      <c r="C2" s="60" t="s">
        <v>28</v>
      </c>
      <c r="D2" s="57" t="s">
        <v>73</v>
      </c>
      <c r="E2" s="63" t="s">
        <v>102</v>
      </c>
      <c r="F2" s="68" t="s">
        <v>103</v>
      </c>
      <c r="G2" s="60" t="s">
        <v>126</v>
      </c>
      <c r="H2" s="52" t="s">
        <v>112</v>
      </c>
      <c r="I2" s="53" t="s">
        <v>108</v>
      </c>
      <c r="J2" s="54" t="s">
        <v>113</v>
      </c>
      <c r="K2" s="52" t="s">
        <v>43</v>
      </c>
      <c r="L2" s="27">
        <v>852</v>
      </c>
      <c r="M2" s="27">
        <v>6913</v>
      </c>
      <c r="N2" s="27">
        <f ca="1">RANDBETWEEN(1111111111,9999999999)</f>
        <v>6414525208</v>
      </c>
      <c r="O2" s="60"/>
      <c r="P2" s="58" t="s">
        <v>180</v>
      </c>
      <c r="Q2" s="53"/>
      <c r="R2" s="58"/>
      <c r="S2" s="58"/>
      <c r="T2" s="58"/>
      <c r="U2" s="58"/>
      <c r="V2" s="58"/>
      <c r="W2" s="11"/>
      <c r="X2" s="11"/>
      <c r="Y2" s="10"/>
      <c r="Z2" s="12"/>
      <c r="AA2" s="12"/>
      <c r="AB2" s="12"/>
      <c r="AC2" s="12"/>
      <c r="AD2" s="11"/>
      <c r="AE2" s="11"/>
      <c r="AF2" s="11"/>
      <c r="AG2" s="11"/>
      <c r="AH2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E1" zoomScale="119" workbookViewId="0">
      <selection activeCell="O1" sqref="O1:O2"/>
    </sheetView>
  </sheetViews>
  <sheetFormatPr baseColWidth="10" defaultColWidth="8.83203125" defaultRowHeight="11" x14ac:dyDescent="0.15"/>
  <cols>
    <col min="1" max="1" width="4.5" style="62" bestFit="1" customWidth="1"/>
    <col min="2" max="2" width="8.33203125" style="62" bestFit="1" customWidth="1"/>
    <col min="3" max="3" width="8.1640625" style="62" bestFit="1" customWidth="1"/>
    <col min="4" max="4" width="10" style="62" bestFit="1" customWidth="1"/>
    <col min="5" max="5" width="5" style="62" bestFit="1" customWidth="1"/>
    <col min="6" max="6" width="12.83203125" style="62" bestFit="1" customWidth="1"/>
    <col min="7" max="7" width="9.5" style="62" bestFit="1" customWidth="1"/>
    <col min="8" max="8" width="5.33203125" style="62" bestFit="1" customWidth="1"/>
    <col min="9" max="9" width="8.1640625" style="62" bestFit="1" customWidth="1"/>
    <col min="10" max="10" width="4.83203125" style="62" bestFit="1" customWidth="1"/>
    <col min="11" max="11" width="4.5" style="62" bestFit="1" customWidth="1"/>
    <col min="12" max="13" width="12.5" style="62" bestFit="1" customWidth="1"/>
    <col min="14" max="14" width="20.1640625" style="62" customWidth="1"/>
    <col min="15" max="15" width="7.33203125" style="62" bestFit="1" customWidth="1"/>
    <col min="16" max="16" width="2.6640625" style="62" bestFit="1" customWidth="1"/>
    <col min="17" max="17" width="18.5" style="62" bestFit="1" customWidth="1"/>
    <col min="18" max="18" width="20.1640625" style="62" bestFit="1" customWidth="1"/>
    <col min="19" max="19" width="12.5" style="62" bestFit="1" customWidth="1"/>
    <col min="20" max="20" width="7.33203125" style="62" bestFit="1" customWidth="1"/>
    <col min="21" max="21" width="7.5" style="62" bestFit="1" customWidth="1"/>
    <col min="22" max="22" width="7.6640625" style="62" bestFit="1" customWidth="1"/>
    <col min="23" max="23" width="12.1640625" style="62" bestFit="1" customWidth="1"/>
    <col min="24" max="24" width="4.5" style="62" bestFit="1" customWidth="1"/>
    <col min="25" max="25" width="3.5" style="62" bestFit="1" customWidth="1"/>
    <col min="26" max="26" width="11.6640625" style="62" bestFit="1" customWidth="1"/>
    <col min="27" max="28" width="8.83203125" style="62"/>
    <col min="29" max="29" width="5.33203125" style="62" bestFit="1" customWidth="1"/>
    <col min="30" max="30" width="3.5" style="62" bestFit="1" customWidth="1"/>
    <col min="31" max="16384" width="8.83203125" style="62"/>
  </cols>
  <sheetData>
    <row r="1" spans="1:31" x14ac:dyDescent="0.15">
      <c r="A1" s="62" t="s">
        <v>135</v>
      </c>
      <c r="B1" s="61" t="s">
        <v>144</v>
      </c>
      <c r="C1" s="61" t="s">
        <v>145</v>
      </c>
      <c r="D1" s="60" t="s">
        <v>25</v>
      </c>
      <c r="E1" s="60" t="s">
        <v>35</v>
      </c>
      <c r="F1" s="60" t="s">
        <v>137</v>
      </c>
      <c r="G1" s="60" t="s">
        <v>4</v>
      </c>
      <c r="H1" s="61" t="s">
        <v>138</v>
      </c>
      <c r="I1" s="61" t="s">
        <v>37</v>
      </c>
      <c r="J1" s="60" t="s">
        <v>38</v>
      </c>
      <c r="K1" s="60" t="s">
        <v>39</v>
      </c>
      <c r="L1" s="64" t="s">
        <v>13</v>
      </c>
      <c r="M1" s="60" t="s">
        <v>40</v>
      </c>
      <c r="N1" s="62" t="s">
        <v>179</v>
      </c>
      <c r="O1" s="57" t="s">
        <v>181</v>
      </c>
      <c r="P1" s="57"/>
      <c r="Q1" s="57"/>
      <c r="R1" s="57"/>
      <c r="S1" s="57"/>
      <c r="T1" s="60"/>
      <c r="U1" s="60"/>
      <c r="V1" s="61"/>
      <c r="W1" s="61"/>
      <c r="X1" s="61"/>
      <c r="Y1" s="61"/>
      <c r="Z1" s="61"/>
      <c r="AA1" s="60"/>
    </row>
    <row r="2" spans="1:31" ht="12" x14ac:dyDescent="0.15">
      <c r="A2" s="62" t="s">
        <v>136</v>
      </c>
      <c r="B2" s="61" t="s">
        <v>28</v>
      </c>
      <c r="C2" s="60" t="s">
        <v>28</v>
      </c>
      <c r="D2" s="57" t="s">
        <v>73</v>
      </c>
      <c r="E2" s="68" t="s">
        <v>103</v>
      </c>
      <c r="F2" s="52" t="s">
        <v>112</v>
      </c>
      <c r="G2" s="53" t="s">
        <v>108</v>
      </c>
      <c r="H2" s="54" t="s">
        <v>113</v>
      </c>
      <c r="I2" s="52" t="s">
        <v>43</v>
      </c>
      <c r="J2" s="27">
        <v>852</v>
      </c>
      <c r="K2" s="27">
        <v>6913</v>
      </c>
      <c r="L2" s="27">
        <f ca="1">RANDBETWEEN(1111111111,9999999999)</f>
        <v>2528118900</v>
      </c>
      <c r="M2" s="27">
        <f ca="1">RANDBETWEEN(1111111111,9999999999)</f>
        <v>2682262752</v>
      </c>
      <c r="N2" s="72"/>
      <c r="O2" s="58" t="s">
        <v>180</v>
      </c>
      <c r="P2" s="58"/>
      <c r="Q2" s="58"/>
      <c r="R2" s="58"/>
      <c r="S2" s="58"/>
      <c r="T2" s="60"/>
      <c r="U2" s="60"/>
      <c r="V2" s="56"/>
      <c r="W2" s="61"/>
      <c r="X2" s="61"/>
      <c r="Y2" s="61"/>
      <c r="Z2" s="61"/>
      <c r="AA2" s="60"/>
      <c r="AB2" s="60"/>
      <c r="AC2" s="60"/>
      <c r="AD2" s="60"/>
      <c r="AE2" s="6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Choice</vt:lpstr>
      <vt:lpstr>EP NJ Landing</vt:lpstr>
      <vt:lpstr>EP Web Enrollment</vt:lpstr>
      <vt:lpstr>IB-EP</vt:lpstr>
      <vt:lpstr>IB-EPX2</vt:lpstr>
      <vt:lpstr>IB GME</vt:lpstr>
      <vt:lpstr>IB GMEX2</vt:lpstr>
      <vt:lpstr>IB-NRG</vt:lpstr>
      <vt:lpstr>IB-NRGX2</vt:lpstr>
      <vt:lpstr>NRG Web Enroll</vt:lpstr>
      <vt:lpstr>Paper EP Electric</vt:lpstr>
      <vt:lpstr>Paper EP Gas</vt:lpstr>
      <vt:lpstr>Paper GM</vt:lpstr>
      <vt:lpstr>Paper NRG Electric</vt:lpstr>
      <vt:lpstr>Paper NRG Gas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Microsoft Office User</cp:lastModifiedBy>
  <dcterms:created xsi:type="dcterms:W3CDTF">2012-01-20T18:37:23Z</dcterms:created>
  <dcterms:modified xsi:type="dcterms:W3CDTF">2017-07-17T15:14:03Z</dcterms:modified>
</cp:coreProperties>
</file>