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teddy\Downloads\ВКР\Testing\results\noxim\"/>
    </mc:Choice>
  </mc:AlternateContent>
  <xr:revisionPtr revIDLastSave="0" documentId="13_ncr:1_{B0918B52-773B-47F7-A776-341E02D341AB}" xr6:coauthVersionLast="47" xr6:coauthVersionMax="47" xr10:uidLastSave="{00000000-0000-0000-0000-000000000000}"/>
  <bookViews>
    <workbookView xWindow="-120" yWindow="-16320" windowWidth="29040" windowHeight="15840" activeTab="2" xr2:uid="{00000000-000D-0000-FFFF-FFFF00000000}"/>
  </bookViews>
  <sheets>
    <sheet name="4x4" sheetId="1" r:id="rId1"/>
    <sheet name="8x4" sheetId="4" r:id="rId2"/>
    <sheet name="8x8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3" l="1"/>
  <c r="G17" i="3"/>
  <c r="E18" i="3"/>
  <c r="G18" i="3"/>
  <c r="E19" i="3"/>
  <c r="G19" i="3"/>
  <c r="M17" i="3"/>
  <c r="O17" i="3"/>
  <c r="M18" i="3"/>
  <c r="O18" i="3"/>
  <c r="M19" i="3"/>
  <c r="O19" i="3"/>
  <c r="C17" i="4"/>
  <c r="E17" i="4"/>
  <c r="G17" i="4"/>
  <c r="C18" i="4"/>
  <c r="E18" i="4"/>
  <c r="G18" i="4"/>
  <c r="C19" i="4"/>
  <c r="E19" i="4"/>
  <c r="G19" i="4"/>
  <c r="M17" i="4"/>
  <c r="O17" i="4"/>
  <c r="M18" i="4"/>
  <c r="O18" i="4"/>
  <c r="M19" i="4"/>
  <c r="O19" i="4"/>
  <c r="E17" i="1"/>
  <c r="G17" i="1"/>
  <c r="E18" i="1"/>
  <c r="G18" i="1"/>
  <c r="E19" i="1"/>
  <c r="G19" i="1"/>
  <c r="M17" i="1"/>
  <c r="O17" i="1"/>
  <c r="M18" i="1"/>
  <c r="O18" i="1"/>
  <c r="M19" i="1"/>
  <c r="O19" i="1"/>
  <c r="C11" i="1"/>
  <c r="E11" i="1"/>
  <c r="G11" i="1"/>
  <c r="I11" i="1"/>
  <c r="K11" i="1"/>
  <c r="K17" i="1" s="1"/>
  <c r="M11" i="1"/>
  <c r="O11" i="1"/>
  <c r="Q11" i="1"/>
  <c r="Q17" i="1" s="1"/>
  <c r="C12" i="1"/>
  <c r="E12" i="1"/>
  <c r="G12" i="1"/>
  <c r="I12" i="1"/>
  <c r="I18" i="1" s="1"/>
  <c r="K12" i="1"/>
  <c r="M12" i="1"/>
  <c r="O12" i="1"/>
  <c r="Q12" i="1"/>
  <c r="C13" i="1"/>
  <c r="E13" i="1"/>
  <c r="G13" i="1"/>
  <c r="I13" i="1"/>
  <c r="K13" i="1"/>
  <c r="K19" i="1" s="1"/>
  <c r="M13" i="1"/>
  <c r="O13" i="1"/>
  <c r="Q13" i="1"/>
  <c r="Q19" i="1" s="1"/>
  <c r="Q19" i="3"/>
  <c r="K19" i="3"/>
  <c r="I19" i="3"/>
  <c r="Q18" i="3"/>
  <c r="K18" i="3"/>
  <c r="I18" i="3"/>
  <c r="Q17" i="3"/>
  <c r="K17" i="3"/>
  <c r="I17" i="3"/>
  <c r="Q13" i="3"/>
  <c r="O13" i="3"/>
  <c r="M13" i="3"/>
  <c r="K13" i="3"/>
  <c r="I13" i="3"/>
  <c r="G13" i="3"/>
  <c r="E13" i="3"/>
  <c r="C13" i="3"/>
  <c r="Q12" i="3"/>
  <c r="O12" i="3"/>
  <c r="M12" i="3"/>
  <c r="K12" i="3"/>
  <c r="I12" i="3"/>
  <c r="G12" i="3"/>
  <c r="E12" i="3"/>
  <c r="C12" i="3"/>
  <c r="Q11" i="3"/>
  <c r="O11" i="3"/>
  <c r="M11" i="3"/>
  <c r="K11" i="3"/>
  <c r="I11" i="3"/>
  <c r="G11" i="3"/>
  <c r="E11" i="3"/>
  <c r="C11" i="3"/>
  <c r="Q19" i="4"/>
  <c r="K19" i="4"/>
  <c r="I19" i="4"/>
  <c r="Q18" i="4"/>
  <c r="K18" i="4"/>
  <c r="I18" i="4"/>
  <c r="Q17" i="4"/>
  <c r="K17" i="4"/>
  <c r="I17" i="4"/>
  <c r="Q13" i="4"/>
  <c r="O13" i="4"/>
  <c r="M13" i="4"/>
  <c r="K13" i="4"/>
  <c r="I13" i="4"/>
  <c r="G13" i="4"/>
  <c r="E13" i="4"/>
  <c r="C13" i="4"/>
  <c r="Q12" i="4"/>
  <c r="O12" i="4"/>
  <c r="M12" i="4"/>
  <c r="K12" i="4"/>
  <c r="I12" i="4"/>
  <c r="G12" i="4"/>
  <c r="E12" i="4"/>
  <c r="C12" i="4"/>
  <c r="Q11" i="4"/>
  <c r="O11" i="4"/>
  <c r="M11" i="4"/>
  <c r="K11" i="4"/>
  <c r="I11" i="4"/>
  <c r="G11" i="4"/>
  <c r="E11" i="4"/>
  <c r="C11" i="4"/>
  <c r="I19" i="1"/>
  <c r="Q18" i="1"/>
  <c r="I17" i="1"/>
  <c r="K18" i="1" l="1"/>
</calcChain>
</file>

<file path=xl/sharedStrings.xml><?xml version="1.0" encoding="utf-8"?>
<sst xmlns="http://schemas.openxmlformats.org/spreadsheetml/2006/main" count="165" uniqueCount="17">
  <si>
    <t>Все показатели</t>
  </si>
  <si>
    <t>Профиль трафика</t>
  </si>
  <si>
    <t>Всего получено пакетов</t>
  </si>
  <si>
    <t>Всего получено флитов</t>
  </si>
  <si>
    <t>Отношение количества полученных флитов к идеальному значению</t>
  </si>
  <si>
    <t>Средняя глобальная задержка (циклы)</t>
  </si>
  <si>
    <t>Максимальная задержка (циклы)</t>
  </si>
  <si>
    <t>Пропускная способность сети (флиты/цикл)</t>
  </si>
  <si>
    <t>Средняя пропускная способность IP (флиты/цикл/IP)</t>
  </si>
  <si>
    <t>Полная энергия (J)</t>
  </si>
  <si>
    <t>Noxim</t>
  </si>
  <si>
    <t>Custom</t>
  </si>
  <si>
    <t>Bit Reverse</t>
  </si>
  <si>
    <t>Shuffle</t>
  </si>
  <si>
    <t>Transpose</t>
  </si>
  <si>
    <t>Разница</t>
  </si>
  <si>
    <t>Поправка на количество пакетов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</si>
</sst>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22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1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0" fontId="3" fillId="0" borderId="1" xfId="1" applyNumberFormat="1" applyFont="1" applyBorder="1" applyAlignment="1">
      <alignment horizontal="center"/>
    </xf>
    <xf numFmtId="10" fontId="3" fillId="2" borderId="1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5" borderId="1" xfId="1" applyNumberFormat="1" applyFont="1" applyFill="1" applyBorder="1" applyAlignment="1">
      <alignment horizontal="center"/>
    </xf>
    <xf numFmtId="10" fontId="3" fillId="3" borderId="1" xfId="1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9"/>
  <sheetViews>
    <sheetView workbookViewId="0">
      <selection activeCell="Q17" sqref="Q17:R17"/>
    </sheetView>
  </sheetViews>
  <sheetFormatPr defaultColWidth="9" defaultRowHeight="14.5"/>
  <cols>
    <col min="1" max="1" width="2.1796875" customWidth="1"/>
    <col min="2" max="2" width="11.6328125" customWidth="1"/>
    <col min="3" max="3" width="6.90625" customWidth="1"/>
    <col min="4" max="4" width="7.90625" customWidth="1"/>
    <col min="5" max="5" width="6.90625" customWidth="1"/>
    <col min="6" max="6" width="7.90625" customWidth="1"/>
    <col min="7" max="7" width="8.54296875" customWidth="1"/>
    <col min="8" max="8" width="14" customWidth="1"/>
    <col min="9" max="10" width="8.54296875" customWidth="1"/>
    <col min="11" max="11" width="6.90625" customWidth="1"/>
    <col min="12" max="12" width="7.90625" customWidth="1"/>
    <col min="13" max="13" width="9.54296875" customWidth="1"/>
    <col min="14" max="14" width="8.54296875" customWidth="1"/>
    <col min="15" max="16" width="10.54296875" customWidth="1"/>
    <col min="17" max="18" width="12.81640625" customWidth="1"/>
  </cols>
  <sheetData>
    <row r="1" spans="2:18" ht="11" customHeight="1"/>
    <row r="2" spans="2:18" ht="28.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2:18" ht="50" customHeight="1">
      <c r="B3" s="1" t="s">
        <v>1</v>
      </c>
      <c r="C3" s="6" t="s">
        <v>2</v>
      </c>
      <c r="D3" s="6"/>
      <c r="E3" s="6" t="s">
        <v>3</v>
      </c>
      <c r="F3" s="6"/>
      <c r="G3" s="6" t="s">
        <v>4</v>
      </c>
      <c r="H3" s="6"/>
      <c r="I3" s="6" t="s">
        <v>5</v>
      </c>
      <c r="J3" s="6"/>
      <c r="K3" s="6" t="s">
        <v>6</v>
      </c>
      <c r="L3" s="6"/>
      <c r="M3" s="6" t="s">
        <v>7</v>
      </c>
      <c r="N3" s="6"/>
      <c r="O3" s="6" t="s">
        <v>8</v>
      </c>
      <c r="P3" s="6"/>
      <c r="Q3" s="7" t="s">
        <v>9</v>
      </c>
      <c r="R3" s="7"/>
    </row>
    <row r="4" spans="2:18">
      <c r="B4" s="2"/>
      <c r="C4" s="2" t="s">
        <v>10</v>
      </c>
      <c r="D4" s="2" t="s">
        <v>11</v>
      </c>
      <c r="E4" s="2" t="s">
        <v>10</v>
      </c>
      <c r="F4" s="2" t="s">
        <v>11</v>
      </c>
      <c r="G4" s="2" t="s">
        <v>10</v>
      </c>
      <c r="H4" s="2" t="s">
        <v>11</v>
      </c>
      <c r="I4" s="2" t="s">
        <v>10</v>
      </c>
      <c r="J4" s="2" t="s">
        <v>11</v>
      </c>
      <c r="K4" s="2" t="s">
        <v>10</v>
      </c>
      <c r="L4" s="2" t="s">
        <v>11</v>
      </c>
      <c r="M4" s="2" t="s">
        <v>10</v>
      </c>
      <c r="N4" s="2" t="s">
        <v>11</v>
      </c>
      <c r="O4" s="2" t="s">
        <v>10</v>
      </c>
      <c r="P4" s="2" t="s">
        <v>11</v>
      </c>
      <c r="Q4" s="2" t="s">
        <v>10</v>
      </c>
      <c r="R4" s="2" t="s">
        <v>11</v>
      </c>
    </row>
    <row r="5" spans="2:18">
      <c r="B5" s="2" t="s">
        <v>12</v>
      </c>
      <c r="C5" s="2">
        <v>1483</v>
      </c>
      <c r="D5" s="2">
        <v>1549</v>
      </c>
      <c r="E5" s="2">
        <v>11866</v>
      </c>
      <c r="F5" s="2">
        <v>12395</v>
      </c>
      <c r="G5" s="2">
        <v>1.03003</v>
      </c>
      <c r="H5" s="2">
        <v>1.07595</v>
      </c>
      <c r="I5" s="2">
        <v>11.6419</v>
      </c>
      <c r="J5" s="2">
        <v>28.438300000000002</v>
      </c>
      <c r="K5" s="2">
        <v>88</v>
      </c>
      <c r="L5" s="2">
        <v>238</v>
      </c>
      <c r="M5" s="2">
        <v>1.3184400000000001</v>
      </c>
      <c r="N5" s="2">
        <v>1.3772200000000001</v>
      </c>
      <c r="O5" s="2">
        <v>8.2402799999999998E-2</v>
      </c>
      <c r="P5" s="2">
        <v>8.6076399999999997E-2</v>
      </c>
      <c r="Q5" s="2">
        <v>2.1166499999999999E-6</v>
      </c>
      <c r="R5" s="2">
        <v>2.1689600000000001E-6</v>
      </c>
    </row>
    <row r="6" spans="2:18">
      <c r="B6" s="2" t="s">
        <v>13</v>
      </c>
      <c r="C6" s="2">
        <v>1480</v>
      </c>
      <c r="D6" s="2">
        <v>1421</v>
      </c>
      <c r="E6" s="2">
        <v>11832</v>
      </c>
      <c r="F6" s="2">
        <v>11363</v>
      </c>
      <c r="G6" s="2">
        <v>1.02708</v>
      </c>
      <c r="H6" s="2">
        <v>0.98637200000000003</v>
      </c>
      <c r="I6" s="2">
        <v>8.4608100000000004</v>
      </c>
      <c r="J6" s="2">
        <v>14.4504</v>
      </c>
      <c r="K6" s="2">
        <v>69</v>
      </c>
      <c r="L6" s="2">
        <v>105</v>
      </c>
      <c r="M6" s="2">
        <v>1.31467</v>
      </c>
      <c r="N6" s="2">
        <v>1.2625599999999999</v>
      </c>
      <c r="O6" s="2">
        <v>8.2166699999999995E-2</v>
      </c>
      <c r="P6" s="2">
        <v>7.8909699999999999E-2</v>
      </c>
      <c r="Q6" s="2">
        <v>2.0954299999999999E-6</v>
      </c>
      <c r="R6" s="2">
        <v>2.0984000000000001E-6</v>
      </c>
    </row>
    <row r="7" spans="2:18">
      <c r="B7" s="2" t="s">
        <v>14</v>
      </c>
      <c r="C7" s="2">
        <v>1486</v>
      </c>
      <c r="D7" s="2">
        <v>1438</v>
      </c>
      <c r="E7" s="2">
        <v>11897</v>
      </c>
      <c r="F7" s="2">
        <v>11513</v>
      </c>
      <c r="G7" s="2">
        <v>1.03268</v>
      </c>
      <c r="H7" s="2">
        <v>0.99939199999999995</v>
      </c>
      <c r="I7" s="2">
        <v>11.502800000000001</v>
      </c>
      <c r="J7" s="2">
        <v>19.9757</v>
      </c>
      <c r="K7" s="2">
        <v>134</v>
      </c>
      <c r="L7" s="2">
        <v>161</v>
      </c>
      <c r="M7" s="2">
        <v>1.3218350000000001</v>
      </c>
      <c r="N7" s="2">
        <v>1.27922</v>
      </c>
      <c r="O7" s="2">
        <v>8.2614599999999996E-2</v>
      </c>
      <c r="P7" s="2">
        <v>7.9951400000000006E-2</v>
      </c>
      <c r="Q7" s="2">
        <v>2.1177000000000001E-6</v>
      </c>
      <c r="R7" s="2">
        <v>2.1412700000000002E-6</v>
      </c>
    </row>
    <row r="9" spans="2:18" ht="37" customHeight="1">
      <c r="B9" s="8" t="s">
        <v>15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2:18" ht="49" customHeight="1">
      <c r="B10" s="1" t="s">
        <v>1</v>
      </c>
      <c r="C10" s="6" t="s">
        <v>2</v>
      </c>
      <c r="D10" s="6"/>
      <c r="E10" s="6" t="s">
        <v>3</v>
      </c>
      <c r="F10" s="6"/>
      <c r="G10" s="6" t="s">
        <v>4</v>
      </c>
      <c r="H10" s="6"/>
      <c r="I10" s="6" t="s">
        <v>5</v>
      </c>
      <c r="J10" s="6"/>
      <c r="K10" s="6" t="s">
        <v>6</v>
      </c>
      <c r="L10" s="6"/>
      <c r="M10" s="6" t="s">
        <v>7</v>
      </c>
      <c r="N10" s="6"/>
      <c r="O10" s="6" t="s">
        <v>8</v>
      </c>
      <c r="P10" s="6"/>
      <c r="Q10" s="7" t="s">
        <v>9</v>
      </c>
      <c r="R10" s="7"/>
    </row>
    <row r="11" spans="2:18" ht="15.5">
      <c r="B11" s="3" t="s">
        <v>12</v>
      </c>
      <c r="C11" s="9">
        <f>(D5-C5)/C5</f>
        <v>4.4504383007417395E-2</v>
      </c>
      <c r="D11" s="9"/>
      <c r="E11" s="9">
        <f>(F5-E5)/E5</f>
        <v>4.4581156244732849E-2</v>
      </c>
      <c r="F11" s="9"/>
      <c r="G11" s="9">
        <f>(H5-G5)/G5</f>
        <v>4.4581225789540074E-2</v>
      </c>
      <c r="H11" s="9"/>
      <c r="I11" s="9">
        <f>(J5-I5)/I5</f>
        <v>1.4427541896082257</v>
      </c>
      <c r="J11" s="9"/>
      <c r="K11" s="9">
        <f>(L5-K5)/K5</f>
        <v>1.7045454545454546</v>
      </c>
      <c r="L11" s="9"/>
      <c r="M11" s="9">
        <f>(N5-M5)/M5</f>
        <v>4.4582992020873194E-2</v>
      </c>
      <c r="N11" s="9"/>
      <c r="O11" s="9">
        <f>(P5-O5)/O5</f>
        <v>4.4581009383176287E-2</v>
      </c>
      <c r="P11" s="9"/>
      <c r="Q11" s="9">
        <f>(R5-Q5)/Q5</f>
        <v>2.4713580421893172E-2</v>
      </c>
      <c r="R11" s="9"/>
    </row>
    <row r="12" spans="2:18" ht="15.5">
      <c r="B12" s="3" t="s">
        <v>13</v>
      </c>
      <c r="C12" s="9">
        <f>(D6-C6)/C6</f>
        <v>-3.9864864864864867E-2</v>
      </c>
      <c r="D12" s="9"/>
      <c r="E12" s="9">
        <f>(F6-E6)/E6</f>
        <v>-3.9638269100743743E-2</v>
      </c>
      <c r="F12" s="9"/>
      <c r="G12" s="9">
        <f>(H6-G6)/G6</f>
        <v>-3.9634692526385448E-2</v>
      </c>
      <c r="H12" s="9"/>
      <c r="I12" s="9">
        <f>(J6-I6)/I6</f>
        <v>0.7079215819761937</v>
      </c>
      <c r="J12" s="9"/>
      <c r="K12" s="9">
        <f>(L6-K6)/K6</f>
        <v>0.52173913043478259</v>
      </c>
      <c r="L12" s="9"/>
      <c r="M12" s="9">
        <f>(N6-M6)/M6</f>
        <v>-3.9637323434778389E-2</v>
      </c>
      <c r="N12" s="9"/>
      <c r="O12" s="9">
        <f>(P6-O6)/O6</f>
        <v>-3.9638929152564194E-2</v>
      </c>
      <c r="P12" s="9"/>
      <c r="Q12" s="9">
        <f>(R6-Q6)/Q6</f>
        <v>1.4173701817766493E-3</v>
      </c>
      <c r="R12" s="9"/>
    </row>
    <row r="13" spans="2:18" ht="15.5">
      <c r="B13" s="3" t="s">
        <v>14</v>
      </c>
      <c r="C13" s="9">
        <f>(D7-C7)/C7</f>
        <v>-3.2301480484522208E-2</v>
      </c>
      <c r="D13" s="9"/>
      <c r="E13" s="9">
        <f>(F7-E7)/E7</f>
        <v>-3.2277044633100785E-2</v>
      </c>
      <c r="F13" s="9"/>
      <c r="G13" s="9">
        <f>(H7-G7)/G7</f>
        <v>-3.2234574117829429E-2</v>
      </c>
      <c r="H13" s="9"/>
      <c r="I13" s="9">
        <f>(J7-I7)/I7</f>
        <v>0.73659456827902758</v>
      </c>
      <c r="J13" s="9"/>
      <c r="K13" s="9">
        <f>(L7-K7)/K7</f>
        <v>0.20149253731343283</v>
      </c>
      <c r="L13" s="9"/>
      <c r="M13" s="9">
        <f>(N7-M7)/M7</f>
        <v>-3.223927343427891E-2</v>
      </c>
      <c r="N13" s="9"/>
      <c r="O13" s="9">
        <f>(P7-O7)/O7</f>
        <v>-3.223643278548817E-2</v>
      </c>
      <c r="P13" s="9"/>
      <c r="Q13" s="9">
        <f>(R7-Q7)/Q7</f>
        <v>1.112999952778963E-2</v>
      </c>
      <c r="R13" s="9"/>
    </row>
    <row r="14" spans="2:18"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2:18" ht="28.5">
      <c r="B15" s="8" t="s">
        <v>16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2:18" ht="47" customHeight="1">
      <c r="B16" s="1" t="s">
        <v>1</v>
      </c>
      <c r="C16" s="6" t="s">
        <v>2</v>
      </c>
      <c r="D16" s="6"/>
      <c r="E16" s="6" t="s">
        <v>3</v>
      </c>
      <c r="F16" s="6"/>
      <c r="G16" s="6" t="s">
        <v>4</v>
      </c>
      <c r="H16" s="6"/>
      <c r="I16" s="6" t="s">
        <v>5</v>
      </c>
      <c r="J16" s="6"/>
      <c r="K16" s="6" t="s">
        <v>6</v>
      </c>
      <c r="L16" s="6"/>
      <c r="M16" s="6" t="s">
        <v>7</v>
      </c>
      <c r="N16" s="6"/>
      <c r="O16" s="6" t="s">
        <v>8</v>
      </c>
      <c r="P16" s="6"/>
      <c r="Q16" s="7" t="s">
        <v>9</v>
      </c>
      <c r="R16" s="7"/>
    </row>
    <row r="17" spans="2:18" ht="15.5">
      <c r="B17" s="3" t="s">
        <v>12</v>
      </c>
      <c r="C17" s="9"/>
      <c r="D17" s="9"/>
      <c r="E17" s="9">
        <f>E11-$C11</f>
        <v>7.6773237315454212E-5</v>
      </c>
      <c r="F17" s="9"/>
      <c r="G17" s="9">
        <f>G11-$C11</f>
        <v>7.6842782122679698E-5</v>
      </c>
      <c r="H17" s="9"/>
      <c r="I17" s="10">
        <f>I11-$C11</f>
        <v>1.3982498066008082</v>
      </c>
      <c r="J17" s="10"/>
      <c r="K17" s="10">
        <f>K11-$C11</f>
        <v>1.6600410715380371</v>
      </c>
      <c r="L17" s="10"/>
      <c r="M17" s="9">
        <f>M11-$C11</f>
        <v>7.8609013455799293E-5</v>
      </c>
      <c r="N17" s="9"/>
      <c r="O17" s="9">
        <f>O11-$C11</f>
        <v>7.6626375758892529E-5</v>
      </c>
      <c r="P17" s="9"/>
      <c r="Q17" s="11">
        <f>Q11-$C11</f>
        <v>-1.9790802585524223E-2</v>
      </c>
      <c r="R17" s="11"/>
    </row>
    <row r="18" spans="2:18" ht="15.5">
      <c r="B18" s="3" t="s">
        <v>13</v>
      </c>
      <c r="C18" s="9"/>
      <c r="D18" s="9"/>
      <c r="E18" s="9">
        <f>E12-$C12</f>
        <v>2.2659576412112359E-4</v>
      </c>
      <c r="F18" s="9"/>
      <c r="G18" s="9">
        <f>G12-$C12</f>
        <v>2.3017233847941881E-4</v>
      </c>
      <c r="H18" s="9"/>
      <c r="I18" s="10">
        <f>I12-$C12</f>
        <v>0.74778644684105855</v>
      </c>
      <c r="J18" s="10"/>
      <c r="K18" s="10">
        <f>K12-$C12</f>
        <v>0.56160399529964744</v>
      </c>
      <c r="L18" s="10"/>
      <c r="M18" s="9">
        <f>M12-$C12</f>
        <v>2.2754143008647809E-4</v>
      </c>
      <c r="N18" s="9"/>
      <c r="O18" s="9">
        <f>O12-$C12</f>
        <v>2.2593571230067333E-4</v>
      </c>
      <c r="P18" s="9"/>
      <c r="Q18" s="11">
        <f>Q12-$C12</f>
        <v>4.1282235046641517E-2</v>
      </c>
      <c r="R18" s="11"/>
    </row>
    <row r="19" spans="2:18" ht="15.5">
      <c r="B19" s="3" t="s">
        <v>14</v>
      </c>
      <c r="C19" s="9"/>
      <c r="D19" s="9"/>
      <c r="E19" s="9">
        <f>E13-$C13</f>
        <v>2.4435851421422683E-5</v>
      </c>
      <c r="F19" s="9"/>
      <c r="G19" s="9">
        <f>G13-$C13</f>
        <v>6.6906366692778829E-5</v>
      </c>
      <c r="H19" s="9"/>
      <c r="I19" s="10">
        <f>I13-$C13</f>
        <v>0.76889604876354978</v>
      </c>
      <c r="J19" s="10"/>
      <c r="K19" s="10">
        <f>K13-$C13</f>
        <v>0.23379401779795506</v>
      </c>
      <c r="L19" s="10"/>
      <c r="M19" s="9">
        <f>M13-$C13</f>
        <v>6.2207050243297257E-5</v>
      </c>
      <c r="N19" s="9"/>
      <c r="O19" s="9">
        <f>O13-$C13</f>
        <v>6.504769903403762E-5</v>
      </c>
      <c r="P19" s="9"/>
      <c r="Q19" s="11">
        <f>Q13-$C13</f>
        <v>4.3431480012311841E-2</v>
      </c>
      <c r="R19" s="11"/>
    </row>
  </sheetData>
  <mergeCells count="75">
    <mergeCell ref="C18:D18"/>
    <mergeCell ref="M19:N19"/>
    <mergeCell ref="O19:P19"/>
    <mergeCell ref="Q19:R19"/>
    <mergeCell ref="C19:D19"/>
    <mergeCell ref="E19:F19"/>
    <mergeCell ref="G19:H19"/>
    <mergeCell ref="I19:J19"/>
    <mergeCell ref="K19:L19"/>
    <mergeCell ref="M17:N17"/>
    <mergeCell ref="O17:P17"/>
    <mergeCell ref="Q17:R17"/>
    <mergeCell ref="E18:F18"/>
    <mergeCell ref="G18:H18"/>
    <mergeCell ref="I18:J18"/>
    <mergeCell ref="K18:L18"/>
    <mergeCell ref="M18:N18"/>
    <mergeCell ref="O18:P18"/>
    <mergeCell ref="Q18:R18"/>
    <mergeCell ref="C17:D17"/>
    <mergeCell ref="E17:F17"/>
    <mergeCell ref="G17:H17"/>
    <mergeCell ref="I17:J17"/>
    <mergeCell ref="K17:L17"/>
    <mergeCell ref="M13:N13"/>
    <mergeCell ref="O13:P13"/>
    <mergeCell ref="Q13:R13"/>
    <mergeCell ref="B15:R15"/>
    <mergeCell ref="C16:D16"/>
    <mergeCell ref="E16:F16"/>
    <mergeCell ref="G16:H16"/>
    <mergeCell ref="I16:J16"/>
    <mergeCell ref="K16:L16"/>
    <mergeCell ref="M16:N16"/>
    <mergeCell ref="O16:P16"/>
    <mergeCell ref="Q16:R16"/>
    <mergeCell ref="C13:D13"/>
    <mergeCell ref="E13:F13"/>
    <mergeCell ref="G13:H13"/>
    <mergeCell ref="I13:J13"/>
    <mergeCell ref="K13:L13"/>
    <mergeCell ref="M11:N11"/>
    <mergeCell ref="O11:P11"/>
    <mergeCell ref="Q11:R11"/>
    <mergeCell ref="C12:D12"/>
    <mergeCell ref="E12:F12"/>
    <mergeCell ref="G12:H12"/>
    <mergeCell ref="I12:J12"/>
    <mergeCell ref="K12:L12"/>
    <mergeCell ref="M12:N12"/>
    <mergeCell ref="O12:P12"/>
    <mergeCell ref="Q12:R12"/>
    <mergeCell ref="C11:D11"/>
    <mergeCell ref="E11:F11"/>
    <mergeCell ref="G11:H11"/>
    <mergeCell ref="I11:J11"/>
    <mergeCell ref="K11:L11"/>
    <mergeCell ref="B9:R9"/>
    <mergeCell ref="C10:D10"/>
    <mergeCell ref="E10:F10"/>
    <mergeCell ref="G10:H10"/>
    <mergeCell ref="I10:J10"/>
    <mergeCell ref="K10:L10"/>
    <mergeCell ref="M10:N10"/>
    <mergeCell ref="O10:P10"/>
    <mergeCell ref="Q10:R10"/>
    <mergeCell ref="B2:R2"/>
    <mergeCell ref="C3:D3"/>
    <mergeCell ref="E3:F3"/>
    <mergeCell ref="G3:H3"/>
    <mergeCell ref="I3:J3"/>
    <mergeCell ref="K3:L3"/>
    <mergeCell ref="M3:N3"/>
    <mergeCell ref="O3:P3"/>
    <mergeCell ref="Q3:R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19"/>
  <sheetViews>
    <sheetView topLeftCell="A5" workbookViewId="0">
      <selection activeCell="C16" sqref="C16:H19"/>
    </sheetView>
  </sheetViews>
  <sheetFormatPr defaultColWidth="8.7265625" defaultRowHeight="14.5"/>
  <cols>
    <col min="1" max="1" width="2" customWidth="1"/>
    <col min="2" max="2" width="11.6328125" customWidth="1"/>
    <col min="3" max="3" width="6.90625" customWidth="1"/>
    <col min="4" max="4" width="7.90625" customWidth="1"/>
    <col min="5" max="5" width="6.90625" customWidth="1"/>
    <col min="6" max="6" width="7.90625" customWidth="1"/>
    <col min="7" max="7" width="10.54296875" customWidth="1"/>
    <col min="8" max="8" width="11.26953125" customWidth="1"/>
    <col min="9" max="10" width="8.54296875" customWidth="1"/>
    <col min="11" max="11" width="6.90625" customWidth="1"/>
    <col min="12" max="12" width="7.90625" customWidth="1"/>
    <col min="13" max="13" width="9.54296875" customWidth="1"/>
    <col min="14" max="14" width="8.54296875" customWidth="1"/>
    <col min="15" max="16" width="10.54296875" customWidth="1"/>
    <col min="17" max="18" width="12.81640625" customWidth="1"/>
  </cols>
  <sheetData>
    <row r="1" spans="2:18" ht="11" customHeight="1"/>
    <row r="2" spans="2:18" ht="28.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2:18" ht="49" customHeight="1">
      <c r="B3" s="1" t="s">
        <v>1</v>
      </c>
      <c r="C3" s="6" t="s">
        <v>2</v>
      </c>
      <c r="D3" s="6"/>
      <c r="E3" s="6" t="s">
        <v>3</v>
      </c>
      <c r="F3" s="6"/>
      <c r="G3" s="6" t="s">
        <v>4</v>
      </c>
      <c r="H3" s="6"/>
      <c r="I3" s="6" t="s">
        <v>5</v>
      </c>
      <c r="J3" s="6"/>
      <c r="K3" s="6" t="s">
        <v>6</v>
      </c>
      <c r="L3" s="6"/>
      <c r="M3" s="6" t="s">
        <v>7</v>
      </c>
      <c r="N3" s="6"/>
      <c r="O3" s="6" t="s">
        <v>8</v>
      </c>
      <c r="P3" s="6"/>
      <c r="Q3" s="7" t="s">
        <v>9</v>
      </c>
      <c r="R3" s="7"/>
    </row>
    <row r="4" spans="2:18">
      <c r="B4" s="2"/>
      <c r="C4" s="2" t="s">
        <v>10</v>
      </c>
      <c r="D4" s="2" t="s">
        <v>11</v>
      </c>
      <c r="E4" s="2" t="s">
        <v>10</v>
      </c>
      <c r="F4" s="2" t="s">
        <v>11</v>
      </c>
      <c r="G4" s="2" t="s">
        <v>10</v>
      </c>
      <c r="H4" s="2" t="s">
        <v>11</v>
      </c>
      <c r="I4" s="2" t="s">
        <v>10</v>
      </c>
      <c r="J4" s="2" t="s">
        <v>11</v>
      </c>
      <c r="K4" s="2" t="s">
        <v>10</v>
      </c>
      <c r="L4" s="2" t="s">
        <v>11</v>
      </c>
      <c r="M4" s="2" t="s">
        <v>10</v>
      </c>
      <c r="N4" s="2" t="s">
        <v>11</v>
      </c>
      <c r="O4" s="2" t="s">
        <v>10</v>
      </c>
      <c r="P4" s="2" t="s">
        <v>11</v>
      </c>
      <c r="Q4" s="2" t="s">
        <v>10</v>
      </c>
      <c r="R4" s="2" t="s">
        <v>11</v>
      </c>
    </row>
    <row r="5" spans="2:18">
      <c r="B5" s="2" t="s">
        <v>12</v>
      </c>
      <c r="C5" s="2">
        <v>2828</v>
      </c>
      <c r="D5" s="2">
        <v>2825</v>
      </c>
      <c r="E5" s="2">
        <v>22624</v>
      </c>
      <c r="F5" s="2">
        <v>22608</v>
      </c>
      <c r="G5" s="2">
        <v>0.98194400000000004</v>
      </c>
      <c r="H5" s="2">
        <v>0.98124999999999996</v>
      </c>
      <c r="I5" s="2">
        <v>11.4176</v>
      </c>
      <c r="J5" s="2">
        <v>110.119</v>
      </c>
      <c r="K5" s="2">
        <v>137</v>
      </c>
      <c r="L5" s="2">
        <v>4806</v>
      </c>
      <c r="M5" s="2">
        <v>2.5137800000000001</v>
      </c>
      <c r="N5" s="2">
        <v>2.512</v>
      </c>
      <c r="O5" s="2">
        <v>7.8555600000000003E-2</v>
      </c>
      <c r="P5" s="2">
        <v>7.85E-2</v>
      </c>
      <c r="Q5" s="2">
        <v>4.2143200000000002E-6</v>
      </c>
      <c r="R5" s="2">
        <v>4.3373400000000002E-6</v>
      </c>
    </row>
    <row r="6" spans="2:18">
      <c r="B6" s="2" t="s">
        <v>13</v>
      </c>
      <c r="C6" s="2">
        <v>2831</v>
      </c>
      <c r="D6" s="2">
        <v>2862</v>
      </c>
      <c r="E6" s="2">
        <v>22652</v>
      </c>
      <c r="F6" s="2">
        <v>22890</v>
      </c>
      <c r="G6" s="2">
        <v>0.98316000000000003</v>
      </c>
      <c r="H6" s="2">
        <v>0.99348999999999998</v>
      </c>
      <c r="I6" s="2">
        <v>11.7927</v>
      </c>
      <c r="J6" s="2">
        <v>28.157599999999999</v>
      </c>
      <c r="K6" s="2">
        <v>78</v>
      </c>
      <c r="L6" s="2">
        <v>328</v>
      </c>
      <c r="M6" s="2">
        <v>2.5168900000000001</v>
      </c>
      <c r="N6" s="2">
        <v>2.5433300000000001</v>
      </c>
      <c r="O6" s="2">
        <v>7.8652799999999995E-2</v>
      </c>
      <c r="P6" s="2">
        <v>7.94792E-2</v>
      </c>
      <c r="Q6" s="2">
        <v>4.2603599999999996E-6</v>
      </c>
      <c r="R6" s="2">
        <v>4.3398999999999997E-6</v>
      </c>
    </row>
    <row r="7" spans="2:18">
      <c r="B7" s="2" t="s">
        <v>14</v>
      </c>
      <c r="C7" s="2">
        <v>2775</v>
      </c>
      <c r="D7" s="2">
        <v>2715</v>
      </c>
      <c r="E7" s="2">
        <v>22194</v>
      </c>
      <c r="F7" s="2">
        <v>21721</v>
      </c>
      <c r="G7" s="2">
        <v>0.96325950000000005</v>
      </c>
      <c r="H7" s="2">
        <v>0.94275200000000003</v>
      </c>
      <c r="I7" s="2">
        <v>189.542</v>
      </c>
      <c r="J7" s="2">
        <v>23.965</v>
      </c>
      <c r="K7" s="2">
        <v>3941</v>
      </c>
      <c r="L7" s="2">
        <v>184</v>
      </c>
      <c r="M7" s="2">
        <v>2.4659450000000001</v>
      </c>
      <c r="N7" s="2">
        <v>2.41344</v>
      </c>
      <c r="O7" s="2">
        <v>7.7060799999999999E-2</v>
      </c>
      <c r="P7" s="2">
        <v>7.5420100000000004E-2</v>
      </c>
      <c r="Q7" s="2">
        <v>4.3395499999999998E-6</v>
      </c>
      <c r="R7" s="2">
        <v>4.3299499999999999E-6</v>
      </c>
    </row>
    <row r="9" spans="2:18" ht="28.5">
      <c r="B9" s="8" t="s">
        <v>15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2:18" ht="49" customHeight="1">
      <c r="B10" s="1" t="s">
        <v>1</v>
      </c>
      <c r="C10" s="6" t="s">
        <v>2</v>
      </c>
      <c r="D10" s="6"/>
      <c r="E10" s="6" t="s">
        <v>3</v>
      </c>
      <c r="F10" s="6"/>
      <c r="G10" s="6" t="s">
        <v>4</v>
      </c>
      <c r="H10" s="6"/>
      <c r="I10" s="6" t="s">
        <v>5</v>
      </c>
      <c r="J10" s="6"/>
      <c r="K10" s="6" t="s">
        <v>6</v>
      </c>
      <c r="L10" s="6"/>
      <c r="M10" s="6" t="s">
        <v>7</v>
      </c>
      <c r="N10" s="6"/>
      <c r="O10" s="6" t="s">
        <v>8</v>
      </c>
      <c r="P10" s="6"/>
      <c r="Q10" s="7" t="s">
        <v>9</v>
      </c>
      <c r="R10" s="7"/>
    </row>
    <row r="11" spans="2:18" ht="15.5">
      <c r="B11" s="3" t="s">
        <v>12</v>
      </c>
      <c r="C11" s="9">
        <f t="shared" ref="C11:G11" si="0">(D5-C5)/C5</f>
        <v>-1.0608203677510608E-3</v>
      </c>
      <c r="D11" s="9"/>
      <c r="E11" s="9">
        <f t="shared" si="0"/>
        <v>-7.0721357850070724E-4</v>
      </c>
      <c r="F11" s="9"/>
      <c r="G11" s="9">
        <f t="shared" si="0"/>
        <v>-7.0676128170250386E-4</v>
      </c>
      <c r="H11" s="9"/>
      <c r="I11" s="9">
        <f t="shared" ref="I11:M11" si="1">(J5-I5)/I5</f>
        <v>8.6446713845291487</v>
      </c>
      <c r="J11" s="9"/>
      <c r="K11" s="9">
        <f t="shared" si="1"/>
        <v>34.080291970802918</v>
      </c>
      <c r="L11" s="9"/>
      <c r="M11" s="9">
        <f t="shared" si="1"/>
        <v>-7.0809696950413904E-4</v>
      </c>
      <c r="N11" s="9"/>
      <c r="O11" s="9">
        <f t="shared" ref="O11:O13" si="2">(P5-O5)/O5</f>
        <v>-7.0777894892283771E-4</v>
      </c>
      <c r="P11" s="9"/>
      <c r="Q11" s="9">
        <f t="shared" ref="Q11:Q13" si="3">(R5-Q5)/Q5</f>
        <v>2.9190948954991563E-2</v>
      </c>
      <c r="R11" s="9"/>
    </row>
    <row r="12" spans="2:18" ht="15.5">
      <c r="B12" s="3" t="s">
        <v>13</v>
      </c>
      <c r="C12" s="9">
        <f t="shared" ref="C12:G12" si="4">(D6-C6)/C6</f>
        <v>1.0950194277640411E-2</v>
      </c>
      <c r="D12" s="9"/>
      <c r="E12" s="9">
        <f t="shared" si="4"/>
        <v>1.0506798516687269E-2</v>
      </c>
      <c r="F12" s="9"/>
      <c r="G12" s="9">
        <f t="shared" si="4"/>
        <v>1.0506936815981071E-2</v>
      </c>
      <c r="H12" s="9"/>
      <c r="I12" s="9">
        <f t="shared" ref="I12:M12" si="5">(J6-I6)/I6</f>
        <v>1.3877144335054736</v>
      </c>
      <c r="J12" s="9"/>
      <c r="K12" s="9">
        <f t="shared" si="5"/>
        <v>3.2051282051282053</v>
      </c>
      <c r="L12" s="9"/>
      <c r="M12" s="9">
        <f t="shared" si="5"/>
        <v>1.0505028030625104E-2</v>
      </c>
      <c r="N12" s="9"/>
      <c r="O12" s="9">
        <f t="shared" si="2"/>
        <v>1.0506936815981185E-2</v>
      </c>
      <c r="P12" s="9"/>
      <c r="Q12" s="9">
        <f t="shared" si="3"/>
        <v>1.8669783774141174E-2</v>
      </c>
      <c r="R12" s="9"/>
    </row>
    <row r="13" spans="2:18" ht="15.5">
      <c r="B13" s="3" t="s">
        <v>14</v>
      </c>
      <c r="C13" s="9">
        <f t="shared" ref="C13:G13" si="6">(D7-C7)/C7</f>
        <v>-2.1621621621621623E-2</v>
      </c>
      <c r="D13" s="9"/>
      <c r="E13" s="9">
        <f t="shared" si="6"/>
        <v>-2.1312066324231774E-2</v>
      </c>
      <c r="F13" s="9"/>
      <c r="G13" s="9">
        <f t="shared" si="6"/>
        <v>-2.1289694002498818E-2</v>
      </c>
      <c r="H13" s="9"/>
      <c r="I13" s="9">
        <f t="shared" ref="I13:M13" si="7">(J7-I7)/I7</f>
        <v>-0.87356364288653698</v>
      </c>
      <c r="J13" s="9"/>
      <c r="K13" s="9">
        <f t="shared" si="7"/>
        <v>-0.9533113422989089</v>
      </c>
      <c r="L13" s="9"/>
      <c r="M13" s="9">
        <f t="shared" si="7"/>
        <v>-2.1292040171212261E-2</v>
      </c>
      <c r="N13" s="9"/>
      <c r="O13" s="9">
        <f t="shared" si="2"/>
        <v>-2.1290980628283055E-2</v>
      </c>
      <c r="P13" s="9"/>
      <c r="Q13" s="9">
        <f t="shared" si="3"/>
        <v>-2.2122109435309826E-3</v>
      </c>
      <c r="R13" s="9"/>
    </row>
    <row r="14" spans="2:18"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2:18" ht="28.5">
      <c r="B15" s="14" t="s">
        <v>16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6"/>
    </row>
    <row r="16" spans="2:18" ht="47" customHeight="1">
      <c r="B16" s="1" t="s">
        <v>1</v>
      </c>
      <c r="C16" s="6" t="s">
        <v>2</v>
      </c>
      <c r="D16" s="6"/>
      <c r="E16" s="6" t="s">
        <v>3</v>
      </c>
      <c r="F16" s="6"/>
      <c r="G16" s="6" t="s">
        <v>4</v>
      </c>
      <c r="H16" s="6"/>
      <c r="I16" s="6" t="s">
        <v>5</v>
      </c>
      <c r="J16" s="6"/>
      <c r="K16" s="6" t="s">
        <v>6</v>
      </c>
      <c r="L16" s="6"/>
      <c r="M16" s="6" t="s">
        <v>7</v>
      </c>
      <c r="N16" s="6"/>
      <c r="O16" s="6" t="s">
        <v>8</v>
      </c>
      <c r="P16" s="6"/>
      <c r="Q16" s="7" t="s">
        <v>9</v>
      </c>
      <c r="R16" s="7"/>
    </row>
    <row r="17" spans="2:18" ht="15.5">
      <c r="B17" s="3" t="s">
        <v>12</v>
      </c>
      <c r="C17" s="9">
        <f t="shared" ref="C17:C19" si="8">(D11-C11)/C11</f>
        <v>-1</v>
      </c>
      <c r="D17" s="9"/>
      <c r="E17" s="9">
        <f t="shared" ref="E17:E19" si="9">E11-$C11</f>
        <v>3.5360678925035356E-4</v>
      </c>
      <c r="F17" s="9"/>
      <c r="G17" s="9">
        <f t="shared" ref="G17:G19" si="10">G11-$C11</f>
        <v>3.5405908604855694E-4</v>
      </c>
      <c r="H17" s="9"/>
      <c r="I17" s="10">
        <f>I11-$C11</f>
        <v>8.6457322048969001</v>
      </c>
      <c r="J17" s="10"/>
      <c r="K17" s="10">
        <f>K11-$C11</f>
        <v>34.081352791170666</v>
      </c>
      <c r="L17" s="10"/>
      <c r="M17" s="9">
        <f t="shared" ref="M17:M19" si="11">M11-$C11</f>
        <v>3.5272339824692176E-4</v>
      </c>
      <c r="N17" s="9"/>
      <c r="O17" s="9">
        <f t="shared" ref="O17:O19" si="12">O11-$C11</f>
        <v>3.5304141882822309E-4</v>
      </c>
      <c r="P17" s="9"/>
      <c r="Q17" s="11">
        <f>Q11-$C11</f>
        <v>3.0251769322742622E-2</v>
      </c>
      <c r="R17" s="11"/>
    </row>
    <row r="18" spans="2:18" ht="15.5">
      <c r="B18" s="3" t="s">
        <v>13</v>
      </c>
      <c r="C18" s="9">
        <f t="shared" si="8"/>
        <v>-1</v>
      </c>
      <c r="D18" s="9"/>
      <c r="E18" s="9">
        <f t="shared" si="9"/>
        <v>-4.4339576095314172E-4</v>
      </c>
      <c r="F18" s="9"/>
      <c r="G18" s="9">
        <f t="shared" si="10"/>
        <v>-4.4325746165933995E-4</v>
      </c>
      <c r="H18" s="9"/>
      <c r="I18" s="10">
        <f>I12-$C12</f>
        <v>1.3767642392278332</v>
      </c>
      <c r="J18" s="10"/>
      <c r="K18" s="10">
        <f>K12-$C12</f>
        <v>3.1941780108505649</v>
      </c>
      <c r="L18" s="10"/>
      <c r="M18" s="9">
        <f t="shared" si="11"/>
        <v>-4.4516624701530609E-4</v>
      </c>
      <c r="N18" s="9"/>
      <c r="O18" s="9">
        <f t="shared" si="12"/>
        <v>-4.4325746165922546E-4</v>
      </c>
      <c r="P18" s="9"/>
      <c r="Q18" s="12">
        <f>Q12-$C12</f>
        <v>7.719589496500763E-3</v>
      </c>
      <c r="R18" s="12"/>
    </row>
    <row r="19" spans="2:18" ht="15.5">
      <c r="B19" s="3" t="s">
        <v>14</v>
      </c>
      <c r="C19" s="9">
        <f t="shared" si="8"/>
        <v>-1</v>
      </c>
      <c r="D19" s="9"/>
      <c r="E19" s="9">
        <f t="shared" si="9"/>
        <v>3.0955529738984841E-4</v>
      </c>
      <c r="F19" s="9"/>
      <c r="G19" s="9">
        <f t="shared" si="10"/>
        <v>3.3192761912280433E-4</v>
      </c>
      <c r="H19" s="9"/>
      <c r="I19" s="13">
        <f>I13-$C13</f>
        <v>-0.85194202126491536</v>
      </c>
      <c r="J19" s="13"/>
      <c r="K19" s="13">
        <f>K13-$C13</f>
        <v>-0.93168972067728728</v>
      </c>
      <c r="L19" s="13"/>
      <c r="M19" s="9">
        <f t="shared" si="11"/>
        <v>3.2958145040936151E-4</v>
      </c>
      <c r="N19" s="9"/>
      <c r="O19" s="9">
        <f t="shared" si="12"/>
        <v>3.3064099333856775E-4</v>
      </c>
      <c r="P19" s="9"/>
      <c r="Q19" s="12">
        <f>Q13-$C13</f>
        <v>1.9409410678090641E-2</v>
      </c>
      <c r="R19" s="12"/>
    </row>
  </sheetData>
  <mergeCells count="75">
    <mergeCell ref="E18:F18"/>
    <mergeCell ref="C18:D18"/>
    <mergeCell ref="M19:N19"/>
    <mergeCell ref="O19:P19"/>
    <mergeCell ref="Q19:R19"/>
    <mergeCell ref="C19:D19"/>
    <mergeCell ref="E19:F19"/>
    <mergeCell ref="G19:H19"/>
    <mergeCell ref="I19:J19"/>
    <mergeCell ref="K19:L19"/>
    <mergeCell ref="M17:N17"/>
    <mergeCell ref="O17:P17"/>
    <mergeCell ref="Q17:R17"/>
    <mergeCell ref="G18:H18"/>
    <mergeCell ref="I18:J18"/>
    <mergeCell ref="K18:L18"/>
    <mergeCell ref="M18:N18"/>
    <mergeCell ref="O18:P18"/>
    <mergeCell ref="Q18:R18"/>
    <mergeCell ref="C17:D17"/>
    <mergeCell ref="E17:F17"/>
    <mergeCell ref="G17:H17"/>
    <mergeCell ref="I17:J17"/>
    <mergeCell ref="K17:L17"/>
    <mergeCell ref="M13:N13"/>
    <mergeCell ref="O13:P13"/>
    <mergeCell ref="Q13:R13"/>
    <mergeCell ref="B15:R15"/>
    <mergeCell ref="C16:D16"/>
    <mergeCell ref="E16:F16"/>
    <mergeCell ref="G16:H16"/>
    <mergeCell ref="I16:J16"/>
    <mergeCell ref="K16:L16"/>
    <mergeCell ref="M16:N16"/>
    <mergeCell ref="O16:P16"/>
    <mergeCell ref="Q16:R16"/>
    <mergeCell ref="C13:D13"/>
    <mergeCell ref="E13:F13"/>
    <mergeCell ref="G13:H13"/>
    <mergeCell ref="I13:J13"/>
    <mergeCell ref="K13:L13"/>
    <mergeCell ref="M11:N11"/>
    <mergeCell ref="O11:P11"/>
    <mergeCell ref="Q11:R11"/>
    <mergeCell ref="C12:D12"/>
    <mergeCell ref="E12:F12"/>
    <mergeCell ref="G12:H12"/>
    <mergeCell ref="I12:J12"/>
    <mergeCell ref="K12:L12"/>
    <mergeCell ref="M12:N12"/>
    <mergeCell ref="O12:P12"/>
    <mergeCell ref="Q12:R12"/>
    <mergeCell ref="C11:D11"/>
    <mergeCell ref="E11:F11"/>
    <mergeCell ref="G11:H11"/>
    <mergeCell ref="I11:J11"/>
    <mergeCell ref="K11:L11"/>
    <mergeCell ref="B9:R9"/>
    <mergeCell ref="C10:D10"/>
    <mergeCell ref="E10:F10"/>
    <mergeCell ref="G10:H10"/>
    <mergeCell ref="I10:J10"/>
    <mergeCell ref="K10:L10"/>
    <mergeCell ref="M10:N10"/>
    <mergeCell ref="O10:P10"/>
    <mergeCell ref="Q10:R10"/>
    <mergeCell ref="B2:R2"/>
    <mergeCell ref="C3:D3"/>
    <mergeCell ref="E3:F3"/>
    <mergeCell ref="G3:H3"/>
    <mergeCell ref="I3:J3"/>
    <mergeCell ref="K3:L3"/>
    <mergeCell ref="M3:N3"/>
    <mergeCell ref="O3:P3"/>
    <mergeCell ref="Q3:R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R19"/>
  <sheetViews>
    <sheetView tabSelected="1" topLeftCell="A9" workbookViewId="0">
      <selection activeCell="C16" sqref="C16:H19"/>
    </sheetView>
  </sheetViews>
  <sheetFormatPr defaultColWidth="8.7265625" defaultRowHeight="14.5"/>
  <cols>
    <col min="1" max="1" width="2.26953125" customWidth="1"/>
    <col min="2" max="2" width="10.81640625" customWidth="1"/>
    <col min="3" max="3" width="6.90625" customWidth="1"/>
    <col min="4" max="4" width="7.90625" customWidth="1"/>
    <col min="5" max="5" width="6.90625" customWidth="1"/>
    <col min="6" max="6" width="7.90625" customWidth="1"/>
    <col min="7" max="7" width="9.54296875" customWidth="1"/>
    <col min="8" max="8" width="13.08984375" customWidth="1"/>
    <col min="9" max="10" width="8.54296875" customWidth="1"/>
    <col min="11" max="11" width="6.90625" customWidth="1"/>
    <col min="12" max="12" width="7.90625" customWidth="1"/>
    <col min="13" max="14" width="8.54296875" customWidth="1"/>
    <col min="15" max="16" width="10.54296875" customWidth="1"/>
    <col min="17" max="18" width="12.81640625" customWidth="1"/>
  </cols>
  <sheetData>
    <row r="2" spans="2:18" ht="28.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2:18" ht="46" customHeight="1">
      <c r="B3" s="1" t="s">
        <v>1</v>
      </c>
      <c r="C3" s="6" t="s">
        <v>2</v>
      </c>
      <c r="D3" s="6"/>
      <c r="E3" s="6" t="s">
        <v>3</v>
      </c>
      <c r="F3" s="6"/>
      <c r="G3" s="6" t="s">
        <v>4</v>
      </c>
      <c r="H3" s="6"/>
      <c r="I3" s="6" t="s">
        <v>5</v>
      </c>
      <c r="J3" s="6"/>
      <c r="K3" s="6" t="s">
        <v>6</v>
      </c>
      <c r="L3" s="6"/>
      <c r="M3" s="6" t="s">
        <v>7</v>
      </c>
      <c r="N3" s="6"/>
      <c r="O3" s="6" t="s">
        <v>8</v>
      </c>
      <c r="P3" s="6"/>
      <c r="Q3" s="7" t="s">
        <v>9</v>
      </c>
      <c r="R3" s="7"/>
    </row>
    <row r="4" spans="2:18">
      <c r="B4" s="2"/>
      <c r="C4" s="2" t="s">
        <v>10</v>
      </c>
      <c r="D4" s="2" t="s">
        <v>11</v>
      </c>
      <c r="E4" s="2" t="s">
        <v>10</v>
      </c>
      <c r="F4" s="2" t="s">
        <v>11</v>
      </c>
      <c r="G4" s="2" t="s">
        <v>10</v>
      </c>
      <c r="H4" s="2" t="s">
        <v>11</v>
      </c>
      <c r="I4" s="2" t="s">
        <v>10</v>
      </c>
      <c r="J4" s="2" t="s">
        <v>11</v>
      </c>
      <c r="K4" s="2" t="s">
        <v>10</v>
      </c>
      <c r="L4" s="2" t="s">
        <v>11</v>
      </c>
      <c r="M4" s="2" t="s">
        <v>10</v>
      </c>
      <c r="N4" s="2" t="s">
        <v>11</v>
      </c>
      <c r="O4" s="2" t="s">
        <v>10</v>
      </c>
      <c r="P4" s="2" t="s">
        <v>11</v>
      </c>
      <c r="Q4" s="2" t="s">
        <v>10</v>
      </c>
      <c r="R4" s="2" t="s">
        <v>11</v>
      </c>
    </row>
    <row r="5" spans="2:18">
      <c r="B5" s="2" t="s">
        <v>12</v>
      </c>
      <c r="C5" s="2">
        <v>5647</v>
      </c>
      <c r="D5" s="2">
        <v>5596</v>
      </c>
      <c r="E5" s="2">
        <v>45176</v>
      </c>
      <c r="F5" s="2">
        <v>44782</v>
      </c>
      <c r="G5" s="2">
        <v>0.98038199999999998</v>
      </c>
      <c r="H5" s="2">
        <v>0.97183200000000003</v>
      </c>
      <c r="I5" s="2">
        <v>210.846</v>
      </c>
      <c r="J5" s="2">
        <v>701.428</v>
      </c>
      <c r="K5" s="2">
        <v>3884</v>
      </c>
      <c r="L5" s="2">
        <v>7168</v>
      </c>
      <c r="M5" s="2">
        <v>5.0195600000000002</v>
      </c>
      <c r="N5" s="2">
        <v>4.9757800000000003</v>
      </c>
      <c r="O5" s="2">
        <v>7.8430600000000003E-2</v>
      </c>
      <c r="P5" s="2">
        <v>7.7746499999999996E-2</v>
      </c>
      <c r="Q5" s="2">
        <v>8.8773399999999999E-6</v>
      </c>
      <c r="R5" s="2">
        <v>8.9804800000000001E-6</v>
      </c>
    </row>
    <row r="6" spans="2:18">
      <c r="B6" s="2" t="s">
        <v>13</v>
      </c>
      <c r="C6" s="2">
        <v>5743</v>
      </c>
      <c r="D6" s="2">
        <v>5740</v>
      </c>
      <c r="E6" s="2">
        <v>45957</v>
      </c>
      <c r="F6" s="2">
        <v>45921</v>
      </c>
      <c r="G6" s="2">
        <v>0.99733099999999997</v>
      </c>
      <c r="H6" s="2">
        <v>0.99654900000000002</v>
      </c>
      <c r="I6" s="2">
        <v>27.310500000000001</v>
      </c>
      <c r="J6" s="2">
        <v>277.63299999999998</v>
      </c>
      <c r="K6" s="2">
        <v>553</v>
      </c>
      <c r="L6" s="2">
        <v>6535</v>
      </c>
      <c r="M6" s="2">
        <v>5.1063299999999998</v>
      </c>
      <c r="N6" s="2">
        <v>5.1023300000000003</v>
      </c>
      <c r="O6" s="2">
        <v>7.9786499999999996E-2</v>
      </c>
      <c r="P6" s="2">
        <v>7.9724000000000003E-2</v>
      </c>
      <c r="Q6" s="2">
        <v>8.6940199999999998E-6</v>
      </c>
      <c r="R6" s="2">
        <v>8.7652399999999998E-6</v>
      </c>
    </row>
    <row r="7" spans="2:18">
      <c r="B7" s="2" t="s">
        <v>14</v>
      </c>
      <c r="C7" s="2">
        <v>5562</v>
      </c>
      <c r="D7" s="2">
        <v>5592</v>
      </c>
      <c r="E7" s="2">
        <v>44501</v>
      </c>
      <c r="F7" s="2">
        <v>44725</v>
      </c>
      <c r="G7" s="2">
        <v>0.965723</v>
      </c>
      <c r="H7" s="2">
        <v>0.97059499999999999</v>
      </c>
      <c r="I7" s="2">
        <v>103.96599999999999</v>
      </c>
      <c r="J7" s="2">
        <v>166.55099999999999</v>
      </c>
      <c r="K7" s="2">
        <v>5958</v>
      </c>
      <c r="L7" s="2">
        <v>5557</v>
      </c>
      <c r="M7" s="2">
        <v>4.9444999999999997</v>
      </c>
      <c r="N7" s="2">
        <v>4.9694399999999996</v>
      </c>
      <c r="O7" s="2">
        <v>7.7257800000000001E-2</v>
      </c>
      <c r="P7" s="2">
        <v>7.7647599999999997E-2</v>
      </c>
      <c r="Q7" s="2">
        <v>8.8757849999999996E-6</v>
      </c>
      <c r="R7" s="2">
        <v>8.9340699999999993E-6</v>
      </c>
    </row>
    <row r="9" spans="2:18" ht="28.5">
      <c r="B9" s="8" t="s">
        <v>15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2:18" ht="50" customHeight="1">
      <c r="B10" s="1" t="s">
        <v>1</v>
      </c>
      <c r="C10" s="6" t="s">
        <v>2</v>
      </c>
      <c r="D10" s="6"/>
      <c r="E10" s="6" t="s">
        <v>3</v>
      </c>
      <c r="F10" s="6"/>
      <c r="G10" s="6" t="s">
        <v>4</v>
      </c>
      <c r="H10" s="6"/>
      <c r="I10" s="6" t="s">
        <v>5</v>
      </c>
      <c r="J10" s="6"/>
      <c r="K10" s="6" t="s">
        <v>6</v>
      </c>
      <c r="L10" s="6"/>
      <c r="M10" s="6" t="s">
        <v>7</v>
      </c>
      <c r="N10" s="6"/>
      <c r="O10" s="6" t="s">
        <v>8</v>
      </c>
      <c r="P10" s="6"/>
      <c r="Q10" s="7" t="s">
        <v>9</v>
      </c>
      <c r="R10" s="7"/>
    </row>
    <row r="11" spans="2:18" ht="15.5">
      <c r="B11" s="3" t="s">
        <v>12</v>
      </c>
      <c r="C11" s="9">
        <f t="shared" ref="C11:G11" si="0">(D5-C5)/C5</f>
        <v>-9.0313440765007972E-3</v>
      </c>
      <c r="D11" s="9"/>
      <c r="E11" s="9">
        <f t="shared" si="0"/>
        <v>-8.7214450150522402E-3</v>
      </c>
      <c r="F11" s="9"/>
      <c r="G11" s="9">
        <f t="shared" si="0"/>
        <v>-8.7210903504959768E-3</v>
      </c>
      <c r="H11" s="9"/>
      <c r="I11" s="9">
        <f t="shared" ref="I11:M11" si="1">(J5-I5)/I5</f>
        <v>2.3267313584322205</v>
      </c>
      <c r="J11" s="9"/>
      <c r="K11" s="9">
        <f t="shared" si="1"/>
        <v>0.84552008238928944</v>
      </c>
      <c r="L11" s="9"/>
      <c r="M11" s="9">
        <f t="shared" si="1"/>
        <v>-8.7218800054187865E-3</v>
      </c>
      <c r="N11" s="9"/>
      <c r="O11" s="9">
        <f t="shared" ref="O11:O13" si="2">(P5-O5)/O5</f>
        <v>-8.7223609152551028E-3</v>
      </c>
      <c r="P11" s="9"/>
      <c r="Q11" s="9">
        <f t="shared" ref="Q11:Q13" si="3">(R5-Q5)/Q5</f>
        <v>1.1618345134916559E-2</v>
      </c>
      <c r="R11" s="9"/>
    </row>
    <row r="12" spans="2:18" ht="15.5">
      <c r="B12" s="3" t="s">
        <v>13</v>
      </c>
      <c r="C12" s="9">
        <f t="shared" ref="C12:G12" si="4">(D6-C6)/C6</f>
        <v>-5.2237506529688319E-4</v>
      </c>
      <c r="D12" s="9"/>
      <c r="E12" s="9">
        <f t="shared" si="4"/>
        <v>-7.8334094914811676E-4</v>
      </c>
      <c r="F12" s="9"/>
      <c r="G12" s="9">
        <f t="shared" si="4"/>
        <v>-7.8409274353243746E-4</v>
      </c>
      <c r="H12" s="9"/>
      <c r="I12" s="9">
        <f t="shared" ref="I12:M12" si="5">(J6-I6)/I6</f>
        <v>9.1657970377693552</v>
      </c>
      <c r="J12" s="9"/>
      <c r="K12" s="9">
        <f t="shared" si="5"/>
        <v>10.817359855334539</v>
      </c>
      <c r="L12" s="9"/>
      <c r="M12" s="9">
        <f t="shared" si="5"/>
        <v>-7.8334146050089979E-4</v>
      </c>
      <c r="N12" s="9"/>
      <c r="O12" s="9">
        <f t="shared" si="2"/>
        <v>-7.833405400662157E-4</v>
      </c>
      <c r="P12" s="9"/>
      <c r="Q12" s="9">
        <f t="shared" si="3"/>
        <v>8.1918376079190038E-3</v>
      </c>
      <c r="R12" s="9"/>
    </row>
    <row r="13" spans="2:18" ht="15.5">
      <c r="B13" s="3" t="s">
        <v>14</v>
      </c>
      <c r="C13" s="9">
        <f t="shared" ref="C13:G13" si="6">(D7-C7)/C7</f>
        <v>5.3937432578209281E-3</v>
      </c>
      <c r="D13" s="9"/>
      <c r="E13" s="9">
        <f t="shared" si="6"/>
        <v>5.0335947506797603E-3</v>
      </c>
      <c r="F13" s="9"/>
      <c r="G13" s="9">
        <f t="shared" si="6"/>
        <v>5.0449248904706496E-3</v>
      </c>
      <c r="H13" s="9"/>
      <c r="I13" s="9">
        <f t="shared" ref="I13:M13" si="7">(J7-I7)/I7</f>
        <v>0.60197564588423136</v>
      </c>
      <c r="J13" s="9"/>
      <c r="K13" s="9">
        <f t="shared" si="7"/>
        <v>-6.7304464585431351E-2</v>
      </c>
      <c r="L13" s="9"/>
      <c r="M13" s="9">
        <f t="shared" si="7"/>
        <v>5.0439882697947145E-3</v>
      </c>
      <c r="N13" s="9"/>
      <c r="O13" s="9">
        <f t="shared" si="2"/>
        <v>5.0454452495410909E-3</v>
      </c>
      <c r="P13" s="9"/>
      <c r="Q13" s="9">
        <f t="shared" si="3"/>
        <v>6.566743110609341E-3</v>
      </c>
      <c r="R13" s="9"/>
    </row>
    <row r="14" spans="2:18"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2:18" ht="28.5">
      <c r="B15" s="8" t="s">
        <v>16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2:18" ht="46" customHeight="1">
      <c r="B16" s="1" t="s">
        <v>1</v>
      </c>
      <c r="C16" s="6" t="s">
        <v>2</v>
      </c>
      <c r="D16" s="6"/>
      <c r="E16" s="6" t="s">
        <v>3</v>
      </c>
      <c r="F16" s="6"/>
      <c r="G16" s="6" t="s">
        <v>4</v>
      </c>
      <c r="H16" s="6"/>
      <c r="I16" s="6" t="s">
        <v>5</v>
      </c>
      <c r="J16" s="6"/>
      <c r="K16" s="6" t="s">
        <v>6</v>
      </c>
      <c r="L16" s="6"/>
      <c r="M16" s="6" t="s">
        <v>7</v>
      </c>
      <c r="N16" s="6"/>
      <c r="O16" s="6" t="s">
        <v>8</v>
      </c>
      <c r="P16" s="6"/>
      <c r="Q16" s="7" t="s">
        <v>9</v>
      </c>
      <c r="R16" s="7"/>
    </row>
    <row r="17" spans="2:18" ht="15.5">
      <c r="B17" s="3" t="s">
        <v>12</v>
      </c>
      <c r="C17" s="9"/>
      <c r="D17" s="9"/>
      <c r="E17" s="9">
        <f t="shared" ref="E17:E19" si="8">E11-$C11</f>
        <v>3.0989906144855695E-4</v>
      </c>
      <c r="F17" s="9"/>
      <c r="G17" s="9">
        <f t="shared" ref="G17:G19" si="9">G11-$C11</f>
        <v>3.1025372600482042E-4</v>
      </c>
      <c r="H17" s="9"/>
      <c r="I17" s="10">
        <f>I11-$C11</f>
        <v>2.3357627025087213</v>
      </c>
      <c r="J17" s="10"/>
      <c r="K17" s="10">
        <f>K11-$C11</f>
        <v>0.85455142646579019</v>
      </c>
      <c r="L17" s="10"/>
      <c r="M17" s="9">
        <f t="shared" ref="M17:M19" si="10">M11-$C11</f>
        <v>3.0946407108201068E-4</v>
      </c>
      <c r="N17" s="9"/>
      <c r="O17" s="9">
        <f t="shared" ref="O17:O19" si="11">O11-$C11</f>
        <v>3.089831612456944E-4</v>
      </c>
      <c r="P17" s="9"/>
      <c r="Q17" s="11">
        <f>Q11-$C11</f>
        <v>2.0649689211417355E-2</v>
      </c>
      <c r="R17" s="11"/>
    </row>
    <row r="18" spans="2:18" ht="15.5">
      <c r="B18" s="3" t="s">
        <v>13</v>
      </c>
      <c r="C18" s="9"/>
      <c r="D18" s="9"/>
      <c r="E18" s="9">
        <f t="shared" si="8"/>
        <v>-2.6096588385123357E-4</v>
      </c>
      <c r="F18" s="9"/>
      <c r="G18" s="9">
        <f t="shared" si="9"/>
        <v>-2.6171767823555427E-4</v>
      </c>
      <c r="H18" s="9"/>
      <c r="I18" s="10">
        <f>I12-$C12</f>
        <v>9.1663194128346515</v>
      </c>
      <c r="J18" s="10"/>
      <c r="K18" s="10">
        <f>K12-$C12</f>
        <v>10.817882230399835</v>
      </c>
      <c r="L18" s="10"/>
      <c r="M18" s="9">
        <f t="shared" si="10"/>
        <v>-2.609663952040166E-4</v>
      </c>
      <c r="N18" s="9"/>
      <c r="O18" s="9">
        <f t="shared" si="11"/>
        <v>-2.6096547476933251E-4</v>
      </c>
      <c r="P18" s="9"/>
      <c r="Q18" s="12">
        <f>Q12-$C12</f>
        <v>8.7142126732158865E-3</v>
      </c>
      <c r="R18" s="12"/>
    </row>
    <row r="19" spans="2:18" ht="15.5">
      <c r="B19" s="3" t="s">
        <v>14</v>
      </c>
      <c r="C19" s="9"/>
      <c r="D19" s="9"/>
      <c r="E19" s="9">
        <f t="shared" si="8"/>
        <v>-3.6014850714116784E-4</v>
      </c>
      <c r="F19" s="9"/>
      <c r="G19" s="9">
        <f t="shared" si="9"/>
        <v>-3.4881836735027854E-4</v>
      </c>
      <c r="H19" s="9"/>
      <c r="I19" s="10">
        <f>I13-$C13</f>
        <v>0.59658190262641042</v>
      </c>
      <c r="J19" s="10"/>
      <c r="K19" s="13">
        <f>K13-$C13</f>
        <v>-7.2698207843252274E-2</v>
      </c>
      <c r="L19" s="13"/>
      <c r="M19" s="9">
        <f t="shared" si="10"/>
        <v>-3.4975498802621366E-4</v>
      </c>
      <c r="N19" s="9"/>
      <c r="O19" s="9">
        <f t="shared" si="11"/>
        <v>-3.4829800827983724E-4</v>
      </c>
      <c r="P19" s="9"/>
      <c r="Q19" s="12">
        <f>Q13-$C13</f>
        <v>1.1729998527884129E-3</v>
      </c>
      <c r="R19" s="12"/>
    </row>
  </sheetData>
  <mergeCells count="75">
    <mergeCell ref="M19:N19"/>
    <mergeCell ref="O19:P19"/>
    <mergeCell ref="Q19:R19"/>
    <mergeCell ref="E18:F18"/>
    <mergeCell ref="C18:D18"/>
    <mergeCell ref="C19:D19"/>
    <mergeCell ref="E19:F19"/>
    <mergeCell ref="G19:H19"/>
    <mergeCell ref="I19:J19"/>
    <mergeCell ref="K19:L19"/>
    <mergeCell ref="M17:N17"/>
    <mergeCell ref="O17:P17"/>
    <mergeCell ref="Q17:R17"/>
    <mergeCell ref="G18:H18"/>
    <mergeCell ref="I18:J18"/>
    <mergeCell ref="K18:L18"/>
    <mergeCell ref="M18:N18"/>
    <mergeCell ref="O18:P18"/>
    <mergeCell ref="Q18:R18"/>
    <mergeCell ref="C17:D17"/>
    <mergeCell ref="E17:F17"/>
    <mergeCell ref="G17:H17"/>
    <mergeCell ref="I17:J17"/>
    <mergeCell ref="K17:L17"/>
    <mergeCell ref="M13:N13"/>
    <mergeCell ref="O13:P13"/>
    <mergeCell ref="Q13:R13"/>
    <mergeCell ref="B15:R15"/>
    <mergeCell ref="C16:D16"/>
    <mergeCell ref="E16:F16"/>
    <mergeCell ref="G16:H16"/>
    <mergeCell ref="I16:J16"/>
    <mergeCell ref="K16:L16"/>
    <mergeCell ref="M16:N16"/>
    <mergeCell ref="O16:P16"/>
    <mergeCell ref="Q16:R16"/>
    <mergeCell ref="C13:D13"/>
    <mergeCell ref="E13:F13"/>
    <mergeCell ref="G13:H13"/>
    <mergeCell ref="I13:J13"/>
    <mergeCell ref="K13:L13"/>
    <mergeCell ref="M11:N11"/>
    <mergeCell ref="O11:P11"/>
    <mergeCell ref="Q11:R11"/>
    <mergeCell ref="C12:D12"/>
    <mergeCell ref="E12:F12"/>
    <mergeCell ref="G12:H12"/>
    <mergeCell ref="I12:J12"/>
    <mergeCell ref="K12:L12"/>
    <mergeCell ref="M12:N12"/>
    <mergeCell ref="O12:P12"/>
    <mergeCell ref="Q12:R12"/>
    <mergeCell ref="C11:D11"/>
    <mergeCell ref="E11:F11"/>
    <mergeCell ref="G11:H11"/>
    <mergeCell ref="I11:J11"/>
    <mergeCell ref="K11:L11"/>
    <mergeCell ref="B9:R9"/>
    <mergeCell ref="C10:D10"/>
    <mergeCell ref="E10:F10"/>
    <mergeCell ref="G10:H10"/>
    <mergeCell ref="I10:J10"/>
    <mergeCell ref="K10:L10"/>
    <mergeCell ref="M10:N10"/>
    <mergeCell ref="O10:P10"/>
    <mergeCell ref="Q10:R10"/>
    <mergeCell ref="B2:R2"/>
    <mergeCell ref="C3:D3"/>
    <mergeCell ref="E3:F3"/>
    <mergeCell ref="G3:H3"/>
    <mergeCell ref="I3:J3"/>
    <mergeCell ref="K3:L3"/>
    <mergeCell ref="M3:N3"/>
    <mergeCell ref="O3:P3"/>
    <mergeCell ref="Q3:R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4x4</vt:lpstr>
      <vt:lpstr>8x4</vt:lpstr>
      <vt:lpstr>8x8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Михаил М</cp:lastModifiedBy>
  <dcterms:created xsi:type="dcterms:W3CDTF">2025-04-01T10:16:00Z</dcterms:created>
  <dcterms:modified xsi:type="dcterms:W3CDTF">2025-04-01T14:08:00Z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85E87BECAAFF4A89B570B56BE30DB021_12</vt:lpwstr>
  </property>
  <property fmtid="{D5CDD505-2E9C-101B-9397-08002B2CF9AE}" pid="3" name="KSOProductBuildVer">
    <vt:lpwstr>1049-12.2.0.20326</vt:lpwstr>
  </property>
</Properties>
</file>