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440" windowHeight="8160"/>
  </bookViews>
  <sheets>
    <sheet name="FLPP" sheetId="1" r:id="rId1"/>
    <sheet name="Sheet1" sheetId="3" r:id="rId2"/>
  </sheets>
  <definedNames>
    <definedName name="_xlnm.Print_Area" localSheetId="0">FLPP!$C$3:$Z$38</definedName>
    <definedName name="_xlnm.Print_Area" localSheetId="1">Sheet1!$D$8:$F$31</definedName>
  </definedNames>
  <calcPr calcId="124519"/>
</workbook>
</file>

<file path=xl/calcChain.xml><?xml version="1.0" encoding="utf-8"?>
<calcChain xmlns="http://schemas.openxmlformats.org/spreadsheetml/2006/main">
  <c r="C30" i="1"/>
  <c r="F31" i="3" l="1"/>
  <c r="F36" s="1"/>
  <c r="E31"/>
  <c r="O30" i="1"/>
  <c r="S30"/>
</calcChain>
</file>

<file path=xl/sharedStrings.xml><?xml version="1.0" encoding="utf-8"?>
<sst xmlns="http://schemas.openxmlformats.org/spreadsheetml/2006/main" count="328" uniqueCount="219">
  <si>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</si>
  <si>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</si>
  <si>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</si>
  <si>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</si>
  <si>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</si>
  <si>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</si>
  <si>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</si>
  <si>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</si>
  <si>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</si>
  <si>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</si>
  <si>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</si>
  <si>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</si>
  <si>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</si>
  <si>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</si>
  <si>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</si>
  <si>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</si>
  <si>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</si>
  <si>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</si>
  <si>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</si>
  <si>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</si>
  <si>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</si>
  <si>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</si>
  <si>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</si>
  <si>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</si>
  <si>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</si>
  <si>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 xml:space="preserve">Jakarta, </t>
  </si>
  <si>
    <t>PT BANK NEGARA INDONESIA</t>
  </si>
  <si>
    <t>DIVISI PENJUALAN KONSUMER</t>
  </si>
  <si>
    <t>NO.SURAT</t>
  </si>
  <si>
    <t>DEBITUR</t>
  </si>
  <si>
    <t>KTU/20/193</t>
  </si>
  <si>
    <t>GAFUR ROHIM</t>
  </si>
  <si>
    <t>L</t>
  </si>
  <si>
    <t>6310051909880001</t>
  </si>
  <si>
    <t>83.752.824.9.734.000</t>
  </si>
  <si>
    <t>-</t>
  </si>
  <si>
    <t>0682398388</t>
  </si>
  <si>
    <t>PT. SUKSES AMANAH MUSLIMAH</t>
  </si>
  <si>
    <t>LIA PERMATA PERMAI</t>
  </si>
  <si>
    <t xml:space="preserve">Jl. Transmigrasi KM.08 Desa Sarigadung Kec. Simpang Empat </t>
  </si>
  <si>
    <t>TANAH BUMBU</t>
  </si>
  <si>
    <t>YANA</t>
  </si>
  <si>
    <t>P</t>
  </si>
  <si>
    <t>6310105305840001</t>
  </si>
  <si>
    <t>83.869.537.7.734.000</t>
  </si>
  <si>
    <t>HENDRO P. SIAGIAN</t>
  </si>
  <si>
    <t>6310101707750004</t>
  </si>
  <si>
    <t>0698441021</t>
  </si>
  <si>
    <t xml:space="preserve">Jl. Transmigrasi KM.08 Blok B No. 2 Desa Sarigadung Kec. Simpang Empat </t>
  </si>
  <si>
    <t>RISKA SUHARYANI</t>
  </si>
  <si>
    <t>6310085210940001</t>
  </si>
  <si>
    <t>81.653.816.9-734.000</t>
  </si>
  <si>
    <t>0698440695</t>
  </si>
  <si>
    <t xml:space="preserve">Jl. Transmigrasi KM.08 Blok C No. 3 Desa Sarigadung Kec. Simpang Empat </t>
  </si>
  <si>
    <t>KHAIRUL MUKHLIS SIBYAN</t>
  </si>
  <si>
    <t>6310031901940001</t>
  </si>
  <si>
    <t>83.872.807.9-734.000</t>
  </si>
  <si>
    <t>JULAIHA</t>
  </si>
  <si>
    <t>6306085007920002</t>
  </si>
  <si>
    <t>0698440935</t>
  </si>
  <si>
    <t>PT. CEMARA INDAH SELARAS</t>
  </si>
  <si>
    <t>CEMARA INDAH PULAU SALAK</t>
  </si>
  <si>
    <t>Jl. Padat Karya Blok D No. 12 Desa Pulau Salak Kec. Kusan Hilir</t>
  </si>
  <si>
    <t>BKB/7/536/R</t>
  </si>
  <si>
    <t>AWALUDDIN</t>
  </si>
  <si>
    <t>7302040508720001</t>
  </si>
  <si>
    <t>78.473.629.0-806.000</t>
  </si>
  <si>
    <t>ANDI ISMIRANI</t>
  </si>
  <si>
    <t>7302047004710001</t>
  </si>
  <si>
    <t xml:space="preserve">PT. RINDRA PRATAMA PUTRA </t>
  </si>
  <si>
    <t>RINDRA PRATAMA 5</t>
  </si>
  <si>
    <t>RINDRA PRATAMA V BLOK F/14 KELURAHAN TACCORONG KECAMATAN GANTARANG KABUPATEN BULUKUMBA PROVINSI SULAWESI SELATAN</t>
  </si>
  <si>
    <t>BULUKUMBA</t>
  </si>
  <si>
    <t>ROBBY RAMA SAPUTRA</t>
  </si>
  <si>
    <t>7302011111940005</t>
  </si>
  <si>
    <t>83.768.353.1-805.000</t>
  </si>
  <si>
    <t>CV. ARYADUTA WICAKSANA</t>
  </si>
  <si>
    <t>AYU KRIDA RESIDANCE</t>
  </si>
  <si>
    <t>PERUMAHAN AYU KRIDA RESIDANCE BLOK C NO 10 DESA TACCORONG KECAMATAN GANTARANG KABUPATEN BULUKUMBA PROVINSI SULAWESI SELATAN</t>
  </si>
  <si>
    <t>ANDI MUH NUR TAMRIN</t>
  </si>
  <si>
    <t>7307022004910002</t>
  </si>
  <si>
    <t>83.702.946.1-806.000</t>
  </si>
  <si>
    <t>MAGFIRAWATI</t>
  </si>
  <si>
    <t>7307026301930002</t>
  </si>
  <si>
    <t>PERUMAHAN AYU KRIDA RESIDANCE BLOK C NO 54 DESA TACCORONG KECAMATAN GANTARANG KABUPATEN BULUKUMBA PROVINSI SULAWESI SELATAN</t>
  </si>
  <si>
    <t>MNL/6/542/R</t>
  </si>
  <si>
    <t>AGUS SULISTRIYANTO</t>
  </si>
  <si>
    <t>3510062812940001</t>
  </si>
  <si>
    <t>75.374.722.9-821.000</t>
  </si>
  <si>
    <t xml:space="preserve">PERUMAHAN PURI WAREM </t>
  </si>
  <si>
    <t>PERUM PURI WAREM BLOK A NO. 10</t>
  </si>
  <si>
    <t>MINAHASA</t>
  </si>
  <si>
    <t>MNL/6/545/R</t>
  </si>
  <si>
    <t>ERICK ASNAWI SABUDU</t>
  </si>
  <si>
    <t>7171092202840003</t>
  </si>
  <si>
    <t>70.252.461.2-821.000</t>
  </si>
  <si>
    <t>HERDINAWATI OKTAVIANI</t>
  </si>
  <si>
    <t>7171095610870003</t>
  </si>
  <si>
    <t xml:space="preserve">PT. BUMI MAPANGET ASRI  </t>
  </si>
  <si>
    <t>PERUMAHAN GRIYA PANIKI INDAH</t>
  </si>
  <si>
    <t>PERUMAHAN GRIYA PANIKI INDAH II JL. LENGKENG XVI NO.42</t>
  </si>
  <si>
    <t>MANADO</t>
  </si>
  <si>
    <t>MNL/6/547/R</t>
  </si>
  <si>
    <t>MARIANTO CHRISTIAN TAMPI</t>
  </si>
  <si>
    <t>7102132003880001</t>
  </si>
  <si>
    <t>68.232.866.1-823.000</t>
  </si>
  <si>
    <t>PERUMAHAN GRIYA PANIKI INDAH II JL. LENGKENG XVII NO.29</t>
  </si>
  <si>
    <t>MDL/6/942</t>
  </si>
  <si>
    <t>ERWIN FAUZI</t>
  </si>
  <si>
    <t>1208061609920001</t>
  </si>
  <si>
    <t>73.745.410.8-117.000</t>
  </si>
  <si>
    <t>LAJANG</t>
  </si>
  <si>
    <t>PT. SAMUDERA PRIMA ABADI</t>
  </si>
  <si>
    <t>KOMP. MARENDAL VILLAGE</t>
  </si>
  <si>
    <t>JL. KARYA GG. KARYA UJUNG KOMP. MARENDAL VIILAGE BLOK C NO. 03 KEL. MARINDAL I KEC. PATUMBAK KAB. DELI SERDANG</t>
  </si>
  <si>
    <t>KAB. DELI SERDANG</t>
  </si>
  <si>
    <t>20361</t>
  </si>
  <si>
    <t>MUNAWIR SAZALI</t>
  </si>
  <si>
    <t>1110100308860001</t>
  </si>
  <si>
    <t>88.551.625.2-526.000</t>
  </si>
  <si>
    <t>JL. KARYA GG. KARYA UJUNG KOMP. MARENDAL VIILAGE BLOK C NO. 6 KEL. MARINDAL I KEC. PATUMBAK KAB. DELI SERDANG</t>
  </si>
  <si>
    <t>MHD. ASRUL AFANDI NASUTION</t>
  </si>
  <si>
    <t>1207282701900003</t>
  </si>
  <si>
    <t>83.844.255.6-122.000</t>
  </si>
  <si>
    <t>KHOIROH AMALIA</t>
  </si>
  <si>
    <t>1208195112890004</t>
  </si>
  <si>
    <t>JL. KARYA GG. KARYA UJUNG KOMP. MARENDAL VIILAGE BLOK B NO. 4 KEL. MARINDAL I KEC. PATUMBAK KAB. DELI SERDANG</t>
  </si>
  <si>
    <t>MISNAWATI BR SINGARIMBUN</t>
  </si>
  <si>
    <t>1206175804920001</t>
  </si>
  <si>
    <t>75.750.714.0-128.000</t>
  </si>
  <si>
    <t>JL. KARYA GG. KARYA UJUNG KOMP. MARENDAL VIILAGE BLOK D NO. 10 KEL. MARINDAL I KEC. PATUMBAK KAB. DELI SERDANG</t>
  </si>
  <si>
    <t>ICHSAN FIRMANSYAH</t>
  </si>
  <si>
    <t>1174021209890003</t>
  </si>
  <si>
    <t>15.978.385.1-105.000</t>
  </si>
  <si>
    <t>ZULFIYANA</t>
  </si>
  <si>
    <t>1209175307900001</t>
  </si>
  <si>
    <t>JL. KARYA GG. KARYA UJUNG KOMP. MARENDAL VIILAGE BLOK B NO. 08 KEL. MARINDAL I KEC. PATUMBAK KAB. DELI SERDANG</t>
  </si>
  <si>
    <t>YULVIA</t>
  </si>
  <si>
    <t>1271076604870002</t>
  </si>
  <si>
    <t>80.121.188.9-121.000</t>
  </si>
  <si>
    <t>INDRA GUNAWAN</t>
  </si>
  <si>
    <t>1276021808820001</t>
  </si>
  <si>
    <t>JL. KARYA GG. KARYA UJUNG KOMP. MARENDAL VIILAGE BLOK D NO. 06 KEL. MARINDAL I KEC. PATUMBAK KAB. DELI SERDANG</t>
  </si>
  <si>
    <t>JONI ANTHONIUS TARIGAN</t>
  </si>
  <si>
    <t>1207010411860001</t>
  </si>
  <si>
    <t>45.490.021.8-125.000</t>
  </si>
  <si>
    <t>SRI JUITA MAHDALENA SITOPU</t>
  </si>
  <si>
    <t>1208147112890001</t>
  </si>
  <si>
    <t>JL. KARYA GG. KARYA UJUNG KOMP. MARENDAL VIILAGE BLOK B NO. 12 KEL. MARINDAL I KEC. PATUMBAK KAB. DELI SERDANG</t>
  </si>
  <si>
    <t>MLL/3/251</t>
  </si>
  <si>
    <t>NURHAEDAH SAMPE UPA</t>
  </si>
  <si>
    <t>7324066305780001</t>
  </si>
  <si>
    <t>739998664803000</t>
  </si>
  <si>
    <t>2.559.000</t>
  </si>
  <si>
    <t>684869186</t>
  </si>
  <si>
    <t>PT ALIMAS REYHAN MANDIRI</t>
  </si>
  <si>
    <t>PERUMAHAN  REYHAN PERMAI</t>
  </si>
  <si>
    <t>PERUMAHAN  REYHAN PERMAI I Wotu, Blok G No. 18, Kel. Bawalipu, Kec. Wotu, Kab. Luwu Timur, Provinsi Sulawesi Selatan</t>
  </si>
  <si>
    <t>LUWU TIMUR</t>
  </si>
  <si>
    <t>PRE/9/837</t>
  </si>
  <si>
    <t>KASMA ARYANTI</t>
  </si>
  <si>
    <t>7314014706910003</t>
  </si>
  <si>
    <t>832304778802000</t>
  </si>
  <si>
    <t>1307061991</t>
  </si>
  <si>
    <t>CV INTERNUSA PERKASA</t>
  </si>
  <si>
    <t>PERUMAHAN RAMA RESIDENCE</t>
  </si>
  <si>
    <t>PERUMAHAN RAMA RESIDEN BLOK D NO 4 KEL LOMPOE KEC BACUKIKI KOTA PARE PARE</t>
  </si>
  <si>
    <t>KOTA PAREPARE</t>
  </si>
  <si>
    <t>ARDIANTI</t>
  </si>
  <si>
    <t>7372045709900002</t>
  </si>
  <si>
    <t>660234170802000</t>
  </si>
  <si>
    <t>SYUKHAEDIR BANI SAUD</t>
  </si>
  <si>
    <t>7371130512890006</t>
  </si>
  <si>
    <t>708508839</t>
  </si>
  <si>
    <t>PERUM RAMA RESIDENCE JL DRS H SYAMSUL ALAM BULU BLOK C NO 6 KEL. LOMPOE KEC. BACUKIKI KOTA PARE PARE</t>
  </si>
  <si>
    <t>PURNAMA SARI</t>
  </si>
  <si>
    <t>7372034207880008</t>
  </si>
  <si>
    <t>812718914802000</t>
  </si>
  <si>
    <t>ARY ARJUNA</t>
  </si>
  <si>
    <t>7372030711830001</t>
  </si>
  <si>
    <t>696224371</t>
  </si>
  <si>
    <t>PERUM PERUMNAS LOMPOE II PERMAI</t>
  </si>
  <si>
    <t>PERUM PERUMNAS LOMPOE II PERMAI KEL BLOK H-335 GALUNG MALOANG KEC BACUKIKI KOTA PARE PARE</t>
  </si>
  <si>
    <t>SAFRI T</t>
  </si>
  <si>
    <t>7372011810830003</t>
  </si>
  <si>
    <t>837078690802000</t>
  </si>
  <si>
    <t>JAYA KURNIASARI</t>
  </si>
  <si>
    <t>7372015905890004</t>
  </si>
  <si>
    <t>695190033</t>
  </si>
  <si>
    <t>PERUM PERUMNAS LOMPOE II PERMAI JL GALUNG MALOANG RIASE BLOK H NO 313 KEL GALUNG MALOANG KEC BACUKIKI KOTA PARE PARE</t>
  </si>
  <si>
    <t>MUHAMMAD NASIR</t>
  </si>
  <si>
    <t>7372011408750001</t>
  </si>
  <si>
    <t>813875754802000</t>
  </si>
  <si>
    <t>PARIDA BAHARUDDIN</t>
  </si>
  <si>
    <t>7372015911840002</t>
  </si>
  <si>
    <t>706266006</t>
  </si>
  <si>
    <t>PERUM PERUMNAS WEKKEE</t>
  </si>
  <si>
    <t>PERUM PERUMNAS WEKKEE JALAN GALUNG MALOANG RIASE BLOK H NO 40 KEL GALUNG MALOANG KEC BACUKIKI KOTA PARE PARE</t>
  </si>
  <si>
    <t>KHAIRIL</t>
  </si>
  <si>
    <t>7372010807760002</t>
  </si>
  <si>
    <t>082905704802000</t>
  </si>
  <si>
    <t>SALASIAH</t>
  </si>
  <si>
    <t>7372014702760004</t>
  </si>
  <si>
    <t>538085869</t>
  </si>
  <si>
    <t>PERUM PERUMNAS LOMPOE II PERMAI JL GALUNG MALOANG RIASE BLOK H NO 8 KEL GALUNG MALOANG KEC BACUKIKI KOTA PARE PARE</t>
  </si>
  <si>
    <t>RGT/7/694/R</t>
  </si>
  <si>
    <t>AGUS JUMARDI</t>
  </si>
  <si>
    <t>1402101708900004</t>
  </si>
  <si>
    <t>839406733213000</t>
  </si>
  <si>
    <t>Rp.3.253.909,-</t>
  </si>
  <si>
    <t>UTHAMI FITRIANI</t>
  </si>
  <si>
    <t>1371064804940005</t>
  </si>
  <si>
    <t>0387606667</t>
  </si>
  <si>
    <t>Perumahan Bumi Suasana Damai</t>
  </si>
  <si>
    <t xml:space="preserve">Perumahan Bumi Suasana Damai Blok N.8 di Jalan Lintas Timur Pematang Reba-Belilas Kelurahan Pematang Reba Kecamatan Rengat Barat </t>
  </si>
  <si>
    <t>Indragiri Hulu</t>
  </si>
  <si>
    <t>PT Milanna Permata Jaya</t>
  </si>
  <si>
    <t>PT. ANUGERAH DUO PUTRA</t>
  </si>
  <si>
    <t>Perumnas Cabang Sulawesi Selatan II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</si>
</sst>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-[$Rp-421]* #,##0_ ;_-[$Rp-421]* \-#,##0\ ;_-[$Rp-421]* &quot;-&quot;_ ;_-@_ "/>
    <numFmt numFmtId="167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8" fillId="0" borderId="0"/>
    <xf numFmtId="0" fontId="8" fillId="0" borderId="0"/>
    <xf numFmtId="9" fontId="8" fillId="0" borderId="0"/>
    <xf numFmtId="0" fontId="9" fillId="0" borderId="0"/>
    <xf numFmtId="0" fontId="1" fillId="0" borderId="0"/>
    <xf numFmtId="0" fontId="9" fillId="0" borderId="0"/>
  </cellStyleXfs>
  <cellXfs count="71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3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3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6" fillId="0" borderId="0" xfId="0" applyFont="1"/>
    <xf numFmtId="164" fontId="6" fillId="0" borderId="0" xfId="0" applyNumberFormat="1" applyFont="1"/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/>
    <xf numFmtId="3" fontId="7" fillId="0" borderId="4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9" fontId="10" fillId="0" borderId="4" xfId="2" applyNumberFormat="1" applyFont="1" applyFill="1" applyBorder="1" applyAlignment="1">
      <alignment horizontal="center" vertical="center"/>
    </xf>
    <xf numFmtId="0" fontId="6" fillId="0" borderId="0" xfId="0" applyFont="1" applyFill="1"/>
    <xf numFmtId="164" fontId="6" fillId="0" borderId="0" xfId="0" applyNumberFormat="1" applyFont="1" applyFill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49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/>
    <xf numFmtId="49" fontId="6" fillId="0" borderId="4" xfId="0" applyNumberFormat="1" applyFont="1" applyFill="1" applyBorder="1"/>
    <xf numFmtId="164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right"/>
    </xf>
    <xf numFmtId="167" fontId="0" fillId="0" borderId="0" xfId="1" applyNumberFormat="1" applyFont="1"/>
    <xf numFmtId="164" fontId="6" fillId="0" borderId="0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2" fillId="0" borderId="0" xfId="1" applyNumberFormat="1" applyFont="1"/>
    <xf numFmtId="0" fontId="0" fillId="0" borderId="5" xfId="0" applyBorder="1" applyAlignment="1">
      <alignment horizontal="center" vertical="center"/>
    </xf>
    <xf numFmtId="167" fontId="0" fillId="0" borderId="5" xfId="1" applyNumberFormat="1" applyFont="1" applyBorder="1"/>
    <xf numFmtId="0" fontId="11" fillId="0" borderId="0" xfId="0" applyFont="1" applyBorder="1" applyAlignment="1">
      <alignment horizontal="center" vertical="center"/>
    </xf>
    <xf numFmtId="167" fontId="12" fillId="0" borderId="0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0" fillId="0" borderId="0" xfId="1" applyNumberFormat="1" applyFont="1" applyBorder="1"/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53"/>
  <sheetViews>
    <sheetView tabSelected="1" topLeftCell="I1" workbookViewId="0">
      <selection activeCell="M5" sqref="M5:M29"/>
    </sheetView>
  </sheetViews>
  <sheetFormatPr defaultRowHeight="15"/>
  <cols>
    <col min="1" max="1" width="13.28515625" customWidth="1"/>
    <col min="2" max="2" width="10.8554687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15.28515625" customWidth="1"/>
    <col min="22" max="22" width="9.85546875" customWidth="1"/>
    <col min="23" max="23" width="2" customWidth="1"/>
    <col min="24" max="24" width="5.7109375" customWidth="1"/>
    <col min="25" max="25" width="6.5703125" style="3" bestFit="1" customWidth="1"/>
    <col min="26" max="26" width="4.7109375" style="3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29" customFormat="1" ht="12.75">
      <c r="A5" s="50" t="s">
        <v>30</v>
      </c>
      <c r="B5" s="50">
        <v>43227</v>
      </c>
      <c r="C5" s="51">
        <v>1</v>
      </c>
      <c r="D5" s="52" t="s">
        <v>31</v>
      </c>
      <c r="E5" s="51">
        <v>4</v>
      </c>
      <c r="F5" s="51" t="s">
        <v>32</v>
      </c>
      <c r="G5" s="53" t="s">
        <v>33</v>
      </c>
      <c r="H5" s="53" t="s">
        <v>34</v>
      </c>
      <c r="I5" s="54">
        <v>3000000</v>
      </c>
      <c r="J5" s="55" t="s">
        <v>35</v>
      </c>
      <c r="K5" s="56" t="s">
        <v>35</v>
      </c>
      <c r="L5" s="51" t="s">
        <v>36</v>
      </c>
      <c r="M5" s="57">
        <v>43220</v>
      </c>
      <c r="N5" s="25">
        <v>135000000</v>
      </c>
      <c r="O5" s="25">
        <v>128250000</v>
      </c>
      <c r="P5" s="48">
        <v>0.05</v>
      </c>
      <c r="Q5" s="26">
        <v>180</v>
      </c>
      <c r="R5" s="27">
        <v>1014193</v>
      </c>
      <c r="S5" s="27">
        <v>115425000</v>
      </c>
      <c r="T5" s="55" t="s">
        <v>37</v>
      </c>
      <c r="U5" s="28" t="s">
        <v>38</v>
      </c>
      <c r="V5" s="28" t="s">
        <v>39</v>
      </c>
      <c r="W5" s="28" t="s">
        <v>40</v>
      </c>
      <c r="X5" s="28">
        <v>72211</v>
      </c>
      <c r="Y5" s="26">
        <v>123</v>
      </c>
      <c r="Z5" s="26">
        <v>36</v>
      </c>
    </row>
    <row r="6" spans="1:26" s="29" customFormat="1" ht="12.75">
      <c r="A6" s="50" t="s">
        <v>30</v>
      </c>
      <c r="B6" s="50">
        <v>43227</v>
      </c>
      <c r="C6" s="51">
        <v>2</v>
      </c>
      <c r="D6" s="52" t="s">
        <v>41</v>
      </c>
      <c r="E6" s="51">
        <v>4</v>
      </c>
      <c r="F6" s="51" t="s">
        <v>42</v>
      </c>
      <c r="G6" s="53" t="s">
        <v>43</v>
      </c>
      <c r="H6" s="53" t="s">
        <v>44</v>
      </c>
      <c r="I6" s="54">
        <v>2082500</v>
      </c>
      <c r="J6" s="55" t="s">
        <v>45</v>
      </c>
      <c r="K6" s="56" t="s">
        <v>46</v>
      </c>
      <c r="L6" s="51" t="s">
        <v>47</v>
      </c>
      <c r="M6" s="57">
        <v>43220</v>
      </c>
      <c r="N6" s="25">
        <v>135000000</v>
      </c>
      <c r="O6" s="25">
        <v>128250000</v>
      </c>
      <c r="P6" s="48">
        <v>0.05</v>
      </c>
      <c r="Q6" s="26">
        <v>180</v>
      </c>
      <c r="R6" s="27">
        <v>1014193</v>
      </c>
      <c r="S6" s="27">
        <v>115425000</v>
      </c>
      <c r="T6" s="55" t="s">
        <v>37</v>
      </c>
      <c r="U6" s="28" t="s">
        <v>38</v>
      </c>
      <c r="V6" s="28" t="s">
        <v>48</v>
      </c>
      <c r="W6" s="28" t="s">
        <v>40</v>
      </c>
      <c r="X6" s="28">
        <v>72211</v>
      </c>
      <c r="Y6" s="26">
        <v>123</v>
      </c>
      <c r="Z6" s="26">
        <v>36</v>
      </c>
    </row>
    <row r="7" spans="1:26" s="29" customFormat="1" ht="12.75">
      <c r="A7" s="50" t="s">
        <v>30</v>
      </c>
      <c r="B7" s="50">
        <v>43227</v>
      </c>
      <c r="C7" s="51">
        <v>3</v>
      </c>
      <c r="D7" s="52" t="s">
        <v>49</v>
      </c>
      <c r="E7" s="51">
        <v>3</v>
      </c>
      <c r="F7" s="51" t="s">
        <v>42</v>
      </c>
      <c r="G7" s="53" t="s">
        <v>50</v>
      </c>
      <c r="H7" s="53" t="s">
        <v>51</v>
      </c>
      <c r="I7" s="54">
        <v>2387500</v>
      </c>
      <c r="J7" s="55" t="s">
        <v>35</v>
      </c>
      <c r="K7" s="56" t="s">
        <v>35</v>
      </c>
      <c r="L7" s="51" t="s">
        <v>52</v>
      </c>
      <c r="M7" s="57">
        <v>43224</v>
      </c>
      <c r="N7" s="25">
        <v>135000000</v>
      </c>
      <c r="O7" s="25">
        <v>128250000</v>
      </c>
      <c r="P7" s="48">
        <v>0.05</v>
      </c>
      <c r="Q7" s="26">
        <v>180</v>
      </c>
      <c r="R7" s="27">
        <v>1014193</v>
      </c>
      <c r="S7" s="27">
        <v>115425000</v>
      </c>
      <c r="T7" s="55" t="s">
        <v>37</v>
      </c>
      <c r="U7" s="28" t="s">
        <v>38</v>
      </c>
      <c r="V7" s="28" t="s">
        <v>53</v>
      </c>
      <c r="W7" s="28" t="s">
        <v>40</v>
      </c>
      <c r="X7" s="28">
        <v>72211</v>
      </c>
      <c r="Y7" s="26">
        <v>140</v>
      </c>
      <c r="Z7" s="26">
        <v>36</v>
      </c>
    </row>
    <row r="8" spans="1:26" s="49" customFormat="1" ht="12.75">
      <c r="A8" s="50" t="s">
        <v>30</v>
      </c>
      <c r="B8" s="50">
        <v>43227</v>
      </c>
      <c r="C8" s="51">
        <v>4</v>
      </c>
      <c r="D8" s="52" t="s">
        <v>54</v>
      </c>
      <c r="E8" s="51">
        <v>3</v>
      </c>
      <c r="F8" s="51" t="s">
        <v>32</v>
      </c>
      <c r="G8" s="53" t="s">
        <v>55</v>
      </c>
      <c r="H8" s="53" t="s">
        <v>56</v>
      </c>
      <c r="I8" s="54">
        <v>2417740</v>
      </c>
      <c r="J8" s="55" t="s">
        <v>57</v>
      </c>
      <c r="K8" s="56" t="s">
        <v>58</v>
      </c>
      <c r="L8" s="51" t="s">
        <v>59</v>
      </c>
      <c r="M8" s="57">
        <v>43220</v>
      </c>
      <c r="N8" s="54">
        <v>128000000</v>
      </c>
      <c r="O8" s="54">
        <v>121600000</v>
      </c>
      <c r="P8" s="48">
        <v>0.05</v>
      </c>
      <c r="Q8" s="51">
        <v>180</v>
      </c>
      <c r="R8" s="58">
        <v>961605</v>
      </c>
      <c r="S8" s="58">
        <v>109440000</v>
      </c>
      <c r="T8" s="55" t="s">
        <v>60</v>
      </c>
      <c r="U8" s="55" t="s">
        <v>61</v>
      </c>
      <c r="V8" s="55" t="s">
        <v>62</v>
      </c>
      <c r="W8" s="55" t="s">
        <v>40</v>
      </c>
      <c r="X8" s="55">
        <v>72273</v>
      </c>
      <c r="Y8" s="51">
        <v>125</v>
      </c>
      <c r="Z8" s="51">
        <v>36</v>
      </c>
    </row>
    <row r="9" spans="1:26" s="49" customFormat="1" ht="12.75">
      <c r="A9" s="49" t="s">
        <v>63</v>
      </c>
      <c r="B9" s="50">
        <v>43236</v>
      </c>
      <c r="C9" s="51">
        <v>5</v>
      </c>
      <c r="D9" s="52" t="s">
        <v>64</v>
      </c>
      <c r="E9" s="51">
        <v>2</v>
      </c>
      <c r="F9" s="51" t="s">
        <v>32</v>
      </c>
      <c r="G9" s="53" t="s">
        <v>65</v>
      </c>
      <c r="H9" s="53" t="s">
        <v>66</v>
      </c>
      <c r="I9" s="54">
        <v>2996900</v>
      </c>
      <c r="J9" s="55" t="s">
        <v>67</v>
      </c>
      <c r="K9" s="56" t="s">
        <v>68</v>
      </c>
      <c r="L9" s="51">
        <v>696242051</v>
      </c>
      <c r="M9" s="57">
        <v>43209</v>
      </c>
      <c r="N9" s="54">
        <v>129000000</v>
      </c>
      <c r="O9" s="54">
        <v>122500000</v>
      </c>
      <c r="P9" s="48">
        <v>0.05</v>
      </c>
      <c r="Q9" s="51">
        <v>120</v>
      </c>
      <c r="R9" s="58">
        <v>1299303</v>
      </c>
      <c r="S9" s="58">
        <v>110250000</v>
      </c>
      <c r="T9" s="55" t="s">
        <v>69</v>
      </c>
      <c r="U9" s="55" t="s">
        <v>70</v>
      </c>
      <c r="V9" s="55" t="s">
        <v>71</v>
      </c>
      <c r="W9" s="55" t="s">
        <v>72</v>
      </c>
      <c r="X9" s="55">
        <v>92561</v>
      </c>
      <c r="Y9" s="51">
        <v>91</v>
      </c>
      <c r="Z9" s="51">
        <v>36</v>
      </c>
    </row>
    <row r="10" spans="1:26" s="49" customFormat="1" ht="12.75">
      <c r="A10" s="49" t="s">
        <v>63</v>
      </c>
      <c r="B10" s="50">
        <v>43236</v>
      </c>
      <c r="C10" s="51">
        <v>6</v>
      </c>
      <c r="D10" s="52" t="s">
        <v>73</v>
      </c>
      <c r="E10" s="51">
        <v>3</v>
      </c>
      <c r="F10" s="51" t="s">
        <v>32</v>
      </c>
      <c r="G10" s="53" t="s">
        <v>74</v>
      </c>
      <c r="H10" s="53" t="s">
        <v>75</v>
      </c>
      <c r="I10" s="54">
        <v>2722642</v>
      </c>
      <c r="J10" s="55"/>
      <c r="K10" s="56"/>
      <c r="L10" s="51">
        <v>425296608</v>
      </c>
      <c r="M10" s="57">
        <v>43216</v>
      </c>
      <c r="N10" s="54">
        <v>129000000</v>
      </c>
      <c r="O10" s="54">
        <v>122000000</v>
      </c>
      <c r="P10" s="48">
        <v>0.05</v>
      </c>
      <c r="Q10" s="51">
        <v>180</v>
      </c>
      <c r="R10" s="58">
        <v>964768</v>
      </c>
      <c r="S10" s="58">
        <v>109800000</v>
      </c>
      <c r="T10" s="55" t="s">
        <v>76</v>
      </c>
      <c r="U10" s="55" t="s">
        <v>77</v>
      </c>
      <c r="V10" s="55" t="s">
        <v>78</v>
      </c>
      <c r="W10" s="55" t="s">
        <v>72</v>
      </c>
      <c r="X10" s="55">
        <v>92561</v>
      </c>
      <c r="Y10" s="51">
        <v>120</v>
      </c>
      <c r="Z10" s="51">
        <v>36</v>
      </c>
    </row>
    <row r="11" spans="1:26" s="49" customFormat="1" ht="12.75">
      <c r="A11" s="49" t="s">
        <v>63</v>
      </c>
      <c r="B11" s="50">
        <v>43236</v>
      </c>
      <c r="C11" s="51">
        <v>7</v>
      </c>
      <c r="D11" s="52" t="s">
        <v>79</v>
      </c>
      <c r="E11" s="51">
        <v>3</v>
      </c>
      <c r="F11" s="51" t="s">
        <v>32</v>
      </c>
      <c r="G11" s="53" t="s">
        <v>80</v>
      </c>
      <c r="H11" s="53" t="s">
        <v>81</v>
      </c>
      <c r="I11" s="54">
        <v>3550590</v>
      </c>
      <c r="J11" s="55" t="s">
        <v>82</v>
      </c>
      <c r="K11" s="56" t="s">
        <v>83</v>
      </c>
      <c r="L11" s="51">
        <v>671603878</v>
      </c>
      <c r="M11" s="57">
        <v>43234</v>
      </c>
      <c r="N11" s="54">
        <v>129000000</v>
      </c>
      <c r="O11" s="54">
        <v>122500000</v>
      </c>
      <c r="P11" s="48">
        <v>0.05</v>
      </c>
      <c r="Q11" s="51">
        <v>120</v>
      </c>
      <c r="R11" s="58">
        <v>1299303</v>
      </c>
      <c r="S11" s="58">
        <v>110250000</v>
      </c>
      <c r="T11" s="55" t="s">
        <v>76</v>
      </c>
      <c r="U11" s="55" t="s">
        <v>77</v>
      </c>
      <c r="V11" s="55" t="s">
        <v>84</v>
      </c>
      <c r="W11" s="55" t="s">
        <v>72</v>
      </c>
      <c r="X11" s="55">
        <v>92561</v>
      </c>
      <c r="Y11" s="51">
        <v>120</v>
      </c>
      <c r="Z11" s="51">
        <v>36</v>
      </c>
    </row>
    <row r="12" spans="1:26" s="49" customFormat="1" ht="12.75">
      <c r="A12" s="49" t="s">
        <v>85</v>
      </c>
      <c r="B12" s="50">
        <v>43235</v>
      </c>
      <c r="C12" s="51">
        <v>8</v>
      </c>
      <c r="D12" s="52" t="s">
        <v>86</v>
      </c>
      <c r="E12" s="51">
        <v>3</v>
      </c>
      <c r="F12" s="51" t="s">
        <v>32</v>
      </c>
      <c r="G12" s="53" t="s">
        <v>87</v>
      </c>
      <c r="H12" s="53" t="s">
        <v>88</v>
      </c>
      <c r="I12" s="54">
        <v>2915000</v>
      </c>
      <c r="J12" s="55"/>
      <c r="K12" s="56"/>
      <c r="L12" s="51">
        <v>693037010</v>
      </c>
      <c r="M12" s="57">
        <v>43234</v>
      </c>
      <c r="N12" s="54">
        <v>129000000</v>
      </c>
      <c r="O12" s="54">
        <v>122550000</v>
      </c>
      <c r="P12" s="48">
        <v>0.05</v>
      </c>
      <c r="Q12" s="51">
        <v>180</v>
      </c>
      <c r="R12" s="58">
        <v>969118</v>
      </c>
      <c r="S12" s="58">
        <v>110295000</v>
      </c>
      <c r="T12" s="55" t="s">
        <v>216</v>
      </c>
      <c r="U12" s="55" t="s">
        <v>89</v>
      </c>
      <c r="V12" s="55" t="s">
        <v>90</v>
      </c>
      <c r="W12" s="55" t="s">
        <v>91</v>
      </c>
      <c r="X12" s="55">
        <v>95661</v>
      </c>
      <c r="Y12" s="51">
        <v>108</v>
      </c>
      <c r="Z12" s="51">
        <v>36</v>
      </c>
    </row>
    <row r="13" spans="1:26" s="49" customFormat="1" ht="12.75">
      <c r="A13" s="49" t="s">
        <v>92</v>
      </c>
      <c r="B13" s="50">
        <v>43235</v>
      </c>
      <c r="C13" s="51">
        <v>9</v>
      </c>
      <c r="D13" s="52" t="s">
        <v>93</v>
      </c>
      <c r="E13" s="51">
        <v>3</v>
      </c>
      <c r="F13" s="51" t="s">
        <v>32</v>
      </c>
      <c r="G13" s="53" t="s">
        <v>94</v>
      </c>
      <c r="H13" s="53" t="s">
        <v>95</v>
      </c>
      <c r="I13" s="54">
        <v>3850000</v>
      </c>
      <c r="J13" s="55" t="s">
        <v>96</v>
      </c>
      <c r="K13" s="56" t="s">
        <v>97</v>
      </c>
      <c r="L13" s="51">
        <v>559295260</v>
      </c>
      <c r="M13" s="57">
        <v>43234</v>
      </c>
      <c r="N13" s="54">
        <v>129000000</v>
      </c>
      <c r="O13" s="54">
        <v>122550000</v>
      </c>
      <c r="P13" s="48">
        <v>0.05</v>
      </c>
      <c r="Q13" s="51">
        <v>120</v>
      </c>
      <c r="R13" s="58">
        <v>1299833</v>
      </c>
      <c r="S13" s="58">
        <v>110295000</v>
      </c>
      <c r="T13" s="55" t="s">
        <v>98</v>
      </c>
      <c r="U13" s="55" t="s">
        <v>99</v>
      </c>
      <c r="V13" s="55" t="s">
        <v>100</v>
      </c>
      <c r="W13" s="55" t="s">
        <v>101</v>
      </c>
      <c r="X13" s="55">
        <v>95251</v>
      </c>
      <c r="Y13" s="51">
        <v>105</v>
      </c>
      <c r="Z13" s="51">
        <v>36</v>
      </c>
    </row>
    <row r="14" spans="1:26" s="49" customFormat="1" ht="12.75">
      <c r="A14" s="49" t="s">
        <v>102</v>
      </c>
      <c r="B14" s="50">
        <v>43236</v>
      </c>
      <c r="C14" s="51">
        <v>10</v>
      </c>
      <c r="D14" s="52" t="s">
        <v>103</v>
      </c>
      <c r="E14" s="51">
        <v>5</v>
      </c>
      <c r="F14" s="51" t="s">
        <v>32</v>
      </c>
      <c r="G14" s="53" t="s">
        <v>104</v>
      </c>
      <c r="H14" s="53" t="s">
        <v>105</v>
      </c>
      <c r="I14" s="54">
        <v>2850000</v>
      </c>
      <c r="J14" s="55"/>
      <c r="K14" s="56"/>
      <c r="L14" s="51">
        <v>710906664</v>
      </c>
      <c r="M14" s="57">
        <v>43235</v>
      </c>
      <c r="N14" s="54">
        <v>129000000</v>
      </c>
      <c r="O14" s="54">
        <v>122550000</v>
      </c>
      <c r="P14" s="48">
        <v>0.05</v>
      </c>
      <c r="Q14" s="51">
        <v>180</v>
      </c>
      <c r="R14" s="58">
        <v>969118</v>
      </c>
      <c r="S14" s="58">
        <v>110295000</v>
      </c>
      <c r="T14" s="55" t="s">
        <v>98</v>
      </c>
      <c r="U14" s="55" t="s">
        <v>99</v>
      </c>
      <c r="V14" s="55" t="s">
        <v>106</v>
      </c>
      <c r="W14" s="55" t="s">
        <v>101</v>
      </c>
      <c r="X14" s="51">
        <v>95251</v>
      </c>
      <c r="Y14" s="51">
        <v>105</v>
      </c>
      <c r="Z14" s="51">
        <v>36</v>
      </c>
    </row>
    <row r="15" spans="1:26" s="49" customFormat="1" ht="12.75">
      <c r="A15" s="49" t="s">
        <v>107</v>
      </c>
      <c r="B15" s="50">
        <v>43235</v>
      </c>
      <c r="C15" s="51">
        <v>11</v>
      </c>
      <c r="D15" s="52" t="s">
        <v>108</v>
      </c>
      <c r="E15" s="51">
        <v>3</v>
      </c>
      <c r="F15" s="51" t="s">
        <v>32</v>
      </c>
      <c r="G15" s="53" t="s">
        <v>109</v>
      </c>
      <c r="H15" s="53" t="s">
        <v>110</v>
      </c>
      <c r="I15" s="54">
        <v>3000000</v>
      </c>
      <c r="J15" s="55" t="s">
        <v>111</v>
      </c>
      <c r="K15" s="56" t="s">
        <v>35</v>
      </c>
      <c r="L15" s="51">
        <v>706563723</v>
      </c>
      <c r="M15" s="57">
        <v>43220</v>
      </c>
      <c r="N15" s="54">
        <v>123000000</v>
      </c>
      <c r="O15" s="54">
        <v>116800000</v>
      </c>
      <c r="P15" s="48">
        <v>0.05</v>
      </c>
      <c r="Q15" s="51">
        <v>120</v>
      </c>
      <c r="R15" s="58">
        <v>1238845</v>
      </c>
      <c r="S15" s="58">
        <v>105120000</v>
      </c>
      <c r="T15" s="55" t="s">
        <v>112</v>
      </c>
      <c r="U15" s="55" t="s">
        <v>113</v>
      </c>
      <c r="V15" s="55" t="s">
        <v>114</v>
      </c>
      <c r="W15" s="55" t="s">
        <v>115</v>
      </c>
      <c r="X15" s="51" t="s">
        <v>116</v>
      </c>
      <c r="Y15" s="51">
        <v>83</v>
      </c>
      <c r="Z15" s="51">
        <v>36</v>
      </c>
    </row>
    <row r="16" spans="1:26" s="49" customFormat="1" ht="12.75">
      <c r="A16" s="49" t="s">
        <v>107</v>
      </c>
      <c r="B16" s="50">
        <v>43235</v>
      </c>
      <c r="C16" s="51">
        <v>12</v>
      </c>
      <c r="D16" s="52" t="s">
        <v>117</v>
      </c>
      <c r="E16" s="51">
        <v>3</v>
      </c>
      <c r="F16" s="51" t="s">
        <v>32</v>
      </c>
      <c r="G16" s="53" t="s">
        <v>118</v>
      </c>
      <c r="H16" s="53" t="s">
        <v>119</v>
      </c>
      <c r="I16" s="54">
        <v>3415000</v>
      </c>
      <c r="J16" s="55" t="s">
        <v>111</v>
      </c>
      <c r="K16" s="56" t="s">
        <v>35</v>
      </c>
      <c r="L16" s="51">
        <v>699110360</v>
      </c>
      <c r="M16" s="57">
        <v>43220</v>
      </c>
      <c r="N16" s="54">
        <v>123000000</v>
      </c>
      <c r="O16" s="54">
        <v>116800000</v>
      </c>
      <c r="P16" s="48">
        <v>0.05</v>
      </c>
      <c r="Q16" s="51">
        <v>240</v>
      </c>
      <c r="R16" s="58">
        <v>770828</v>
      </c>
      <c r="S16" s="58">
        <v>105120000</v>
      </c>
      <c r="T16" s="55" t="s">
        <v>112</v>
      </c>
      <c r="U16" s="55" t="s">
        <v>113</v>
      </c>
      <c r="V16" s="55" t="s">
        <v>120</v>
      </c>
      <c r="W16" s="55" t="s">
        <v>115</v>
      </c>
      <c r="X16" s="51" t="s">
        <v>116</v>
      </c>
      <c r="Y16" s="51">
        <v>81</v>
      </c>
      <c r="Z16" s="51">
        <v>36</v>
      </c>
    </row>
    <row r="17" spans="1:26" s="49" customFormat="1" ht="12.75">
      <c r="A17" s="49" t="s">
        <v>107</v>
      </c>
      <c r="B17" s="50">
        <v>43235</v>
      </c>
      <c r="C17" s="51">
        <v>13</v>
      </c>
      <c r="D17" s="52" t="s">
        <v>121</v>
      </c>
      <c r="E17" s="51">
        <v>3</v>
      </c>
      <c r="F17" s="51" t="s">
        <v>32</v>
      </c>
      <c r="G17" s="53" t="s">
        <v>122</v>
      </c>
      <c r="H17" s="53" t="s">
        <v>123</v>
      </c>
      <c r="I17" s="54">
        <v>3500000</v>
      </c>
      <c r="J17" s="55" t="s">
        <v>124</v>
      </c>
      <c r="K17" s="56" t="s">
        <v>125</v>
      </c>
      <c r="L17" s="51">
        <v>706576889</v>
      </c>
      <c r="M17" s="57">
        <v>43220</v>
      </c>
      <c r="N17" s="54">
        <v>123000000</v>
      </c>
      <c r="O17" s="54">
        <v>116800000</v>
      </c>
      <c r="P17" s="48">
        <v>0.05</v>
      </c>
      <c r="Q17" s="51">
        <v>180</v>
      </c>
      <c r="R17" s="58">
        <v>923647</v>
      </c>
      <c r="S17" s="58">
        <v>105120000</v>
      </c>
      <c r="T17" s="55" t="s">
        <v>112</v>
      </c>
      <c r="U17" s="55" t="s">
        <v>113</v>
      </c>
      <c r="V17" s="55" t="s">
        <v>126</v>
      </c>
      <c r="W17" s="55" t="s">
        <v>115</v>
      </c>
      <c r="X17" s="51" t="s">
        <v>116</v>
      </c>
      <c r="Y17" s="51">
        <v>74</v>
      </c>
      <c r="Z17" s="51">
        <v>36</v>
      </c>
    </row>
    <row r="18" spans="1:26" s="49" customFormat="1" ht="12.75">
      <c r="A18" s="49" t="s">
        <v>107</v>
      </c>
      <c r="B18" s="50">
        <v>43235</v>
      </c>
      <c r="C18" s="51">
        <v>14</v>
      </c>
      <c r="D18" s="52" t="s">
        <v>127</v>
      </c>
      <c r="E18" s="51">
        <v>3</v>
      </c>
      <c r="F18" s="51" t="s">
        <v>42</v>
      </c>
      <c r="G18" s="53" t="s">
        <v>128</v>
      </c>
      <c r="H18" s="53" t="s">
        <v>129</v>
      </c>
      <c r="I18" s="54">
        <v>3465000</v>
      </c>
      <c r="J18" s="55" t="s">
        <v>111</v>
      </c>
      <c r="K18" s="56" t="s">
        <v>35</v>
      </c>
      <c r="L18" s="51">
        <v>567839531</v>
      </c>
      <c r="M18" s="57">
        <v>43210</v>
      </c>
      <c r="N18" s="54">
        <v>123000000</v>
      </c>
      <c r="O18" s="54">
        <v>116000000</v>
      </c>
      <c r="P18" s="48">
        <v>0.05</v>
      </c>
      <c r="Q18" s="51">
        <v>180</v>
      </c>
      <c r="R18" s="58">
        <v>917321</v>
      </c>
      <c r="S18" s="58">
        <v>104400000</v>
      </c>
      <c r="T18" s="55" t="s">
        <v>112</v>
      </c>
      <c r="U18" s="55" t="s">
        <v>113</v>
      </c>
      <c r="V18" s="55" t="s">
        <v>130</v>
      </c>
      <c r="W18" s="55" t="s">
        <v>115</v>
      </c>
      <c r="X18" s="51" t="s">
        <v>116</v>
      </c>
      <c r="Y18" s="51">
        <v>73</v>
      </c>
      <c r="Z18" s="51">
        <v>36</v>
      </c>
    </row>
    <row r="19" spans="1:26" s="49" customFormat="1" ht="12.75">
      <c r="A19" s="49" t="s">
        <v>107</v>
      </c>
      <c r="B19" s="50">
        <v>43235</v>
      </c>
      <c r="C19" s="51">
        <v>15</v>
      </c>
      <c r="D19" s="52" t="s">
        <v>131</v>
      </c>
      <c r="E19" s="51">
        <v>3</v>
      </c>
      <c r="F19" s="51" t="s">
        <v>32</v>
      </c>
      <c r="G19" s="53" t="s">
        <v>132</v>
      </c>
      <c r="H19" s="53" t="s">
        <v>133</v>
      </c>
      <c r="I19" s="54">
        <v>4000000</v>
      </c>
      <c r="J19" s="55" t="s">
        <v>134</v>
      </c>
      <c r="K19" s="56" t="s">
        <v>135</v>
      </c>
      <c r="L19" s="51">
        <v>705584553</v>
      </c>
      <c r="M19" s="57">
        <v>43210</v>
      </c>
      <c r="N19" s="54">
        <v>123000000</v>
      </c>
      <c r="O19" s="54">
        <v>116800000</v>
      </c>
      <c r="P19" s="48">
        <v>0.05</v>
      </c>
      <c r="Q19" s="51">
        <v>180</v>
      </c>
      <c r="R19" s="58">
        <v>923647</v>
      </c>
      <c r="S19" s="58">
        <v>105120000</v>
      </c>
      <c r="T19" s="55" t="s">
        <v>112</v>
      </c>
      <c r="U19" s="55" t="s">
        <v>113</v>
      </c>
      <c r="V19" s="55" t="s">
        <v>136</v>
      </c>
      <c r="W19" s="55" t="s">
        <v>115</v>
      </c>
      <c r="X19" s="51" t="s">
        <v>116</v>
      </c>
      <c r="Y19" s="51">
        <v>76</v>
      </c>
      <c r="Z19" s="51">
        <v>36</v>
      </c>
    </row>
    <row r="20" spans="1:26" s="49" customFormat="1" ht="12.75">
      <c r="A20" s="49" t="s">
        <v>107</v>
      </c>
      <c r="B20" s="50">
        <v>43235</v>
      </c>
      <c r="C20" s="51">
        <v>16</v>
      </c>
      <c r="D20" s="52" t="s">
        <v>137</v>
      </c>
      <c r="E20" s="51">
        <v>3</v>
      </c>
      <c r="F20" s="51" t="s">
        <v>42</v>
      </c>
      <c r="G20" s="53" t="s">
        <v>138</v>
      </c>
      <c r="H20" s="53" t="s">
        <v>139</v>
      </c>
      <c r="I20" s="54">
        <v>2571700</v>
      </c>
      <c r="J20" s="55" t="s">
        <v>140</v>
      </c>
      <c r="K20" s="56" t="s">
        <v>141</v>
      </c>
      <c r="L20" s="51">
        <v>700065086</v>
      </c>
      <c r="M20" s="57">
        <v>43209</v>
      </c>
      <c r="N20" s="54">
        <v>123000000</v>
      </c>
      <c r="O20" s="54">
        <v>116800000</v>
      </c>
      <c r="P20" s="48">
        <v>0.05</v>
      </c>
      <c r="Q20" s="51">
        <v>240</v>
      </c>
      <c r="R20" s="58">
        <v>770828</v>
      </c>
      <c r="S20" s="58">
        <v>105120000</v>
      </c>
      <c r="T20" s="55" t="s">
        <v>112</v>
      </c>
      <c r="U20" s="55" t="s">
        <v>113</v>
      </c>
      <c r="V20" s="55" t="s">
        <v>142</v>
      </c>
      <c r="W20" s="55" t="s">
        <v>115</v>
      </c>
      <c r="X20" s="51" t="s">
        <v>116</v>
      </c>
      <c r="Y20" s="51">
        <v>67</v>
      </c>
      <c r="Z20" s="51">
        <v>36</v>
      </c>
    </row>
    <row r="21" spans="1:26" s="49" customFormat="1" ht="12.75">
      <c r="A21" s="49" t="s">
        <v>107</v>
      </c>
      <c r="B21" s="50">
        <v>43235</v>
      </c>
      <c r="C21" s="51">
        <v>17</v>
      </c>
      <c r="D21" s="52" t="s">
        <v>143</v>
      </c>
      <c r="E21" s="51">
        <v>5</v>
      </c>
      <c r="F21" s="51" t="s">
        <v>32</v>
      </c>
      <c r="G21" s="53" t="s">
        <v>144</v>
      </c>
      <c r="H21" s="53" t="s">
        <v>145</v>
      </c>
      <c r="I21" s="54">
        <v>2611709</v>
      </c>
      <c r="J21" s="55" t="s">
        <v>146</v>
      </c>
      <c r="K21" s="56" t="s">
        <v>147</v>
      </c>
      <c r="L21" s="51">
        <v>684693121</v>
      </c>
      <c r="M21" s="57">
        <v>43210</v>
      </c>
      <c r="N21" s="54">
        <v>123000000</v>
      </c>
      <c r="O21" s="54">
        <v>116800000</v>
      </c>
      <c r="P21" s="48">
        <v>0.05</v>
      </c>
      <c r="Q21" s="51">
        <v>180</v>
      </c>
      <c r="R21" s="58">
        <v>923647</v>
      </c>
      <c r="S21" s="58">
        <v>105120000</v>
      </c>
      <c r="T21" s="55" t="s">
        <v>112</v>
      </c>
      <c r="U21" s="55" t="s">
        <v>113</v>
      </c>
      <c r="V21" s="55" t="s">
        <v>148</v>
      </c>
      <c r="W21" s="55" t="s">
        <v>115</v>
      </c>
      <c r="X21" s="51" t="s">
        <v>116</v>
      </c>
      <c r="Y21" s="51">
        <v>77</v>
      </c>
      <c r="Z21" s="51">
        <v>36</v>
      </c>
    </row>
    <row r="22" spans="1:26" s="49" customFormat="1" ht="12.75">
      <c r="A22" s="49" t="s">
        <v>149</v>
      </c>
      <c r="B22" s="50">
        <v>43229</v>
      </c>
      <c r="C22" s="51">
        <v>18</v>
      </c>
      <c r="D22" s="52" t="s">
        <v>150</v>
      </c>
      <c r="E22" s="51">
        <v>3</v>
      </c>
      <c r="F22" s="51" t="s">
        <v>42</v>
      </c>
      <c r="G22" s="53" t="s">
        <v>151</v>
      </c>
      <c r="H22" s="53" t="s">
        <v>152</v>
      </c>
      <c r="I22" s="54" t="s">
        <v>153</v>
      </c>
      <c r="J22" s="55"/>
      <c r="K22" s="56"/>
      <c r="L22" s="51" t="s">
        <v>154</v>
      </c>
      <c r="M22" s="57">
        <v>43220</v>
      </c>
      <c r="N22" s="54">
        <v>129000000</v>
      </c>
      <c r="O22" s="54">
        <v>121000000</v>
      </c>
      <c r="P22" s="48">
        <v>0.05</v>
      </c>
      <c r="Q22" s="51">
        <v>120</v>
      </c>
      <c r="R22" s="58">
        <v>1283393</v>
      </c>
      <c r="S22" s="58">
        <v>108900000</v>
      </c>
      <c r="T22" s="55" t="s">
        <v>155</v>
      </c>
      <c r="U22" s="55" t="s">
        <v>156</v>
      </c>
      <c r="V22" s="55" t="s">
        <v>157</v>
      </c>
      <c r="W22" s="55" t="s">
        <v>158</v>
      </c>
      <c r="X22" s="51">
        <v>92971</v>
      </c>
      <c r="Y22" s="51">
        <v>91</v>
      </c>
      <c r="Z22" s="51">
        <v>36</v>
      </c>
    </row>
    <row r="23" spans="1:26" s="49" customFormat="1" ht="12.75">
      <c r="A23" s="49" t="s">
        <v>159</v>
      </c>
      <c r="B23" s="50">
        <v>43229</v>
      </c>
      <c r="C23" s="51">
        <v>19</v>
      </c>
      <c r="D23" s="52" t="s">
        <v>160</v>
      </c>
      <c r="E23" s="51">
        <v>3</v>
      </c>
      <c r="F23" s="51" t="s">
        <v>42</v>
      </c>
      <c r="G23" s="53" t="s">
        <v>161</v>
      </c>
      <c r="H23" s="53" t="s">
        <v>162</v>
      </c>
      <c r="I23" s="54">
        <v>3000000</v>
      </c>
      <c r="J23" s="55" t="s">
        <v>35</v>
      </c>
      <c r="K23" s="56" t="s">
        <v>35</v>
      </c>
      <c r="L23" s="51" t="s">
        <v>163</v>
      </c>
      <c r="M23" s="57">
        <v>43223</v>
      </c>
      <c r="N23" s="54">
        <v>129000000</v>
      </c>
      <c r="O23" s="54">
        <v>122500000</v>
      </c>
      <c r="P23" s="48">
        <v>0.05</v>
      </c>
      <c r="Q23" s="51">
        <v>120</v>
      </c>
      <c r="R23" s="58">
        <v>1299303</v>
      </c>
      <c r="S23" s="58">
        <v>110250000</v>
      </c>
      <c r="T23" s="55" t="s">
        <v>164</v>
      </c>
      <c r="U23" s="55" t="s">
        <v>165</v>
      </c>
      <c r="V23" s="55" t="s">
        <v>166</v>
      </c>
      <c r="W23" s="55" t="s">
        <v>167</v>
      </c>
      <c r="X23" s="51">
        <v>91121</v>
      </c>
      <c r="Y23" s="51">
        <v>78</v>
      </c>
      <c r="Z23" s="51">
        <v>36</v>
      </c>
    </row>
    <row r="24" spans="1:26" s="29" customFormat="1" ht="12.75">
      <c r="A24" s="49" t="s">
        <v>159</v>
      </c>
      <c r="B24" s="50">
        <v>43229</v>
      </c>
      <c r="C24" s="51">
        <v>20</v>
      </c>
      <c r="D24" s="52" t="s">
        <v>168</v>
      </c>
      <c r="E24" s="51">
        <v>3</v>
      </c>
      <c r="F24" s="51" t="s">
        <v>42</v>
      </c>
      <c r="G24" s="53" t="s">
        <v>169</v>
      </c>
      <c r="H24" s="53" t="s">
        <v>170</v>
      </c>
      <c r="I24" s="54">
        <v>2024000</v>
      </c>
      <c r="J24" s="55" t="s">
        <v>171</v>
      </c>
      <c r="K24" s="56" t="s">
        <v>172</v>
      </c>
      <c r="L24" s="51" t="s">
        <v>173</v>
      </c>
      <c r="M24" s="57">
        <v>43228</v>
      </c>
      <c r="N24" s="25">
        <v>129000000</v>
      </c>
      <c r="O24" s="25">
        <v>122500000</v>
      </c>
      <c r="P24" s="48">
        <v>0.05</v>
      </c>
      <c r="Q24" s="26">
        <v>180</v>
      </c>
      <c r="R24" s="27">
        <v>968722</v>
      </c>
      <c r="S24" s="27">
        <v>110250000</v>
      </c>
      <c r="T24" s="55" t="s">
        <v>164</v>
      </c>
      <c r="U24" s="28" t="s">
        <v>165</v>
      </c>
      <c r="V24" s="28" t="s">
        <v>174</v>
      </c>
      <c r="W24" s="28" t="s">
        <v>167</v>
      </c>
      <c r="X24" s="26">
        <v>91121</v>
      </c>
      <c r="Y24" s="26">
        <v>78</v>
      </c>
      <c r="Z24" s="26">
        <v>36</v>
      </c>
    </row>
    <row r="25" spans="1:26" s="29" customFormat="1" ht="12.75">
      <c r="A25" s="49" t="s">
        <v>159</v>
      </c>
      <c r="B25" s="50">
        <v>43229</v>
      </c>
      <c r="C25" s="51">
        <v>21</v>
      </c>
      <c r="D25" s="52" t="s">
        <v>175</v>
      </c>
      <c r="E25" s="51">
        <v>3</v>
      </c>
      <c r="F25" s="51" t="s">
        <v>42</v>
      </c>
      <c r="G25" s="53" t="s">
        <v>176</v>
      </c>
      <c r="H25" s="53" t="s">
        <v>177</v>
      </c>
      <c r="I25" s="54">
        <v>2930000</v>
      </c>
      <c r="J25" s="55" t="s">
        <v>178</v>
      </c>
      <c r="K25" s="56" t="s">
        <v>179</v>
      </c>
      <c r="L25" s="51" t="s">
        <v>180</v>
      </c>
      <c r="M25" s="57">
        <v>43223</v>
      </c>
      <c r="N25" s="25">
        <v>129000000</v>
      </c>
      <c r="O25" s="25">
        <v>122500000</v>
      </c>
      <c r="P25" s="48">
        <v>0.05</v>
      </c>
      <c r="Q25" s="26">
        <v>180</v>
      </c>
      <c r="R25" s="27">
        <v>968722</v>
      </c>
      <c r="S25" s="27">
        <v>110250000</v>
      </c>
      <c r="T25" s="55" t="s">
        <v>218</v>
      </c>
      <c r="U25" s="28" t="s">
        <v>181</v>
      </c>
      <c r="V25" s="28" t="s">
        <v>182</v>
      </c>
      <c r="W25" s="28" t="s">
        <v>167</v>
      </c>
      <c r="X25" s="26">
        <v>91121</v>
      </c>
      <c r="Y25" s="26">
        <v>84</v>
      </c>
      <c r="Z25" s="26">
        <v>30</v>
      </c>
    </row>
    <row r="26" spans="1:26" s="29" customFormat="1" ht="12.75">
      <c r="A26" s="49" t="s">
        <v>159</v>
      </c>
      <c r="B26" s="50">
        <v>43229</v>
      </c>
      <c r="C26" s="51">
        <v>22</v>
      </c>
      <c r="D26" s="52" t="s">
        <v>183</v>
      </c>
      <c r="E26" s="51">
        <v>3</v>
      </c>
      <c r="F26" s="51" t="s">
        <v>32</v>
      </c>
      <c r="G26" s="53" t="s">
        <v>184</v>
      </c>
      <c r="H26" s="53" t="s">
        <v>185</v>
      </c>
      <c r="I26" s="54">
        <v>2507800</v>
      </c>
      <c r="J26" s="55" t="s">
        <v>186</v>
      </c>
      <c r="K26" s="56" t="s">
        <v>187</v>
      </c>
      <c r="L26" s="51" t="s">
        <v>188</v>
      </c>
      <c r="M26" s="57">
        <v>43223</v>
      </c>
      <c r="N26" s="25">
        <v>129000000</v>
      </c>
      <c r="O26" s="25">
        <v>122500000</v>
      </c>
      <c r="P26" s="48">
        <v>0.05</v>
      </c>
      <c r="Q26" s="26">
        <v>240</v>
      </c>
      <c r="R26" s="27">
        <v>808446</v>
      </c>
      <c r="S26" s="27">
        <v>110250000</v>
      </c>
      <c r="T26" s="55" t="s">
        <v>218</v>
      </c>
      <c r="U26" s="28" t="s">
        <v>181</v>
      </c>
      <c r="V26" s="28" t="s">
        <v>189</v>
      </c>
      <c r="W26" s="28" t="s">
        <v>167</v>
      </c>
      <c r="X26" s="26">
        <v>91121</v>
      </c>
      <c r="Y26" s="26">
        <v>84</v>
      </c>
      <c r="Z26" s="26">
        <v>30</v>
      </c>
    </row>
    <row r="27" spans="1:26" s="29" customFormat="1" ht="12.75">
      <c r="A27" s="49" t="s">
        <v>159</v>
      </c>
      <c r="B27" s="50">
        <v>43229</v>
      </c>
      <c r="C27" s="51">
        <v>23</v>
      </c>
      <c r="D27" s="52" t="s">
        <v>190</v>
      </c>
      <c r="E27" s="51">
        <v>1</v>
      </c>
      <c r="F27" s="51" t="s">
        <v>32</v>
      </c>
      <c r="G27" s="53" t="s">
        <v>191</v>
      </c>
      <c r="H27" s="53" t="s">
        <v>192</v>
      </c>
      <c r="I27" s="54">
        <v>2500000</v>
      </c>
      <c r="J27" s="55" t="s">
        <v>193</v>
      </c>
      <c r="K27" s="56" t="s">
        <v>194</v>
      </c>
      <c r="L27" s="51" t="s">
        <v>195</v>
      </c>
      <c r="M27" s="57">
        <v>43223</v>
      </c>
      <c r="N27" s="25">
        <v>129000000</v>
      </c>
      <c r="O27" s="25">
        <v>122500000</v>
      </c>
      <c r="P27" s="48">
        <v>0.05</v>
      </c>
      <c r="Q27" s="26">
        <v>144</v>
      </c>
      <c r="R27" s="27">
        <v>1132991</v>
      </c>
      <c r="S27" s="27">
        <v>110250000</v>
      </c>
      <c r="T27" s="55" t="s">
        <v>218</v>
      </c>
      <c r="U27" s="28" t="s">
        <v>196</v>
      </c>
      <c r="V27" s="28" t="s">
        <v>197</v>
      </c>
      <c r="W27" s="28" t="s">
        <v>167</v>
      </c>
      <c r="X27" s="26">
        <v>91121</v>
      </c>
      <c r="Y27" s="26">
        <v>105</v>
      </c>
      <c r="Z27" s="26">
        <v>30</v>
      </c>
    </row>
    <row r="28" spans="1:26" s="29" customFormat="1" ht="12.75">
      <c r="A28" s="49" t="s">
        <v>159</v>
      </c>
      <c r="B28" s="50">
        <v>43229</v>
      </c>
      <c r="C28" s="51">
        <v>24</v>
      </c>
      <c r="D28" s="52" t="s">
        <v>198</v>
      </c>
      <c r="E28" s="51">
        <v>1</v>
      </c>
      <c r="F28" s="51" t="s">
        <v>32</v>
      </c>
      <c r="G28" s="53" t="s">
        <v>199</v>
      </c>
      <c r="H28" s="53" t="s">
        <v>200</v>
      </c>
      <c r="I28" s="54">
        <v>3492400</v>
      </c>
      <c r="J28" s="55" t="s">
        <v>201</v>
      </c>
      <c r="K28" s="56" t="s">
        <v>202</v>
      </c>
      <c r="L28" s="51" t="s">
        <v>203</v>
      </c>
      <c r="M28" s="57">
        <v>43223</v>
      </c>
      <c r="N28" s="25">
        <v>129000000</v>
      </c>
      <c r="O28" s="25">
        <v>122500000</v>
      </c>
      <c r="P28" s="48">
        <v>0.05</v>
      </c>
      <c r="Q28" s="26">
        <v>120</v>
      </c>
      <c r="R28" s="27">
        <v>1299303</v>
      </c>
      <c r="S28" s="27">
        <v>110250000</v>
      </c>
      <c r="T28" s="55" t="s">
        <v>218</v>
      </c>
      <c r="U28" s="28" t="s">
        <v>181</v>
      </c>
      <c r="V28" s="28" t="s">
        <v>204</v>
      </c>
      <c r="W28" s="28" t="s">
        <v>167</v>
      </c>
      <c r="X28" s="28">
        <v>91121</v>
      </c>
      <c r="Y28" s="26">
        <v>120</v>
      </c>
      <c r="Z28" s="26">
        <v>23</v>
      </c>
    </row>
    <row r="29" spans="1:26" s="29" customFormat="1" ht="12.75">
      <c r="A29" s="49" t="s">
        <v>205</v>
      </c>
      <c r="B29" s="50">
        <v>43231</v>
      </c>
      <c r="C29" s="51">
        <v>25</v>
      </c>
      <c r="D29" s="52" t="s">
        <v>206</v>
      </c>
      <c r="E29" s="51">
        <v>4</v>
      </c>
      <c r="F29" s="51" t="s">
        <v>32</v>
      </c>
      <c r="G29" s="53" t="s">
        <v>207</v>
      </c>
      <c r="H29" s="53" t="s">
        <v>208</v>
      </c>
      <c r="I29" s="54" t="s">
        <v>209</v>
      </c>
      <c r="J29" s="55" t="s">
        <v>210</v>
      </c>
      <c r="K29" s="56" t="s">
        <v>211</v>
      </c>
      <c r="L29" s="51" t="s">
        <v>212</v>
      </c>
      <c r="M29" s="57">
        <v>43220</v>
      </c>
      <c r="N29" s="25">
        <v>123000000</v>
      </c>
      <c r="O29" s="25">
        <v>116850000</v>
      </c>
      <c r="P29" s="48">
        <v>0.05</v>
      </c>
      <c r="Q29" s="26">
        <v>120</v>
      </c>
      <c r="R29" s="27">
        <v>1239376</v>
      </c>
      <c r="S29" s="27">
        <v>105165000</v>
      </c>
      <c r="T29" s="55" t="s">
        <v>217</v>
      </c>
      <c r="U29" s="28" t="s">
        <v>213</v>
      </c>
      <c r="V29" s="28" t="s">
        <v>214</v>
      </c>
      <c r="W29" s="28" t="s">
        <v>215</v>
      </c>
      <c r="X29" s="28">
        <v>29371</v>
      </c>
      <c r="Y29" s="26">
        <v>108</v>
      </c>
      <c r="Z29" s="26">
        <v>36</v>
      </c>
    </row>
    <row r="30" spans="1:26" s="29" customFormat="1" ht="12.75">
      <c r="B30" s="30"/>
      <c r="C30" s="47">
        <f>C29</f>
        <v>25</v>
      </c>
      <c r="D30" s="45"/>
      <c r="E30" s="26"/>
      <c r="F30" s="26"/>
      <c r="G30" s="31"/>
      <c r="H30" s="31"/>
      <c r="I30" s="25"/>
      <c r="J30" s="28"/>
      <c r="K30" s="32"/>
      <c r="L30" s="26"/>
      <c r="M30" s="46"/>
      <c r="N30" s="25"/>
      <c r="O30" s="33">
        <f>SUM(O5:O29)</f>
        <v>3030650000</v>
      </c>
      <c r="P30" s="28"/>
      <c r="Q30" s="26"/>
      <c r="R30" s="27"/>
      <c r="S30" s="34">
        <f>SUM(S5:S29)</f>
        <v>2727585000</v>
      </c>
      <c r="T30" s="28"/>
      <c r="U30" s="28"/>
      <c r="V30" s="28"/>
      <c r="W30" s="28"/>
      <c r="X30" s="28"/>
      <c r="Y30" s="26"/>
      <c r="Z30" s="26"/>
    </row>
    <row r="31" spans="1:26" s="29" customFormat="1" ht="12.75">
      <c r="B31" s="30"/>
      <c r="C31" s="36"/>
      <c r="D31" s="35"/>
      <c r="E31" s="36"/>
      <c r="F31" s="36"/>
      <c r="G31" s="37"/>
      <c r="H31" s="37"/>
      <c r="I31" s="38"/>
      <c r="K31" s="39"/>
      <c r="L31" s="36"/>
      <c r="M31" s="40"/>
      <c r="N31" s="38"/>
      <c r="O31" s="38"/>
      <c r="Q31" s="36"/>
      <c r="R31" s="41"/>
      <c r="S31" s="41"/>
      <c r="Y31" s="36"/>
      <c r="Z31" s="36"/>
    </row>
    <row r="32" spans="1:26" s="29" customFormat="1" ht="12.75">
      <c r="B32" s="30"/>
      <c r="C32" s="36"/>
      <c r="D32" s="42" t="s">
        <v>25</v>
      </c>
      <c r="E32" s="36"/>
      <c r="F32" s="36"/>
      <c r="G32" s="37"/>
      <c r="H32" s="37"/>
      <c r="I32" s="38"/>
      <c r="K32" s="39"/>
      <c r="L32" s="36"/>
      <c r="M32" s="40"/>
      <c r="N32" s="38"/>
      <c r="O32" s="38"/>
      <c r="Q32" s="36"/>
      <c r="R32" s="41"/>
      <c r="S32" s="41"/>
      <c r="Y32" s="36"/>
      <c r="Z32" s="36"/>
    </row>
    <row r="33" spans="2:26" s="29" customFormat="1" ht="12.75">
      <c r="B33" s="30"/>
      <c r="C33" s="36"/>
      <c r="D33" s="35"/>
      <c r="E33" s="36"/>
      <c r="F33" s="36"/>
      <c r="G33" s="37"/>
      <c r="H33" s="37"/>
      <c r="I33" s="38"/>
      <c r="K33" s="39"/>
      <c r="L33" s="36"/>
      <c r="M33" s="40"/>
      <c r="N33" s="38"/>
      <c r="O33" s="38"/>
      <c r="Q33" s="36"/>
      <c r="R33" s="41"/>
      <c r="S33" s="41"/>
      <c r="Y33" s="36"/>
      <c r="Z33" s="36"/>
    </row>
    <row r="34" spans="2:26" s="29" customFormat="1" ht="12.75">
      <c r="B34" s="30"/>
      <c r="C34" s="36"/>
      <c r="D34" s="42" t="s">
        <v>26</v>
      </c>
      <c r="E34" s="36"/>
      <c r="F34" s="36"/>
      <c r="G34" s="37"/>
      <c r="H34" s="37"/>
      <c r="I34" s="38"/>
      <c r="K34" s="39"/>
      <c r="L34" s="36"/>
      <c r="M34" s="40"/>
      <c r="N34" s="38"/>
      <c r="O34" s="38"/>
      <c r="Q34" s="36"/>
      <c r="R34" s="41"/>
      <c r="S34" s="41"/>
      <c r="Y34" s="36"/>
      <c r="Z34" s="36"/>
    </row>
    <row r="35" spans="2:26" s="29" customFormat="1" ht="12.75">
      <c r="B35" s="30"/>
      <c r="C35" s="36"/>
      <c r="D35" s="42" t="s">
        <v>27</v>
      </c>
      <c r="E35" s="36"/>
      <c r="F35" s="36"/>
      <c r="G35" s="37"/>
      <c r="H35" s="37"/>
      <c r="I35" s="38"/>
      <c r="K35" s="39"/>
      <c r="L35" s="36"/>
      <c r="M35" s="40"/>
      <c r="N35" s="38"/>
      <c r="O35" s="38"/>
      <c r="Q35" s="36"/>
      <c r="R35" s="41"/>
      <c r="S35" s="41"/>
      <c r="Y35" s="36"/>
      <c r="Z35" s="36"/>
    </row>
    <row r="36" spans="2:26" s="29" customFormat="1" ht="12.75">
      <c r="B36" s="30"/>
      <c r="C36" s="36"/>
      <c r="D36" s="35"/>
      <c r="E36" s="36"/>
      <c r="F36" s="36"/>
      <c r="G36" s="37"/>
      <c r="H36" s="37"/>
      <c r="I36" s="38"/>
      <c r="K36" s="39"/>
      <c r="L36" s="36"/>
      <c r="M36" s="40"/>
      <c r="N36" s="38"/>
      <c r="O36" s="38"/>
      <c r="Q36" s="36"/>
      <c r="R36" s="41"/>
      <c r="S36" s="41"/>
      <c r="Y36" s="36"/>
      <c r="Z36" s="36"/>
    </row>
    <row r="37" spans="2:26" s="29" customFormat="1" ht="12.75">
      <c r="B37" s="30"/>
      <c r="C37" s="36"/>
      <c r="D37" s="35"/>
      <c r="E37" s="36"/>
      <c r="F37" s="36"/>
      <c r="G37" s="37"/>
      <c r="H37" s="37"/>
      <c r="I37" s="38"/>
      <c r="K37" s="39"/>
      <c r="L37" s="36"/>
      <c r="M37" s="40"/>
      <c r="N37" s="38"/>
      <c r="O37" s="38"/>
      <c r="Q37" s="36"/>
      <c r="R37" s="41"/>
      <c r="S37" s="41"/>
      <c r="Y37" s="36"/>
      <c r="Z37" s="36"/>
    </row>
    <row r="38" spans="2:26" s="29" customFormat="1" ht="12.75">
      <c r="B38" s="30"/>
      <c r="C38" s="36"/>
      <c r="D38" s="35"/>
      <c r="E38" s="36"/>
      <c r="F38" s="36"/>
      <c r="G38" s="37"/>
      <c r="H38" s="37"/>
      <c r="I38" s="38"/>
      <c r="K38" s="39"/>
      <c r="L38" s="36"/>
      <c r="M38" s="40"/>
      <c r="N38" s="38"/>
      <c r="O38" s="38"/>
      <c r="Q38" s="36"/>
      <c r="R38" s="41"/>
      <c r="S38" s="41"/>
      <c r="Y38" s="36"/>
      <c r="Z38" s="36"/>
    </row>
    <row r="39" spans="2:26" s="29" customFormat="1" ht="12.75">
      <c r="B39" s="30"/>
      <c r="C39" s="36"/>
      <c r="D39" s="35"/>
      <c r="E39" s="36"/>
      <c r="F39" s="36"/>
      <c r="G39" s="37"/>
      <c r="H39" s="37"/>
      <c r="I39" s="38"/>
      <c r="K39" s="39"/>
      <c r="L39" s="36"/>
      <c r="M39" s="40"/>
      <c r="N39" s="38"/>
      <c r="O39" s="38"/>
      <c r="Q39" s="36"/>
      <c r="R39" s="41"/>
      <c r="S39" s="41"/>
      <c r="Y39" s="36"/>
      <c r="Z39" s="36"/>
    </row>
    <row r="40" spans="2:26" s="29" customFormat="1" ht="12.75">
      <c r="B40" s="30"/>
      <c r="C40" s="36"/>
      <c r="D40" s="35"/>
      <c r="E40" s="36"/>
      <c r="F40" s="36"/>
      <c r="G40" s="37"/>
      <c r="H40" s="37"/>
      <c r="I40" s="38"/>
      <c r="K40" s="39"/>
      <c r="L40" s="36"/>
      <c r="M40" s="40"/>
      <c r="N40" s="38"/>
      <c r="O40" s="38"/>
      <c r="Q40" s="36"/>
      <c r="R40" s="41"/>
      <c r="S40" s="41"/>
      <c r="Y40" s="36"/>
      <c r="Z40" s="36"/>
    </row>
    <row r="41" spans="2:26" s="29" customFormat="1" ht="12.75">
      <c r="B41" s="30"/>
      <c r="C41" s="36"/>
      <c r="D41" s="35"/>
      <c r="E41" s="36"/>
      <c r="F41" s="36"/>
      <c r="G41" s="37"/>
      <c r="H41" s="37"/>
      <c r="I41" s="38"/>
      <c r="K41" s="39"/>
      <c r="L41" s="36"/>
      <c r="M41" s="40"/>
      <c r="N41" s="38"/>
      <c r="O41" s="38"/>
      <c r="Q41" s="36"/>
      <c r="R41" s="41"/>
      <c r="S41" s="41"/>
      <c r="Y41" s="36"/>
      <c r="Z41" s="36"/>
    </row>
    <row r="42" spans="2:26" s="29" customFormat="1" ht="12.75">
      <c r="B42" s="30"/>
      <c r="C42" s="36"/>
      <c r="D42" s="35"/>
      <c r="E42" s="36"/>
      <c r="F42" s="36"/>
      <c r="G42" s="37"/>
      <c r="H42" s="37"/>
      <c r="I42" s="38"/>
      <c r="K42" s="39"/>
      <c r="L42" s="36"/>
      <c r="M42" s="40"/>
      <c r="N42" s="38"/>
      <c r="O42" s="38"/>
      <c r="Q42" s="36"/>
      <c r="R42" s="41"/>
      <c r="S42" s="41"/>
      <c r="Y42" s="36"/>
      <c r="Z42" s="36"/>
    </row>
    <row r="43" spans="2:26" s="29" customFormat="1" ht="12.75">
      <c r="B43" s="30"/>
      <c r="C43" s="36"/>
      <c r="D43" s="35"/>
      <c r="E43" s="36"/>
      <c r="F43" s="36"/>
      <c r="G43" s="37"/>
      <c r="H43" s="37"/>
      <c r="I43" s="38"/>
      <c r="K43" s="39"/>
      <c r="L43" s="36"/>
      <c r="M43" s="40"/>
      <c r="N43" s="38"/>
      <c r="O43" s="38"/>
      <c r="Q43" s="36"/>
      <c r="R43" s="41"/>
      <c r="S43" s="41"/>
      <c r="Y43" s="36"/>
      <c r="Z43" s="36"/>
    </row>
    <row r="44" spans="2:26" s="29" customFormat="1" ht="12.75">
      <c r="B44" s="30"/>
      <c r="C44" s="36"/>
      <c r="D44" s="35"/>
      <c r="E44" s="36"/>
      <c r="F44" s="36"/>
      <c r="G44" s="37"/>
      <c r="H44" s="37"/>
      <c r="I44" s="38"/>
      <c r="K44" s="39"/>
      <c r="L44" s="36"/>
      <c r="M44" s="40"/>
      <c r="N44" s="38"/>
      <c r="O44" s="38"/>
      <c r="Q44" s="36"/>
      <c r="R44" s="41"/>
      <c r="S44" s="41"/>
      <c r="Y44" s="36"/>
      <c r="Z44" s="36"/>
    </row>
    <row r="45" spans="2:26" s="29" customFormat="1" ht="12.75">
      <c r="B45" s="30"/>
      <c r="C45" s="36"/>
      <c r="D45" s="35"/>
      <c r="E45" s="36"/>
      <c r="F45" s="36"/>
      <c r="G45" s="37"/>
      <c r="H45" s="37"/>
      <c r="I45" s="38"/>
      <c r="K45" s="39"/>
      <c r="L45" s="36"/>
      <c r="M45" s="40"/>
      <c r="N45" s="38"/>
      <c r="O45" s="38"/>
      <c r="Q45" s="36"/>
      <c r="R45" s="41"/>
      <c r="S45" s="41"/>
      <c r="Y45" s="36"/>
      <c r="Z45" s="36"/>
    </row>
    <row r="46" spans="2:26" s="29" customFormat="1" ht="12.75">
      <c r="B46" s="30"/>
      <c r="C46" s="36"/>
      <c r="D46" s="35"/>
      <c r="E46" s="36"/>
      <c r="F46" s="36"/>
      <c r="G46" s="37"/>
      <c r="H46" s="37"/>
      <c r="I46" s="38"/>
      <c r="K46" s="39"/>
      <c r="L46" s="36"/>
      <c r="M46" s="40"/>
      <c r="N46" s="38"/>
      <c r="O46" s="38"/>
      <c r="Q46" s="36"/>
      <c r="R46" s="41"/>
      <c r="S46" s="41"/>
      <c r="Y46" s="36"/>
      <c r="Z46" s="36"/>
    </row>
    <row r="47" spans="2:26" s="29" customFormat="1" ht="12.75">
      <c r="B47" s="30"/>
      <c r="C47" s="36"/>
      <c r="D47" s="35"/>
      <c r="E47" s="36"/>
      <c r="F47" s="36"/>
      <c r="G47" s="37"/>
      <c r="H47" s="37"/>
      <c r="I47" s="38"/>
      <c r="K47" s="39"/>
      <c r="L47" s="36"/>
      <c r="M47" s="40"/>
      <c r="N47" s="38"/>
      <c r="O47" s="38"/>
      <c r="Q47" s="36"/>
      <c r="R47" s="41"/>
      <c r="S47" s="41"/>
      <c r="Y47" s="36"/>
      <c r="Z47" s="36"/>
    </row>
    <row r="48" spans="2:26" s="29" customFormat="1" ht="12.75">
      <c r="B48" s="30"/>
      <c r="C48" s="36"/>
      <c r="D48" s="35"/>
      <c r="E48" s="36"/>
      <c r="F48" s="36"/>
      <c r="G48" s="37"/>
      <c r="H48" s="37"/>
      <c r="I48" s="38"/>
      <c r="K48" s="39"/>
      <c r="L48" s="36"/>
      <c r="M48" s="40"/>
      <c r="N48" s="38"/>
      <c r="O48" s="38"/>
      <c r="Q48" s="36"/>
      <c r="R48" s="41"/>
      <c r="S48" s="41"/>
      <c r="Y48" s="36"/>
      <c r="Z48" s="36"/>
    </row>
    <row r="49" spans="2:26" s="29" customFormat="1" ht="12.75">
      <c r="B49" s="30"/>
      <c r="C49" s="36"/>
      <c r="D49" s="35"/>
      <c r="E49" s="36"/>
      <c r="F49" s="36"/>
      <c r="G49" s="37"/>
      <c r="H49" s="37"/>
      <c r="I49" s="38"/>
      <c r="K49" s="39"/>
      <c r="L49" s="36"/>
      <c r="M49" s="40"/>
      <c r="N49" s="38"/>
      <c r="O49" s="38"/>
      <c r="Q49" s="36"/>
      <c r="R49" s="41"/>
      <c r="S49" s="41"/>
      <c r="Y49" s="36"/>
      <c r="Z49" s="36"/>
    </row>
    <row r="50" spans="2:26" s="29" customFormat="1" ht="12.75">
      <c r="B50" s="30"/>
      <c r="C50" s="36"/>
      <c r="D50" s="35"/>
      <c r="E50" s="36"/>
      <c r="F50" s="36"/>
      <c r="G50" s="37"/>
      <c r="H50" s="37"/>
      <c r="I50" s="38"/>
      <c r="K50" s="39"/>
      <c r="L50" s="36"/>
      <c r="M50" s="40"/>
      <c r="N50" s="38"/>
      <c r="O50" s="38"/>
      <c r="Q50" s="36"/>
      <c r="R50" s="41"/>
      <c r="S50" s="41"/>
      <c r="Y50" s="36"/>
      <c r="Z50" s="36"/>
    </row>
    <row r="51" spans="2:26" s="29" customFormat="1" ht="12.75">
      <c r="B51" s="30"/>
      <c r="C51" s="36"/>
      <c r="D51" s="35"/>
      <c r="E51" s="36"/>
      <c r="F51" s="36"/>
      <c r="G51" s="37"/>
      <c r="H51" s="37"/>
      <c r="I51" s="38"/>
      <c r="K51" s="39"/>
      <c r="L51" s="36"/>
      <c r="M51" s="40"/>
      <c r="N51" s="38"/>
      <c r="O51" s="38"/>
      <c r="Q51" s="36"/>
      <c r="R51" s="41"/>
      <c r="S51" s="41"/>
      <c r="Y51" s="36"/>
      <c r="Z51" s="36"/>
    </row>
    <row r="52" spans="2:26" s="29" customFormat="1">
      <c r="B52" s="30"/>
      <c r="C52" s="3"/>
      <c r="D52" s="43"/>
      <c r="E52" s="3"/>
      <c r="F52" s="3"/>
      <c r="G52" s="4"/>
      <c r="H52" s="4"/>
      <c r="I52" s="44"/>
      <c r="J52"/>
      <c r="K52" s="6"/>
      <c r="L52" s="3"/>
      <c r="M52" s="7"/>
      <c r="N52" s="44"/>
      <c r="O52" s="44"/>
      <c r="P52"/>
      <c r="Q52" s="3"/>
      <c r="R52" s="9"/>
      <c r="S52" s="9"/>
      <c r="T52"/>
      <c r="U52"/>
      <c r="V52"/>
      <c r="W52"/>
      <c r="X52"/>
      <c r="Y52" s="3"/>
      <c r="Z52" s="3"/>
    </row>
    <row r="53" spans="2:26" s="29" customFormat="1">
      <c r="B53" s="30"/>
      <c r="C53" s="3"/>
      <c r="D53" s="43"/>
      <c r="E53" s="3"/>
      <c r="F53" s="3"/>
      <c r="G53" s="4"/>
      <c r="H53" s="4"/>
      <c r="I53" s="44"/>
      <c r="J53"/>
      <c r="K53" s="6"/>
      <c r="L53" s="3"/>
      <c r="M53" s="7"/>
      <c r="N53" s="44"/>
      <c r="O53" s="44"/>
      <c r="P53"/>
      <c r="Q53" s="3"/>
      <c r="R53" s="9"/>
      <c r="S53" s="9"/>
      <c r="T53"/>
      <c r="U53"/>
      <c r="V53"/>
      <c r="W53"/>
      <c r="X53"/>
      <c r="Y53" s="3"/>
      <c r="Z53" s="3"/>
    </row>
  </sheetData>
  <pageMargins left="0.38" right="0" top="0.61" bottom="0.7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F36"/>
  <sheetViews>
    <sheetView topLeftCell="A6" workbookViewId="0">
      <selection activeCell="F34" sqref="F34"/>
    </sheetView>
  </sheetViews>
  <sheetFormatPr defaultRowHeight="15"/>
  <cols>
    <col min="4" max="4" width="12.28515625" bestFit="1" customWidth="1"/>
    <col min="5" max="5" width="9.28515625" bestFit="1" customWidth="1"/>
    <col min="6" max="6" width="20.5703125" style="59" bestFit="1" customWidth="1"/>
  </cols>
  <sheetData>
    <row r="3" spans="3:6" ht="17.25">
      <c r="C3" s="60"/>
      <c r="D3" s="67"/>
      <c r="E3" s="67"/>
      <c r="F3" s="68"/>
    </row>
    <row r="4" spans="3:6">
      <c r="C4" s="60"/>
      <c r="D4" s="50"/>
      <c r="E4" s="62"/>
    </row>
    <row r="5" spans="3:6">
      <c r="C5" s="60"/>
      <c r="D5" s="50"/>
      <c r="E5" s="62"/>
    </row>
    <row r="6" spans="3:6">
      <c r="C6" s="60"/>
      <c r="D6" s="49"/>
      <c r="E6" s="62"/>
    </row>
    <row r="7" spans="3:6">
      <c r="C7" s="60"/>
      <c r="D7" s="49"/>
      <c r="E7" s="62"/>
    </row>
    <row r="8" spans="3:6">
      <c r="C8" s="60"/>
      <c r="D8" s="49"/>
      <c r="E8" s="62"/>
    </row>
    <row r="9" spans="3:6">
      <c r="C9" s="60"/>
      <c r="D9" s="49"/>
      <c r="E9" s="62"/>
    </row>
    <row r="10" spans="3:6">
      <c r="C10" s="60"/>
      <c r="D10" s="49"/>
      <c r="E10" s="62"/>
    </row>
    <row r="11" spans="3:6">
      <c r="C11" s="60"/>
      <c r="D11" s="49"/>
      <c r="E11" s="62"/>
    </row>
    <row r="12" spans="3:6">
      <c r="C12" s="60"/>
      <c r="D12" s="49"/>
      <c r="E12" s="62"/>
    </row>
    <row r="13" spans="3:6">
      <c r="C13" s="61"/>
      <c r="D13" s="49"/>
      <c r="E13" s="62"/>
    </row>
    <row r="14" spans="3:6">
      <c r="C14" s="61"/>
      <c r="D14" s="49"/>
      <c r="E14" s="62"/>
    </row>
    <row r="15" spans="3:6">
      <c r="C15" s="61"/>
      <c r="D15" s="49"/>
      <c r="E15" s="62"/>
    </row>
    <row r="16" spans="3:6">
      <c r="C16" s="60"/>
      <c r="D16" s="49"/>
      <c r="E16" s="69"/>
      <c r="F16" s="70"/>
    </row>
    <row r="17" spans="3:6">
      <c r="C17" s="61"/>
      <c r="E17" s="63"/>
      <c r="F17" s="64"/>
    </row>
    <row r="18" spans="3:6" ht="17.25">
      <c r="C18" s="61"/>
      <c r="D18" s="67" t="s">
        <v>28</v>
      </c>
      <c r="E18" s="67" t="s">
        <v>29</v>
      </c>
      <c r="F18" s="68" t="s">
        <v>13</v>
      </c>
    </row>
    <row r="19" spans="3:6">
      <c r="C19" s="61"/>
      <c r="D19" s="50" t="s">
        <v>30</v>
      </c>
      <c r="E19" s="62">
        <v>4</v>
      </c>
      <c r="F19" s="59">
        <v>506350000</v>
      </c>
    </row>
    <row r="20" spans="3:6">
      <c r="C20" s="61"/>
      <c r="D20" s="49" t="s">
        <v>63</v>
      </c>
      <c r="E20" s="62">
        <v>3</v>
      </c>
      <c r="F20" s="59">
        <v>367000000</v>
      </c>
    </row>
    <row r="21" spans="3:6">
      <c r="C21" s="61"/>
      <c r="D21" s="49" t="s">
        <v>85</v>
      </c>
      <c r="E21" s="62">
        <v>1</v>
      </c>
      <c r="F21" s="59">
        <v>122550000</v>
      </c>
    </row>
    <row r="22" spans="3:6">
      <c r="C22" s="60"/>
      <c r="D22" s="49" t="s">
        <v>92</v>
      </c>
      <c r="E22" s="62">
        <v>1</v>
      </c>
      <c r="F22" s="59">
        <v>122550000</v>
      </c>
    </row>
    <row r="23" spans="3:6">
      <c r="C23" s="60"/>
      <c r="D23" s="49" t="s">
        <v>102</v>
      </c>
      <c r="E23" s="62">
        <v>1</v>
      </c>
      <c r="F23" s="59">
        <v>122550000</v>
      </c>
    </row>
    <row r="24" spans="3:6">
      <c r="C24" s="61"/>
      <c r="D24" s="49" t="s">
        <v>107</v>
      </c>
      <c r="E24" s="62">
        <v>7</v>
      </c>
      <c r="F24" s="59">
        <v>816800000</v>
      </c>
    </row>
    <row r="25" spans="3:6">
      <c r="C25" s="61"/>
      <c r="D25" s="49" t="s">
        <v>149</v>
      </c>
      <c r="E25" s="62">
        <v>1</v>
      </c>
      <c r="F25" s="59">
        <v>121000000</v>
      </c>
    </row>
    <row r="26" spans="3:6">
      <c r="C26" s="61"/>
      <c r="D26" s="49" t="s">
        <v>159</v>
      </c>
      <c r="E26" s="62">
        <v>6</v>
      </c>
      <c r="F26" s="59">
        <v>735000000</v>
      </c>
    </row>
    <row r="27" spans="3:6">
      <c r="C27" s="61"/>
      <c r="D27" s="49" t="s">
        <v>205</v>
      </c>
      <c r="E27" s="62">
        <v>1</v>
      </c>
      <c r="F27" s="59">
        <v>116850000</v>
      </c>
    </row>
    <row r="28" spans="3:6">
      <c r="C28" s="61"/>
      <c r="E28" s="62"/>
    </row>
    <row r="29" spans="3:6">
      <c r="C29" s="61"/>
      <c r="E29" s="62"/>
    </row>
    <row r="30" spans="3:6" ht="15.75" thickBot="1">
      <c r="C30" s="61"/>
      <c r="E30" s="65"/>
      <c r="F30" s="66"/>
    </row>
    <row r="31" spans="3:6" ht="15.75" thickTop="1">
      <c r="C31" s="61"/>
      <c r="E31" s="63">
        <f>SUM(E19:E30)</f>
        <v>25</v>
      </c>
      <c r="F31" s="64">
        <f>SUM(F19:F30)</f>
        <v>3030650000</v>
      </c>
    </row>
    <row r="36" spans="6:6">
      <c r="F36" s="59">
        <f>F34-F31</f>
        <v>-3030650000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FLPP</vt:lpstr>
      <vt:lpstr>Sheet1</vt:lpstr>
      <vt:lpstr>FLPP!Print_Area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cp:lastPrinted>2018-05-17T08:48:51Z</cp:lastPrinted>
  <dcterms:created xsi:type="dcterms:W3CDTF">2018-04-09T07:03:40Z</dcterms:created>
  <dcterms:modified xsi:type="dcterms:W3CDTF">2018-05-25T09:14:30Z</dcterms:modified>
</cp:coreProperties>
</file>