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440" windowHeight="8160"/>
  </bookViews>
  <sheets>
    <sheet name="FLPP" sheetId="1" r:id="rId1"/>
    <sheet name="SBUM" sheetId="4" r:id="rId2"/>
    <sheet name="Sheet1" sheetId="3" r:id="rId3"/>
  </sheets>
  <definedNames>
    <definedName name="_xlnm.Print_Area" localSheetId="0">FLPP!$C$3:$Z$39</definedName>
    <definedName name="_xlnm.Print_Area" localSheetId="2">Sheet1!$G$8:$I$31</definedName>
  </definedNames>
  <calcPr calcId="124519"/>
</workbook>
</file>

<file path=xl/calcChain.xml><?xml version="1.0" encoding="utf-8"?>
<calcChain xmlns="http://schemas.openxmlformats.org/spreadsheetml/2006/main">
  <c r="S6" i="1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5"/>
  <c r="C31"/>
  <c r="I31" i="3" l="1"/>
  <c r="H31"/>
  <c r="O31" i="1"/>
  <c r="S31"/>
</calcChain>
</file>

<file path=xl/sharedStrings.xml><?xml version="1.0" encoding="utf-8"?>
<sst xmlns="http://schemas.openxmlformats.org/spreadsheetml/2006/main" count="432" uniqueCount="270">
  <si>
    <t>REKAP DATA DEBITUR FLPP</t>
  </si>
  <si>
    <t>NO</t>
  </si>
  <si>
    <t>NAMA PEMOHON</t>
  </si>
  <si>
    <t>PEKERJAAN PEMOHON</t>
  </si>
  <si>
    <t>Jenis Kelamin (L/P)</t>
  </si>
  <si>
    <t>NO KTP PEMOHON</t>
  </si>
  <si>
    <t>NPWP PEMOHON</t>
  </si>
  <si>
    <t>GAJI POKOK /PENGHASILAN RATA-RATA*)</t>
  </si>
  <si>
    <t>NAMA PASANGAN (SUAMI/ISTRI)</t>
  </si>
  <si>
    <t>NO KTP PASANGAN (SUAMI/ISTRI)</t>
  </si>
  <si>
    <t>NO REKENING PEMOHON</t>
  </si>
  <si>
    <t>TGL AKAD</t>
  </si>
  <si>
    <t>HARGA RUMAH</t>
  </si>
  <si>
    <t>NILAI KPR</t>
  </si>
  <si>
    <t>SUKU BUNGA KPR</t>
  </si>
  <si>
    <t>TENOR</t>
  </si>
  <si>
    <t>ANGSURAN KPR</t>
  </si>
  <si>
    <t>NILAI FLPP</t>
  </si>
  <si>
    <t>NAMA PENGEMBANG</t>
  </si>
  <si>
    <t>NAMA PERUMAHAN</t>
  </si>
  <si>
    <t>ALAMAT AGUNAN</t>
  </si>
  <si>
    <t>KOTA/KABUPATEN AGUNAN</t>
  </si>
  <si>
    <t>KODE POS AGUNAN</t>
  </si>
  <si>
    <t>LUAS 
TANAH</t>
  </si>
  <si>
    <t>LUAS BANGUNAN</t>
  </si>
  <si>
    <t xml:space="preserve">Jakarta, </t>
  </si>
  <si>
    <t>PT BANK NEGARA INDONESIA</t>
  </si>
  <si>
    <t>DIVISI PENJUALAN KONSUMER</t>
  </si>
  <si>
    <t>KDA/05/427</t>
  </si>
  <si>
    <t>KPG/5/508</t>
  </si>
  <si>
    <t>PLL/1/1258/R</t>
  </si>
  <si>
    <t>MNL/6/519/R</t>
  </si>
  <si>
    <t>PLL/1/1276/R</t>
  </si>
  <si>
    <t>PLL/1/1316/R</t>
  </si>
  <si>
    <t>PLP/7/828</t>
  </si>
  <si>
    <t>RGT/7/853/R</t>
  </si>
  <si>
    <t>SBG/8/443/R</t>
  </si>
  <si>
    <t>SRS/9/494</t>
  </si>
  <si>
    <t>SRS/9/664</t>
  </si>
  <si>
    <t>TPN/7/484/R</t>
  </si>
  <si>
    <t>NO.SURAT</t>
  </si>
  <si>
    <t>DEBITUR</t>
  </si>
  <si>
    <t>No</t>
  </si>
  <si>
    <t>Nama Debitur</t>
  </si>
  <si>
    <t>Tgl Akad</t>
  </si>
  <si>
    <t>Nomor Rekening Afiliasi</t>
  </si>
  <si>
    <t>Nilai KPR</t>
  </si>
  <si>
    <t>Nilai FLPP</t>
  </si>
  <si>
    <t>Nama Developer</t>
  </si>
  <si>
    <t>Nomor rekening Developer</t>
  </si>
  <si>
    <t>NILAI BUM</t>
  </si>
  <si>
    <t>P</t>
  </si>
  <si>
    <t>-</t>
  </si>
  <si>
    <t>L</t>
  </si>
  <si>
    <t>LUKAS BUDI HARJO</t>
  </si>
  <si>
    <t>6104221211780001</t>
  </si>
  <si>
    <t>850384348703000</t>
  </si>
  <si>
    <t>FRANSISKA MIRAWATI</t>
  </si>
  <si>
    <t>6104085306960003</t>
  </si>
  <si>
    <t>PT. Lawang Agung Sakti</t>
  </si>
  <si>
    <t>Permata Dalung 2</t>
  </si>
  <si>
    <t>Jl. Lingkar Kota Komplek Permata Dalung 2 Blok CC-06</t>
  </si>
  <si>
    <t>Kab. Ketapang</t>
  </si>
  <si>
    <t>732709694</t>
  </si>
  <si>
    <t>647545451</t>
  </si>
  <si>
    <t>KPG/5/805</t>
  </si>
  <si>
    <t>MARDIANA</t>
  </si>
  <si>
    <t>1312055410880001</t>
  </si>
  <si>
    <t>776329567201000</t>
  </si>
  <si>
    <t>ENDRA</t>
  </si>
  <si>
    <t>1371111612870010</t>
  </si>
  <si>
    <t>5%</t>
  </si>
  <si>
    <t>PT DOFLA JAYA PROPERTI</t>
  </si>
  <si>
    <t>BANDA CINO RESIDENCE</t>
  </si>
  <si>
    <t>KAB.PADANG PARIAMAN</t>
  </si>
  <si>
    <t>721498700</t>
  </si>
  <si>
    <t>BANDA CINO KORONG TALAO MUNDAM BLOK D-01 NAGARI KATAPING KECAMATAN BATANG ANAI KABUPATEN PADANG PARIAMAN</t>
  </si>
  <si>
    <t>PDG/7/4712</t>
  </si>
  <si>
    <t xml:space="preserve">KIBLI ABDULLAH </t>
  </si>
  <si>
    <t>7372042807890001</t>
  </si>
  <si>
    <t>81431504802000</t>
  </si>
  <si>
    <t>SAENAB</t>
  </si>
  <si>
    <t>7315064707890010</t>
  </si>
  <si>
    <t>0739031020</t>
  </si>
  <si>
    <t>CV INTERNUSA PERKASA</t>
  </si>
  <si>
    <t>PERUM RAMA RESIDENCE</t>
  </si>
  <si>
    <t xml:space="preserve">JL. DRSH SYAMSUL ALAM BULU PERUM RAMA RESIDENCE BLOK D NO 19 KEL LOMPOE KEC BACUKIKI </t>
  </si>
  <si>
    <t>KOTA PAREPARE</t>
  </si>
  <si>
    <t>IBRAHIM MAJID</t>
  </si>
  <si>
    <t>7314072208820002</t>
  </si>
  <si>
    <t>167073393801000</t>
  </si>
  <si>
    <t>YUSFIKA AK YUSUF</t>
  </si>
  <si>
    <t>731407700190003</t>
  </si>
  <si>
    <t>0738838852</t>
  </si>
  <si>
    <t xml:space="preserve">JL. DRSH SYAMSUL ALAM BULU PERUM RAMA RESIDENCE BLOK D NO 21 KEL LOMPOE KEC BACUKIKI </t>
  </si>
  <si>
    <t>0700363424</t>
  </si>
  <si>
    <t>PRE/9/1519</t>
  </si>
  <si>
    <t>RIKA EMITA SARI</t>
  </si>
  <si>
    <t>PT ANUGERAH DUO PUTRA</t>
  </si>
  <si>
    <t>FIRDAUS</t>
  </si>
  <si>
    <t>S MAIGUSLI</t>
  </si>
  <si>
    <t>RAFI ZAIN YUSUF</t>
  </si>
  <si>
    <t>YOLANDA SAFITRI</t>
  </si>
  <si>
    <t>TARMIZI</t>
  </si>
  <si>
    <t>PT ANGKASA BERLIAN MANDIRI</t>
  </si>
  <si>
    <t>1271194805850003</t>
  </si>
  <si>
    <t>485602460122000</t>
  </si>
  <si>
    <t>SUHENDRO</t>
  </si>
  <si>
    <t>1205171712560002</t>
  </si>
  <si>
    <t>Perumahan Bumi Suasana Damai</t>
  </si>
  <si>
    <t>Perumahan Bumi Suasana Damai Blok O.6 di Jalan Lintas Timur Pematang Reba-Belilas Kelurahan Pematang Reba Kecamatan Rengat Barat</t>
  </si>
  <si>
    <t>Indragiri Hulu</t>
  </si>
  <si>
    <t>1402010108910001</t>
  </si>
  <si>
    <t>722954534213000</t>
  </si>
  <si>
    <t>Perumahan Bumi Suasana Damai Blok O.34 di Jalan Lintas Timur Pematang Reba-Belilas Kelurahan Pematang Reba Kecamatan Rengat Barat</t>
  </si>
  <si>
    <t>1402011608890002</t>
  </si>
  <si>
    <t>850811936213000</t>
  </si>
  <si>
    <t>SY. BALGIS</t>
  </si>
  <si>
    <t>1471045904930021</t>
  </si>
  <si>
    <t xml:space="preserve">Perumahan Bumi Suasana Damai Blok C.7 di Jalan Lintas Timur Pematang Reba - Belilas Kelurahan Pematang Reba Kecamatan Rengat Barat </t>
  </si>
  <si>
    <t>1405041407940001</t>
  </si>
  <si>
    <t>825167943213000</t>
  </si>
  <si>
    <t>Perumahan Bumi Suasana Damai Blok N.5 di Jalan Lintas Timur Pematang Reba-Belilas Kelurahan Pematang Reba Kecamatan Rengat Barat</t>
  </si>
  <si>
    <t>indragiri Hulu</t>
  </si>
  <si>
    <t>1402066607970002</t>
  </si>
  <si>
    <t>854500121213000</t>
  </si>
  <si>
    <t>Perumahan Bumi Suasana Damai Blok 0.32 di Jalan Lintas Timur P.Reba - Belilas Kelurahan Pematang Reba Kecamatan Rengat Barat</t>
  </si>
  <si>
    <t>1405121608780001</t>
  </si>
  <si>
    <t>819164369221000</t>
  </si>
  <si>
    <t>FITRIYANI</t>
  </si>
  <si>
    <t>1405126607800001</t>
  </si>
  <si>
    <t>Perumahan Kampung Berlian Sorek</t>
  </si>
  <si>
    <t>Perumahan Kampung Berlian Sorek Blok A.1 Jalan Ninik Semundam Rukun Tetangga 005 Rukun Warga 002 Kelurahan Lubuk Terap Kecamatan Bandar Petalangan</t>
  </si>
  <si>
    <t>Pelalawan</t>
  </si>
  <si>
    <t>RGT/7/2930/R</t>
  </si>
  <si>
    <t>PT. DUA PUTRA BENGAWAN</t>
  </si>
  <si>
    <t>TAMAN PERMATA REGENCY</t>
  </si>
  <si>
    <t>KARANGANYAR</t>
  </si>
  <si>
    <t>PURNOTO</t>
  </si>
  <si>
    <t>3521092110810004</t>
  </si>
  <si>
    <t>58.628.634.6-545.000</t>
  </si>
  <si>
    <t>YUNITA KUSUMAWATI</t>
  </si>
  <si>
    <t>3372036907890001</t>
  </si>
  <si>
    <t>Taman Permata Regency F.15 Kel. Jeruksawit Kec. Gondangrejo Kab. Karanganyar</t>
  </si>
  <si>
    <t>SRS/9/1614</t>
  </si>
  <si>
    <t>JUWANDA MARGOLANG</t>
  </si>
  <si>
    <t>1209202807910005</t>
  </si>
  <si>
    <t>SRI WAHYUNI</t>
  </si>
  <si>
    <t>1209265306910001</t>
  </si>
  <si>
    <t>PT. SADA KARSA LESTARI</t>
  </si>
  <si>
    <t>SIUMBUT-UMBUT LESTARI</t>
  </si>
  <si>
    <t>JALAN BAYAM, LINGKUNGAN II, NO. 24 KELURAHAM SIUMBUT-UMBUT, KECAMATAN KOTA KISARAN TIMUR</t>
  </si>
  <si>
    <t>ASAHAN</t>
  </si>
  <si>
    <t>TBA/3/1307</t>
  </si>
  <si>
    <t>ABDULLOH</t>
  </si>
  <si>
    <t>741278521</t>
  </si>
  <si>
    <t>Perum Perumnas</t>
  </si>
  <si>
    <t>1806160807920003</t>
  </si>
  <si>
    <t>843482233325000</t>
  </si>
  <si>
    <t>Perum Pesawaran Residance</t>
  </si>
  <si>
    <t>Perum Pesawaran Residance RST 36 Blok E No 1 Cluster 6 Desa Kurungan Nyawa Kec. Gedong Tataan Kab. Pesawaran Prov. Lampung</t>
  </si>
  <si>
    <t>Kab. Pesawaran</t>
  </si>
  <si>
    <t>TKR/5/6561</t>
  </si>
  <si>
    <t>FLORINA WILMA LATUMAERISSA</t>
  </si>
  <si>
    <t>7107016802750001</t>
  </si>
  <si>
    <t>80.766.521.1-824.000</t>
  </si>
  <si>
    <t>NURDIN TIMPALEN</t>
  </si>
  <si>
    <t>7107013011820002</t>
  </si>
  <si>
    <t>0741545044</t>
  </si>
  <si>
    <t>PT BATU PENJURU</t>
  </si>
  <si>
    <t>PERUMAHAN BATU PENJURU MITRA 1</t>
  </si>
  <si>
    <t>RUMAH BATU PENJURU ALPHA BLOK A1 NO.3</t>
  </si>
  <si>
    <t>MINAHASA</t>
  </si>
  <si>
    <t>0741554207</t>
  </si>
  <si>
    <t>TMO/6/1264/R</t>
  </si>
  <si>
    <t>TOMMY RAMADAN</t>
  </si>
  <si>
    <t>7308212201930003</t>
  </si>
  <si>
    <t>855324968808000</t>
  </si>
  <si>
    <t>CV. AMANDA JAYA LESTARI</t>
  </si>
  <si>
    <t>GRIYA AMANDA REGENCY 2</t>
  </si>
  <si>
    <t>PERUMAHAN GRIYA AMANDA REGENCY 2 BLOK DD/12, KEL. TA, KEC. TANETE RIATTANG, KAB. BONE</t>
  </si>
  <si>
    <t xml:space="preserve">BONE </t>
  </si>
  <si>
    <t>MUH RISAL</t>
  </si>
  <si>
    <t>7308102711960003</t>
  </si>
  <si>
    <t>856221379808000</t>
  </si>
  <si>
    <t>PERUMAHAN GRIYA AMANDA REGENCY 2 BLOK CC/14, KEL. TA, KEC. TANETE RIATTANG, KAB. BONE</t>
  </si>
  <si>
    <t>BNE/1/387</t>
  </si>
  <si>
    <t>Jekson Sharon Nababan</t>
  </si>
  <si>
    <t>3172022808830022</t>
  </si>
  <si>
    <t>851029835703000</t>
  </si>
  <si>
    <t>Essty Reke</t>
  </si>
  <si>
    <t>5301107003930005</t>
  </si>
  <si>
    <t>331349818</t>
  </si>
  <si>
    <t>PT. Bangun Cipta Astari</t>
  </si>
  <si>
    <t>Tanjungpura Residence</t>
  </si>
  <si>
    <t>Jl. Gajah Mada Komplek Tanjungpura Residence Blok T-22</t>
  </si>
  <si>
    <t>JEKSON SHARON NABABAN</t>
  </si>
  <si>
    <t>215157506</t>
  </si>
  <si>
    <t>KPG/5/908</t>
  </si>
  <si>
    <t>Ermanto Putra</t>
  </si>
  <si>
    <t>1802181512810002</t>
  </si>
  <si>
    <t>855593455703000</t>
  </si>
  <si>
    <t>Pransiska Nurhaini</t>
  </si>
  <si>
    <t>6104134605820003</t>
  </si>
  <si>
    <t>750806899</t>
  </si>
  <si>
    <t>Jl. Lingkar Kota Komplek Permata Dalung 2 Blok DD-07</t>
  </si>
  <si>
    <t>KPG/5/930</t>
  </si>
  <si>
    <t>RAHMATUL IRFAN ASDAR</t>
  </si>
  <si>
    <t>7371132605800005</t>
  </si>
  <si>
    <t>780099933805000</t>
  </si>
  <si>
    <t>FITRIANI</t>
  </si>
  <si>
    <t>7371106601840013</t>
  </si>
  <si>
    <t>PT. MAHACOM INDONESIA</t>
  </si>
  <si>
    <t>VILLAMAS SEJAHTERA PATTALLASSANG</t>
  </si>
  <si>
    <t>PERUMAHAN VILLAMAS SEJAHTERA PATTALLASSANG BLOK E NO. 1 KELURAHAN BORONGPALALA KECAMATAN PATTALLASSANG KABUPATEN GOWA PROVINSI SULAWESI SELATAN</t>
  </si>
  <si>
    <t>GOWA</t>
  </si>
  <si>
    <t>SURYA MARDANI</t>
  </si>
  <si>
    <t>7401040903930001</t>
  </si>
  <si>
    <t>813153228805000</t>
  </si>
  <si>
    <t>PERUMAHAN VILLAMAS SEJAHTERA PATTALLASSANG BLOK E NO. 6 KELURAHAN BORONGPALALA KECAMATAN PATTALLASSANG KABUPATEN GOWA PROVINSI SULAWESI SELATAN</t>
  </si>
  <si>
    <t>447377515</t>
  </si>
  <si>
    <t>MKL/6/3381.A/R</t>
  </si>
  <si>
    <t>RITA APRIANTI</t>
  </si>
  <si>
    <t>1671154604890003</t>
  </si>
  <si>
    <t>815117635307000</t>
  </si>
  <si>
    <t>0741699888</t>
  </si>
  <si>
    <t>PERUM PERUMNAS</t>
  </si>
  <si>
    <t>GREEN VIEW KLASTER ORCHID</t>
  </si>
  <si>
    <t>BLOK O 10 NO. 25 JL. TALANG KERAMAT RAYA / JL. KAUMAN KELURAHAN TALANG KERAMAT KECAMATAN TALANG KELAPA</t>
  </si>
  <si>
    <t>BANYUASIN</t>
  </si>
  <si>
    <t>0741700088</t>
  </si>
  <si>
    <t>PLL/1/3024/R</t>
  </si>
  <si>
    <t>UDI HARJA FHARTA</t>
  </si>
  <si>
    <t>1402032707890002</t>
  </si>
  <si>
    <t>706844784213000</t>
  </si>
  <si>
    <t>DESY SURYANTI</t>
  </si>
  <si>
    <t>1402034112980003</t>
  </si>
  <si>
    <t>PT MITRA CIPTA JAYA MANDIRI</t>
  </si>
  <si>
    <t>Perumahan Graha Sei Lala Asri</t>
  </si>
  <si>
    <t xml:space="preserve">Perumahan Graha Sei Lala Asri Blok G.03A di Jalan Sempurna Kelurahan Perkebunan Sungai Lala Kecamatan Sungai Lala </t>
  </si>
  <si>
    <t>DESRA YANTO</t>
  </si>
  <si>
    <t>1303060212860002</t>
  </si>
  <si>
    <t>828860874222000</t>
  </si>
  <si>
    <t>ANA SULISTIYAWATI</t>
  </si>
  <si>
    <t>1303066511860004</t>
  </si>
  <si>
    <t>PT MITRA GEMILANG SUKSES SEJATI</t>
  </si>
  <si>
    <t>Perumahan Griya Sirih Residance</t>
  </si>
  <si>
    <t xml:space="preserve">Perumahan Sirih Residence Blok G.01 Jalan Lingkungan Sungai Sirih Kelurahan Lubuk Terap Kecamatan Bandar Petalangan </t>
  </si>
  <si>
    <t>CHARLES PURBA</t>
  </si>
  <si>
    <t>1405042909750003</t>
  </si>
  <si>
    <t>479898926216000</t>
  </si>
  <si>
    <t>HARYANTI</t>
  </si>
  <si>
    <t>1405046012800004</t>
  </si>
  <si>
    <t xml:space="preserve">Perumahan Sirih Residence Blok G.17 Jalan Lingkungan Sungai Sirih Kelurahan Lubuk Terap Kecamatan Bandar Petalangan </t>
  </si>
  <si>
    <t>ARIF BAHTERA SUKMA</t>
  </si>
  <si>
    <t>1405122907940002</t>
  </si>
  <si>
    <t>838936318222000</t>
  </si>
  <si>
    <t>RIKA GUSNIATI</t>
  </si>
  <si>
    <t>1312035708930003</t>
  </si>
  <si>
    <t>Perumahan Griya Siri Residance</t>
  </si>
  <si>
    <t xml:space="preserve">Perumahan Griya Siri Residance Blok F.11 Jalan Lingkungan Sungai Sirih Kelurahan Lubuk Terap Kecamatan Bandar Petalangan </t>
  </si>
  <si>
    <t>RIA VALENTINI</t>
  </si>
  <si>
    <t>1402115402850001</t>
  </si>
  <si>
    <t>725759294213000</t>
  </si>
  <si>
    <t>RITO EKA SAPUTRA</t>
  </si>
  <si>
    <t>1302072505860003</t>
  </si>
  <si>
    <t>PT.MITRA CIPTA JAYA MANDIRI</t>
  </si>
  <si>
    <t>PERUMAHAN GRAHA SEI LALA ASRI</t>
  </si>
  <si>
    <t>Perumahan Graha Sei Lala Asri Blok G Nomor 02 di Jalan Sempurna Kelurahan Perkebunan Sei Lala Kecamatan Sungai Lala</t>
  </si>
  <si>
    <t>RGT/7/2990/R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</si>
</sst>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[$-409]d\-mmm\-yy;@"/>
    <numFmt numFmtId="165" formatCode="_([$Rp-421]* #,##0_);_([$Rp-421]* \(#,##0\);_([$Rp-421]* &quot;-&quot;_);_(@_)"/>
    <numFmt numFmtId="166" formatCode="_-[$Rp-421]* #,##0_ ;_-[$Rp-421]* \-#,##0\ ;_-[$Rp-421]* &quot;-&quot;_ ;_-@_ "/>
    <numFmt numFmtId="167" formatCode="_(* #,##0_);_(* \(#,##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8" fillId="0" borderId="0"/>
    <xf numFmtId="0" fontId="8" fillId="0" borderId="0"/>
    <xf numFmtId="9" fontId="8" fillId="0" borderId="0"/>
    <xf numFmtId="0" fontId="9" fillId="0" borderId="0"/>
    <xf numFmtId="0" fontId="1" fillId="0" borderId="0"/>
    <xf numFmtId="0" fontId="9" fillId="0" borderId="0"/>
  </cellStyleXfs>
  <cellXfs count="86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49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3" fontId="0" fillId="0" borderId="0" xfId="0" applyNumberForma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3" fontId="4" fillId="2" borderId="2" xfId="1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2" xfId="1" applyNumberFormat="1" applyFont="1" applyFill="1" applyBorder="1" applyAlignment="1">
      <alignment horizontal="center" vertical="center"/>
    </xf>
    <xf numFmtId="9" fontId="4" fillId="2" borderId="2" xfId="2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3" fontId="6" fillId="0" borderId="4" xfId="0" applyNumberFormat="1" applyFont="1" applyBorder="1" applyAlignment="1">
      <alignment horizontal="right"/>
    </xf>
    <xf numFmtId="0" fontId="6" fillId="0" borderId="4" xfId="0" applyFont="1" applyBorder="1"/>
    <xf numFmtId="0" fontId="6" fillId="0" borderId="0" xfId="0" applyFont="1"/>
    <xf numFmtId="164" fontId="6" fillId="0" borderId="0" xfId="0" applyNumberFormat="1" applyFont="1"/>
    <xf numFmtId="49" fontId="6" fillId="0" borderId="4" xfId="0" applyNumberFormat="1" applyFont="1" applyBorder="1" applyAlignment="1">
      <alignment horizontal="center"/>
    </xf>
    <xf numFmtId="49" fontId="6" fillId="0" borderId="4" xfId="0" applyNumberFormat="1" applyFont="1" applyBorder="1"/>
    <xf numFmtId="3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6" fillId="0" borderId="0" xfId="0" applyNumberFormat="1" applyFont="1"/>
    <xf numFmtId="16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6" fillId="0" borderId="4" xfId="0" applyFont="1" applyBorder="1" applyAlignment="1">
      <alignment horizontal="left"/>
    </xf>
    <xf numFmtId="164" fontId="6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9" fontId="10" fillId="0" borderId="4" xfId="2" applyNumberFormat="1" applyFont="1" applyFill="1" applyBorder="1" applyAlignment="1">
      <alignment horizontal="center" vertical="center"/>
    </xf>
    <xf numFmtId="0" fontId="6" fillId="0" borderId="0" xfId="0" applyFont="1" applyFill="1"/>
    <xf numFmtId="164" fontId="6" fillId="0" borderId="0" xfId="0" applyNumberFormat="1" applyFont="1" applyFill="1"/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/>
    <xf numFmtId="49" fontId="6" fillId="0" borderId="4" xfId="0" applyNumberFormat="1" applyFont="1" applyFill="1" applyBorder="1"/>
    <xf numFmtId="164" fontId="6" fillId="0" borderId="4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right"/>
    </xf>
    <xf numFmtId="167" fontId="0" fillId="0" borderId="0" xfId="1" applyNumberFormat="1" applyFont="1"/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1" applyNumberFormat="1" applyFont="1"/>
    <xf numFmtId="0" fontId="0" fillId="0" borderId="5" xfId="0" applyBorder="1" applyAlignment="1">
      <alignment horizontal="center" vertical="center"/>
    </xf>
    <xf numFmtId="167" fontId="0" fillId="0" borderId="5" xfId="1" applyNumberFormat="1" applyFont="1" applyBorder="1"/>
    <xf numFmtId="0" fontId="11" fillId="0" borderId="0" xfId="0" applyFont="1" applyBorder="1" applyAlignment="1">
      <alignment horizontal="center" vertical="center"/>
    </xf>
    <xf numFmtId="167" fontId="12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7" fontId="0" fillId="0" borderId="0" xfId="1" applyNumberFormat="1" applyFont="1" applyBorder="1"/>
    <xf numFmtId="0" fontId="13" fillId="3" borderId="4" xfId="0" applyFont="1" applyFill="1" applyBorder="1" applyAlignment="1">
      <alignment horizontal="center" vertical="center" wrapText="1"/>
    </xf>
    <xf numFmtId="164" fontId="13" fillId="3" borderId="4" xfId="0" applyNumberFormat="1" applyFont="1" applyFill="1" applyBorder="1" applyAlignment="1">
      <alignment horizontal="center" vertical="center" wrapText="1"/>
    </xf>
    <xf numFmtId="49" fontId="13" fillId="3" borderId="4" xfId="0" applyNumberFormat="1" applyFont="1" applyFill="1" applyBorder="1" applyAlignment="1">
      <alignment horizontal="center" vertical="center" wrapText="1"/>
    </xf>
    <xf numFmtId="3" fontId="13" fillId="3" borderId="4" xfId="0" applyNumberFormat="1" applyFont="1" applyFill="1" applyBorder="1" applyAlignment="1">
      <alignment horizontal="center" vertical="center" wrapText="1"/>
    </xf>
    <xf numFmtId="1" fontId="13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right"/>
    </xf>
    <xf numFmtId="0" fontId="6" fillId="4" borderId="4" xfId="0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 vertical="center"/>
    </xf>
    <xf numFmtId="164" fontId="0" fillId="0" borderId="0" xfId="0" applyNumberFormat="1" applyFont="1" applyAlignment="1">
      <alignment horizontal="right"/>
    </xf>
    <xf numFmtId="3" fontId="0" fillId="0" borderId="0" xfId="0" applyNumberFormat="1"/>
    <xf numFmtId="1" fontId="0" fillId="0" borderId="0" xfId="0" applyNumberFormat="1" applyAlignment="1">
      <alignment horizontal="right"/>
    </xf>
    <xf numFmtId="164" fontId="6" fillId="0" borderId="4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</cellXfs>
  <cellStyles count="11">
    <cellStyle name="Comma" xfId="1" builtinId="3"/>
    <cellStyle name="Comma 3" xfId="3"/>
    <cellStyle name="Comma 7" xfId="4"/>
    <cellStyle name="Excel Built-in Comma" xfId="5"/>
    <cellStyle name="Excel Built-in Normal" xfId="6"/>
    <cellStyle name="Excel Built-in Percent" xfId="7"/>
    <cellStyle name="Normal" xfId="0" builtinId="0"/>
    <cellStyle name="Normal 2" xfId="8"/>
    <cellStyle name="Normal 3" xfId="9"/>
    <cellStyle name="Normal 5" xfId="1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Z54"/>
  <sheetViews>
    <sheetView tabSelected="1" topLeftCell="I1" workbookViewId="0">
      <selection activeCell="V34" sqref="V34"/>
    </sheetView>
  </sheetViews>
  <sheetFormatPr defaultRowHeight="15"/>
  <cols>
    <col min="1" max="1" width="13.28515625" customWidth="1"/>
    <col min="2" max="2" width="10.85546875" style="1" bestFit="1" customWidth="1"/>
    <col min="3" max="3" width="5" style="3" customWidth="1"/>
    <col min="4" max="4" width="29.7109375" style="43" customWidth="1"/>
    <col min="5" max="5" width="5.140625" style="3" customWidth="1"/>
    <col min="6" max="6" width="5.42578125" style="3" customWidth="1"/>
    <col min="7" max="7" width="3.5703125" style="4" customWidth="1"/>
    <col min="8" max="8" width="7" style="4" customWidth="1"/>
    <col min="9" max="9" width="12" style="44" customWidth="1"/>
    <col min="10" max="10" width="4.7109375" customWidth="1"/>
    <col min="11" max="11" width="5.85546875" style="6" customWidth="1"/>
    <col min="12" max="12" width="11.140625" style="3" customWidth="1"/>
    <col min="13" max="13" width="13.28515625" style="7" customWidth="1"/>
    <col min="14" max="14" width="13.140625" style="44" customWidth="1"/>
    <col min="15" max="15" width="13.7109375" style="44" customWidth="1"/>
    <col min="16" max="16" width="5.28515625" customWidth="1"/>
    <col min="17" max="17" width="10" style="3" customWidth="1"/>
    <col min="18" max="18" width="9.7109375" style="9" customWidth="1"/>
    <col min="19" max="19" width="13.28515625" style="9" customWidth="1"/>
    <col min="20" max="20" width="15.7109375" customWidth="1"/>
    <col min="21" max="21" width="15.28515625" customWidth="1"/>
    <col min="22" max="22" width="9.85546875" customWidth="1"/>
    <col min="23" max="23" width="2" customWidth="1"/>
    <col min="24" max="24" width="5.7109375" customWidth="1"/>
    <col min="25" max="25" width="6.5703125" style="3" bestFit="1" customWidth="1"/>
    <col min="26" max="26" width="4.7109375" style="3" customWidth="1"/>
  </cols>
  <sheetData>
    <row r="3" spans="1:26" ht="15.75" thickBot="1">
      <c r="D3" s="2" t="s">
        <v>0</v>
      </c>
      <c r="I3" s="5"/>
      <c r="N3" s="5"/>
      <c r="O3" s="5"/>
      <c r="P3" s="8"/>
      <c r="S3" s="10"/>
    </row>
    <row r="4" spans="1:26" s="24" customFormat="1" ht="30" customHeight="1">
      <c r="A4" s="11"/>
      <c r="B4" s="12"/>
      <c r="C4" s="13" t="s">
        <v>1</v>
      </c>
      <c r="D4" s="14" t="s">
        <v>2</v>
      </c>
      <c r="E4" s="14" t="s">
        <v>3</v>
      </c>
      <c r="F4" s="14" t="s">
        <v>4</v>
      </c>
      <c r="G4" s="15" t="s">
        <v>5</v>
      </c>
      <c r="H4" s="15" t="s">
        <v>6</v>
      </c>
      <c r="I4" s="16" t="s">
        <v>7</v>
      </c>
      <c r="J4" s="17" t="s">
        <v>8</v>
      </c>
      <c r="K4" s="15" t="s">
        <v>9</v>
      </c>
      <c r="L4" s="14" t="s">
        <v>10</v>
      </c>
      <c r="M4" s="18" t="s">
        <v>11</v>
      </c>
      <c r="N4" s="19" t="s">
        <v>12</v>
      </c>
      <c r="O4" s="16" t="s">
        <v>13</v>
      </c>
      <c r="P4" s="20" t="s">
        <v>14</v>
      </c>
      <c r="Q4" s="21" t="s">
        <v>15</v>
      </c>
      <c r="R4" s="22" t="s">
        <v>16</v>
      </c>
      <c r="S4" s="16" t="s">
        <v>17</v>
      </c>
      <c r="T4" s="14" t="s">
        <v>18</v>
      </c>
      <c r="U4" s="14" t="s">
        <v>19</v>
      </c>
      <c r="V4" s="14" t="s">
        <v>20</v>
      </c>
      <c r="W4" s="14" t="s">
        <v>21</v>
      </c>
      <c r="X4" s="14" t="s">
        <v>22</v>
      </c>
      <c r="Y4" s="14" t="s">
        <v>23</v>
      </c>
      <c r="Z4" s="23" t="s">
        <v>24</v>
      </c>
    </row>
    <row r="5" spans="1:26" s="49" customFormat="1" ht="12.75">
      <c r="A5" s="50" t="s">
        <v>65</v>
      </c>
      <c r="B5" s="50">
        <v>43350</v>
      </c>
      <c r="C5" s="51">
        <v>1</v>
      </c>
      <c r="D5" s="52" t="s">
        <v>54</v>
      </c>
      <c r="E5" s="51">
        <v>3</v>
      </c>
      <c r="F5" s="51" t="s">
        <v>53</v>
      </c>
      <c r="G5" s="53" t="s">
        <v>55</v>
      </c>
      <c r="H5" s="53" t="s">
        <v>56</v>
      </c>
      <c r="I5" s="54">
        <v>3453900</v>
      </c>
      <c r="J5" s="55" t="s">
        <v>57</v>
      </c>
      <c r="K5" s="56" t="s">
        <v>58</v>
      </c>
      <c r="L5" s="51">
        <v>732709694</v>
      </c>
      <c r="M5" s="57">
        <v>43349</v>
      </c>
      <c r="N5" s="54">
        <v>135000000</v>
      </c>
      <c r="O5" s="54">
        <v>124200000</v>
      </c>
      <c r="P5" s="48">
        <v>0.05</v>
      </c>
      <c r="Q5" s="51">
        <v>180</v>
      </c>
      <c r="R5" s="58">
        <v>982166</v>
      </c>
      <c r="S5" s="58">
        <f>0.75*O5</f>
        <v>93150000</v>
      </c>
      <c r="T5" s="55" t="s">
        <v>59</v>
      </c>
      <c r="U5" s="55" t="s">
        <v>60</v>
      </c>
      <c r="V5" s="55" t="s">
        <v>61</v>
      </c>
      <c r="W5" s="55" t="s">
        <v>62</v>
      </c>
      <c r="X5" s="55">
        <v>78811</v>
      </c>
      <c r="Y5" s="51">
        <v>140</v>
      </c>
      <c r="Z5" s="51">
        <v>36</v>
      </c>
    </row>
    <row r="6" spans="1:26" s="49" customFormat="1" ht="12.75">
      <c r="A6" s="49" t="s">
        <v>77</v>
      </c>
      <c r="B6" s="50">
        <v>43350</v>
      </c>
      <c r="C6" s="51">
        <v>2</v>
      </c>
      <c r="D6" s="52" t="s">
        <v>66</v>
      </c>
      <c r="E6" s="51">
        <v>3</v>
      </c>
      <c r="F6" s="51" t="s">
        <v>51</v>
      </c>
      <c r="G6" s="53" t="s">
        <v>67</v>
      </c>
      <c r="H6" s="53" t="s">
        <v>68</v>
      </c>
      <c r="I6" s="54">
        <v>2805000</v>
      </c>
      <c r="J6" s="55" t="s">
        <v>69</v>
      </c>
      <c r="K6" s="56" t="s">
        <v>70</v>
      </c>
      <c r="L6" s="51" t="s">
        <v>75</v>
      </c>
      <c r="M6" s="57">
        <v>43348</v>
      </c>
      <c r="N6" s="54">
        <v>123000000</v>
      </c>
      <c r="O6" s="54">
        <v>116850000</v>
      </c>
      <c r="P6" s="48" t="s">
        <v>71</v>
      </c>
      <c r="Q6" s="51">
        <v>132</v>
      </c>
      <c r="R6" s="58">
        <v>1152665</v>
      </c>
      <c r="S6" s="58">
        <f t="shared" ref="S6:S30" si="0">0.75*O6</f>
        <v>87637500</v>
      </c>
      <c r="T6" s="55" t="s">
        <v>72</v>
      </c>
      <c r="U6" s="55" t="s">
        <v>73</v>
      </c>
      <c r="V6" s="55" t="s">
        <v>76</v>
      </c>
      <c r="W6" s="55" t="s">
        <v>74</v>
      </c>
      <c r="X6" s="55">
        <v>25572</v>
      </c>
      <c r="Y6" s="51">
        <v>126</v>
      </c>
      <c r="Z6" s="51">
        <v>36</v>
      </c>
    </row>
    <row r="7" spans="1:26" s="49" customFormat="1" ht="12.75">
      <c r="A7" s="49" t="s">
        <v>96</v>
      </c>
      <c r="B7" s="50">
        <v>43355</v>
      </c>
      <c r="C7" s="51">
        <v>3</v>
      </c>
      <c r="D7" s="52" t="s">
        <v>78</v>
      </c>
      <c r="E7" s="51">
        <v>3</v>
      </c>
      <c r="F7" s="51" t="s">
        <v>53</v>
      </c>
      <c r="G7" s="53" t="s">
        <v>79</v>
      </c>
      <c r="H7" s="53" t="s">
        <v>80</v>
      </c>
      <c r="I7" s="54">
        <v>3041932</v>
      </c>
      <c r="J7" s="55" t="s">
        <v>81</v>
      </c>
      <c r="K7" s="56" t="s">
        <v>82</v>
      </c>
      <c r="L7" s="51" t="s">
        <v>83</v>
      </c>
      <c r="M7" s="57">
        <v>43353</v>
      </c>
      <c r="N7" s="54">
        <v>129000000</v>
      </c>
      <c r="O7" s="54">
        <v>122500000</v>
      </c>
      <c r="P7" s="48">
        <v>0.05</v>
      </c>
      <c r="Q7" s="51">
        <v>180</v>
      </c>
      <c r="R7" s="58">
        <v>968722</v>
      </c>
      <c r="S7" s="58">
        <f t="shared" si="0"/>
        <v>91875000</v>
      </c>
      <c r="T7" s="55" t="s">
        <v>84</v>
      </c>
      <c r="U7" s="55" t="s">
        <v>85</v>
      </c>
      <c r="V7" s="55" t="s">
        <v>86</v>
      </c>
      <c r="W7" s="55" t="s">
        <v>87</v>
      </c>
      <c r="X7" s="51">
        <v>91121</v>
      </c>
      <c r="Y7" s="51">
        <v>78</v>
      </c>
      <c r="Z7" s="51">
        <v>36</v>
      </c>
    </row>
    <row r="8" spans="1:26" s="49" customFormat="1" ht="12.75">
      <c r="A8" s="49" t="s">
        <v>96</v>
      </c>
      <c r="B8" s="50">
        <v>43355</v>
      </c>
      <c r="C8" s="51">
        <v>4</v>
      </c>
      <c r="D8" s="52" t="s">
        <v>88</v>
      </c>
      <c r="E8" s="51">
        <v>3</v>
      </c>
      <c r="F8" s="51" t="s">
        <v>53</v>
      </c>
      <c r="G8" s="53" t="s">
        <v>89</v>
      </c>
      <c r="H8" s="53" t="s">
        <v>90</v>
      </c>
      <c r="I8" s="54">
        <v>3974590</v>
      </c>
      <c r="J8" s="55" t="s">
        <v>91</v>
      </c>
      <c r="K8" s="56" t="s">
        <v>92</v>
      </c>
      <c r="L8" s="51" t="s">
        <v>93</v>
      </c>
      <c r="M8" s="57">
        <v>43353</v>
      </c>
      <c r="N8" s="54">
        <v>129000000</v>
      </c>
      <c r="O8" s="54">
        <v>122500000</v>
      </c>
      <c r="P8" s="48">
        <v>0.05</v>
      </c>
      <c r="Q8" s="51">
        <v>180</v>
      </c>
      <c r="R8" s="58">
        <v>968722</v>
      </c>
      <c r="S8" s="58">
        <f t="shared" si="0"/>
        <v>91875000</v>
      </c>
      <c r="T8" s="55" t="s">
        <v>84</v>
      </c>
      <c r="U8" s="55" t="s">
        <v>85</v>
      </c>
      <c r="V8" s="55" t="s">
        <v>94</v>
      </c>
      <c r="W8" s="55" t="s">
        <v>87</v>
      </c>
      <c r="X8" s="51">
        <v>91121</v>
      </c>
      <c r="Y8" s="51">
        <v>78</v>
      </c>
      <c r="Z8" s="51">
        <v>36</v>
      </c>
    </row>
    <row r="9" spans="1:26" s="49" customFormat="1" ht="12.75">
      <c r="A9" s="49" t="s">
        <v>134</v>
      </c>
      <c r="B9" s="50">
        <v>43349</v>
      </c>
      <c r="C9" s="51">
        <v>5</v>
      </c>
      <c r="D9" s="52" t="s">
        <v>97</v>
      </c>
      <c r="E9" s="51">
        <v>4</v>
      </c>
      <c r="F9" s="51" t="s">
        <v>51</v>
      </c>
      <c r="G9" s="53" t="s">
        <v>105</v>
      </c>
      <c r="H9" s="53" t="s">
        <v>106</v>
      </c>
      <c r="I9" s="54">
        <v>3300585</v>
      </c>
      <c r="J9" s="55" t="s">
        <v>107</v>
      </c>
      <c r="K9" s="56" t="s">
        <v>108</v>
      </c>
      <c r="L9" s="51">
        <v>738750228</v>
      </c>
      <c r="M9" s="57">
        <v>43346</v>
      </c>
      <c r="N9" s="54">
        <v>123000000</v>
      </c>
      <c r="O9" s="54">
        <v>116850000</v>
      </c>
      <c r="P9" s="48">
        <v>0.05</v>
      </c>
      <c r="Q9" s="51">
        <v>180</v>
      </c>
      <c r="R9" s="58">
        <v>924042</v>
      </c>
      <c r="S9" s="58">
        <f t="shared" si="0"/>
        <v>87637500</v>
      </c>
      <c r="T9" s="55" t="s">
        <v>98</v>
      </c>
      <c r="U9" s="55" t="s">
        <v>109</v>
      </c>
      <c r="V9" s="55" t="s">
        <v>110</v>
      </c>
      <c r="W9" s="55" t="s">
        <v>111</v>
      </c>
      <c r="X9" s="51">
        <v>29371</v>
      </c>
      <c r="Y9" s="51">
        <v>108</v>
      </c>
      <c r="Z9" s="51">
        <v>36</v>
      </c>
    </row>
    <row r="10" spans="1:26" s="49" customFormat="1" ht="12.75">
      <c r="A10" s="49" t="s">
        <v>134</v>
      </c>
      <c r="B10" s="50">
        <v>43349</v>
      </c>
      <c r="C10" s="51">
        <v>6</v>
      </c>
      <c r="D10" s="52" t="s">
        <v>99</v>
      </c>
      <c r="E10" s="51">
        <v>3</v>
      </c>
      <c r="F10" s="51" t="s">
        <v>53</v>
      </c>
      <c r="G10" s="53" t="s">
        <v>112</v>
      </c>
      <c r="H10" s="53" t="s">
        <v>113</v>
      </c>
      <c r="I10" s="54">
        <v>3783333</v>
      </c>
      <c r="J10" s="55"/>
      <c r="K10" s="56"/>
      <c r="L10" s="51">
        <v>739417775</v>
      </c>
      <c r="M10" s="57">
        <v>43346</v>
      </c>
      <c r="N10" s="54">
        <v>123000000</v>
      </c>
      <c r="O10" s="54">
        <v>116850000</v>
      </c>
      <c r="P10" s="48">
        <v>0.05</v>
      </c>
      <c r="Q10" s="51">
        <v>120</v>
      </c>
      <c r="R10" s="58">
        <v>1239376</v>
      </c>
      <c r="S10" s="58">
        <f t="shared" si="0"/>
        <v>87637500</v>
      </c>
      <c r="T10" s="55" t="s">
        <v>98</v>
      </c>
      <c r="U10" s="55" t="s">
        <v>109</v>
      </c>
      <c r="V10" s="55" t="s">
        <v>114</v>
      </c>
      <c r="W10" s="55" t="s">
        <v>111</v>
      </c>
      <c r="X10" s="51">
        <v>29371</v>
      </c>
      <c r="Y10" s="51">
        <v>108</v>
      </c>
      <c r="Z10" s="51">
        <v>36</v>
      </c>
    </row>
    <row r="11" spans="1:26" s="49" customFormat="1" ht="12.75">
      <c r="A11" s="49" t="s">
        <v>134</v>
      </c>
      <c r="B11" s="50">
        <v>43349</v>
      </c>
      <c r="C11" s="51">
        <v>7</v>
      </c>
      <c r="D11" s="52" t="s">
        <v>100</v>
      </c>
      <c r="E11" s="51">
        <v>3</v>
      </c>
      <c r="F11" s="51" t="s">
        <v>53</v>
      </c>
      <c r="G11" s="53" t="s">
        <v>115</v>
      </c>
      <c r="H11" s="53" t="s">
        <v>116</v>
      </c>
      <c r="I11" s="54">
        <v>3228423</v>
      </c>
      <c r="J11" s="55" t="s">
        <v>117</v>
      </c>
      <c r="K11" s="56" t="s">
        <v>118</v>
      </c>
      <c r="L11" s="51">
        <v>480244041</v>
      </c>
      <c r="M11" s="57">
        <v>43346</v>
      </c>
      <c r="N11" s="54">
        <v>123000000</v>
      </c>
      <c r="O11" s="54">
        <v>116850000</v>
      </c>
      <c r="P11" s="48">
        <v>0.05</v>
      </c>
      <c r="Q11" s="51">
        <v>96</v>
      </c>
      <c r="R11" s="58">
        <v>1479312</v>
      </c>
      <c r="S11" s="58">
        <f t="shared" si="0"/>
        <v>87637500</v>
      </c>
      <c r="T11" s="55" t="s">
        <v>98</v>
      </c>
      <c r="U11" s="55" t="s">
        <v>109</v>
      </c>
      <c r="V11" s="55" t="s">
        <v>119</v>
      </c>
      <c r="W11" s="55" t="s">
        <v>111</v>
      </c>
      <c r="X11" s="51">
        <v>29371</v>
      </c>
      <c r="Y11" s="51">
        <v>108</v>
      </c>
      <c r="Z11" s="51">
        <v>36</v>
      </c>
    </row>
    <row r="12" spans="1:26" s="49" customFormat="1" ht="12.75">
      <c r="A12" s="49" t="s">
        <v>134</v>
      </c>
      <c r="B12" s="50">
        <v>43349</v>
      </c>
      <c r="C12" s="51">
        <v>8</v>
      </c>
      <c r="D12" s="52" t="s">
        <v>101</v>
      </c>
      <c r="E12" s="51">
        <v>4</v>
      </c>
      <c r="F12" s="51" t="s">
        <v>53</v>
      </c>
      <c r="G12" s="53" t="s">
        <v>120</v>
      </c>
      <c r="H12" s="53" t="s">
        <v>121</v>
      </c>
      <c r="I12" s="54">
        <v>2661897</v>
      </c>
      <c r="J12" s="55"/>
      <c r="K12" s="56"/>
      <c r="L12" s="51">
        <v>718871305</v>
      </c>
      <c r="M12" s="57">
        <v>43346</v>
      </c>
      <c r="N12" s="54">
        <v>123000000</v>
      </c>
      <c r="O12" s="54">
        <v>116850000</v>
      </c>
      <c r="P12" s="48">
        <v>0.05</v>
      </c>
      <c r="Q12" s="51">
        <v>180</v>
      </c>
      <c r="R12" s="58">
        <v>1239376</v>
      </c>
      <c r="S12" s="58">
        <f t="shared" si="0"/>
        <v>87637500</v>
      </c>
      <c r="T12" s="55" t="s">
        <v>98</v>
      </c>
      <c r="U12" s="55" t="s">
        <v>109</v>
      </c>
      <c r="V12" s="55" t="s">
        <v>122</v>
      </c>
      <c r="W12" s="55" t="s">
        <v>123</v>
      </c>
      <c r="X12" s="51">
        <v>29371</v>
      </c>
      <c r="Y12" s="51">
        <v>108</v>
      </c>
      <c r="Z12" s="51">
        <v>36</v>
      </c>
    </row>
    <row r="13" spans="1:26" s="49" customFormat="1" ht="12.75">
      <c r="A13" s="49" t="s">
        <v>134</v>
      </c>
      <c r="B13" s="50">
        <v>43349</v>
      </c>
      <c r="C13" s="51">
        <v>9</v>
      </c>
      <c r="D13" s="52" t="s">
        <v>102</v>
      </c>
      <c r="E13" s="51">
        <v>4</v>
      </c>
      <c r="F13" s="51" t="s">
        <v>51</v>
      </c>
      <c r="G13" s="53" t="s">
        <v>124</v>
      </c>
      <c r="H13" s="53" t="s">
        <v>125</v>
      </c>
      <c r="I13" s="54">
        <v>2777600</v>
      </c>
      <c r="J13" s="55"/>
      <c r="K13" s="56"/>
      <c r="L13" s="51">
        <v>720784064</v>
      </c>
      <c r="M13" s="57">
        <v>43346</v>
      </c>
      <c r="N13" s="54">
        <v>123000000</v>
      </c>
      <c r="O13" s="54">
        <v>116850000</v>
      </c>
      <c r="P13" s="48">
        <v>0.05</v>
      </c>
      <c r="Q13" s="51">
        <v>120</v>
      </c>
      <c r="R13" s="58">
        <v>1239376</v>
      </c>
      <c r="S13" s="58">
        <f t="shared" si="0"/>
        <v>87637500</v>
      </c>
      <c r="T13" s="55" t="s">
        <v>98</v>
      </c>
      <c r="U13" s="55" t="s">
        <v>109</v>
      </c>
      <c r="V13" s="55" t="s">
        <v>126</v>
      </c>
      <c r="W13" s="55" t="s">
        <v>111</v>
      </c>
      <c r="X13" s="51">
        <v>29371</v>
      </c>
      <c r="Y13" s="51">
        <v>108</v>
      </c>
      <c r="Z13" s="51">
        <v>36</v>
      </c>
    </row>
    <row r="14" spans="1:26" s="49" customFormat="1" ht="12.75">
      <c r="A14" s="49" t="s">
        <v>134</v>
      </c>
      <c r="B14" s="50">
        <v>43349</v>
      </c>
      <c r="C14" s="51">
        <v>10</v>
      </c>
      <c r="D14" s="52" t="s">
        <v>103</v>
      </c>
      <c r="E14" s="51">
        <v>4</v>
      </c>
      <c r="F14" s="51" t="s">
        <v>53</v>
      </c>
      <c r="G14" s="53" t="s">
        <v>127</v>
      </c>
      <c r="H14" s="53" t="s">
        <v>128</v>
      </c>
      <c r="I14" s="54">
        <v>3968298</v>
      </c>
      <c r="J14" s="55" t="s">
        <v>129</v>
      </c>
      <c r="K14" s="56" t="s">
        <v>130</v>
      </c>
      <c r="L14" s="51">
        <v>741323745</v>
      </c>
      <c r="M14" s="57">
        <v>43346</v>
      </c>
      <c r="N14" s="54">
        <v>123000000</v>
      </c>
      <c r="O14" s="54">
        <v>116850000</v>
      </c>
      <c r="P14" s="48">
        <v>0.05</v>
      </c>
      <c r="Q14" s="51">
        <v>204</v>
      </c>
      <c r="R14" s="58">
        <v>851434</v>
      </c>
      <c r="S14" s="58">
        <f t="shared" si="0"/>
        <v>87637500</v>
      </c>
      <c r="T14" s="55" t="s">
        <v>104</v>
      </c>
      <c r="U14" s="55" t="s">
        <v>131</v>
      </c>
      <c r="V14" s="55" t="s">
        <v>132</v>
      </c>
      <c r="W14" s="55" t="s">
        <v>133</v>
      </c>
      <c r="X14" s="51">
        <v>28384</v>
      </c>
      <c r="Y14" s="51">
        <v>108</v>
      </c>
      <c r="Z14" s="51">
        <v>36</v>
      </c>
    </row>
    <row r="15" spans="1:26" s="49" customFormat="1" ht="12.75">
      <c r="A15" s="49" t="s">
        <v>144</v>
      </c>
      <c r="B15" s="50">
        <v>43346</v>
      </c>
      <c r="C15" s="51">
        <v>11</v>
      </c>
      <c r="D15" s="52" t="s">
        <v>138</v>
      </c>
      <c r="E15" s="51">
        <v>3</v>
      </c>
      <c r="F15" s="51" t="s">
        <v>53</v>
      </c>
      <c r="G15" s="53" t="s">
        <v>139</v>
      </c>
      <c r="H15" s="53" t="s">
        <v>140</v>
      </c>
      <c r="I15" s="54">
        <v>4000000</v>
      </c>
      <c r="J15" s="55" t="s">
        <v>141</v>
      </c>
      <c r="K15" s="56" t="s">
        <v>142</v>
      </c>
      <c r="L15" s="51">
        <v>740549402</v>
      </c>
      <c r="M15" s="57">
        <v>43346</v>
      </c>
      <c r="N15" s="54">
        <v>123000000</v>
      </c>
      <c r="O15" s="54">
        <v>116500000</v>
      </c>
      <c r="P15" s="48">
        <v>0.05</v>
      </c>
      <c r="Q15" s="51">
        <v>144</v>
      </c>
      <c r="R15" s="58">
        <v>1077497</v>
      </c>
      <c r="S15" s="58">
        <f t="shared" si="0"/>
        <v>87375000</v>
      </c>
      <c r="T15" s="55" t="s">
        <v>135</v>
      </c>
      <c r="U15" s="55" t="s">
        <v>136</v>
      </c>
      <c r="V15" s="55" t="s">
        <v>143</v>
      </c>
      <c r="W15" s="55" t="s">
        <v>137</v>
      </c>
      <c r="X15" s="55">
        <v>57188</v>
      </c>
      <c r="Y15" s="51">
        <v>60</v>
      </c>
      <c r="Z15" s="51">
        <v>32</v>
      </c>
    </row>
    <row r="16" spans="1:26" s="49" customFormat="1" ht="12.75">
      <c r="A16" s="49" t="s">
        <v>153</v>
      </c>
      <c r="B16" s="50">
        <v>43349</v>
      </c>
      <c r="C16" s="51">
        <v>12</v>
      </c>
      <c r="D16" s="52" t="s">
        <v>145</v>
      </c>
      <c r="E16" s="51">
        <v>5</v>
      </c>
      <c r="F16" s="51" t="s">
        <v>53</v>
      </c>
      <c r="G16" s="53" t="s">
        <v>146</v>
      </c>
      <c r="H16" s="53">
        <v>459825519115000</v>
      </c>
      <c r="I16" s="54">
        <v>2553664</v>
      </c>
      <c r="J16" s="55" t="s">
        <v>147</v>
      </c>
      <c r="K16" s="56" t="s">
        <v>148</v>
      </c>
      <c r="L16" s="51">
        <v>741575997</v>
      </c>
      <c r="M16" s="57">
        <v>43349</v>
      </c>
      <c r="N16" s="54">
        <v>123000000</v>
      </c>
      <c r="O16" s="54">
        <v>116000000</v>
      </c>
      <c r="P16" s="48">
        <v>0.05</v>
      </c>
      <c r="Q16" s="51">
        <v>180</v>
      </c>
      <c r="R16" s="58">
        <v>917321</v>
      </c>
      <c r="S16" s="58">
        <f t="shared" si="0"/>
        <v>87000000</v>
      </c>
      <c r="T16" s="55" t="s">
        <v>149</v>
      </c>
      <c r="U16" s="55" t="s">
        <v>150</v>
      </c>
      <c r="V16" s="55" t="s">
        <v>151</v>
      </c>
      <c r="W16" s="55" t="s">
        <v>152</v>
      </c>
      <c r="X16" s="55">
        <v>21225</v>
      </c>
      <c r="Y16" s="51">
        <v>84</v>
      </c>
      <c r="Z16" s="51">
        <v>36</v>
      </c>
    </row>
    <row r="17" spans="1:26" s="49" customFormat="1" ht="12.75">
      <c r="A17" s="49" t="s">
        <v>162</v>
      </c>
      <c r="B17" s="50">
        <v>43349</v>
      </c>
      <c r="C17" s="51">
        <v>13</v>
      </c>
      <c r="D17" s="52" t="s">
        <v>154</v>
      </c>
      <c r="E17" s="51">
        <v>3</v>
      </c>
      <c r="F17" s="51" t="s">
        <v>53</v>
      </c>
      <c r="G17" s="53" t="s">
        <v>157</v>
      </c>
      <c r="H17" s="53" t="s">
        <v>158</v>
      </c>
      <c r="I17" s="54">
        <v>2120000</v>
      </c>
      <c r="J17" s="55" t="s">
        <v>52</v>
      </c>
      <c r="K17" s="56" t="s">
        <v>52</v>
      </c>
      <c r="L17" s="51" t="s">
        <v>155</v>
      </c>
      <c r="M17" s="57">
        <v>43348</v>
      </c>
      <c r="N17" s="54">
        <v>116500000</v>
      </c>
      <c r="O17" s="54">
        <v>110000000</v>
      </c>
      <c r="P17" s="48">
        <v>0.05</v>
      </c>
      <c r="Q17" s="51">
        <v>180</v>
      </c>
      <c r="R17" s="58">
        <v>869873</v>
      </c>
      <c r="S17" s="58">
        <f t="shared" si="0"/>
        <v>82500000</v>
      </c>
      <c r="T17" s="55" t="s">
        <v>156</v>
      </c>
      <c r="U17" s="55" t="s">
        <v>159</v>
      </c>
      <c r="V17" s="55" t="s">
        <v>160</v>
      </c>
      <c r="W17" s="55" t="s">
        <v>161</v>
      </c>
      <c r="X17" s="55">
        <v>35451</v>
      </c>
      <c r="Y17" s="51">
        <v>84</v>
      </c>
      <c r="Z17" s="51">
        <v>36</v>
      </c>
    </row>
    <row r="18" spans="1:26" s="49" customFormat="1" ht="12.75">
      <c r="A18" s="49" t="s">
        <v>174</v>
      </c>
      <c r="B18" s="50">
        <v>43349</v>
      </c>
      <c r="C18" s="51">
        <v>14</v>
      </c>
      <c r="D18" s="52" t="s">
        <v>163</v>
      </c>
      <c r="E18" s="51">
        <v>1</v>
      </c>
      <c r="F18" s="51" t="s">
        <v>51</v>
      </c>
      <c r="G18" s="53" t="s">
        <v>164</v>
      </c>
      <c r="H18" s="53" t="s">
        <v>165</v>
      </c>
      <c r="I18" s="54">
        <v>2800000</v>
      </c>
      <c r="J18" s="55" t="s">
        <v>166</v>
      </c>
      <c r="K18" s="56" t="s">
        <v>167</v>
      </c>
      <c r="L18" s="51" t="s">
        <v>168</v>
      </c>
      <c r="M18" s="57">
        <v>43349</v>
      </c>
      <c r="N18" s="54">
        <v>129000000</v>
      </c>
      <c r="O18" s="54">
        <v>122500000</v>
      </c>
      <c r="P18" s="48">
        <v>0.05</v>
      </c>
      <c r="Q18" s="51">
        <v>120</v>
      </c>
      <c r="R18" s="58">
        <v>1231421</v>
      </c>
      <c r="S18" s="58">
        <f t="shared" si="0"/>
        <v>91875000</v>
      </c>
      <c r="T18" s="55" t="s">
        <v>169</v>
      </c>
      <c r="U18" s="55" t="s">
        <v>170</v>
      </c>
      <c r="V18" s="55" t="s">
        <v>171</v>
      </c>
      <c r="W18" s="55" t="s">
        <v>172</v>
      </c>
      <c r="X18" s="55">
        <v>95995</v>
      </c>
      <c r="Y18" s="51">
        <v>96</v>
      </c>
      <c r="Z18" s="51">
        <v>36</v>
      </c>
    </row>
    <row r="19" spans="1:26" s="29" customFormat="1" ht="12.75">
      <c r="A19" s="49" t="s">
        <v>186</v>
      </c>
      <c r="B19" s="50">
        <v>43361</v>
      </c>
      <c r="C19" s="51">
        <v>15</v>
      </c>
      <c r="D19" s="52" t="s">
        <v>175</v>
      </c>
      <c r="E19" s="51">
        <v>3</v>
      </c>
      <c r="F19" s="51" t="s">
        <v>53</v>
      </c>
      <c r="G19" s="53" t="s">
        <v>176</v>
      </c>
      <c r="H19" s="53" t="s">
        <v>177</v>
      </c>
      <c r="I19" s="54">
        <v>2850000</v>
      </c>
      <c r="J19" s="55" t="s">
        <v>52</v>
      </c>
      <c r="K19" s="56" t="s">
        <v>52</v>
      </c>
      <c r="L19" s="51">
        <v>749568289</v>
      </c>
      <c r="M19" s="57">
        <v>43347</v>
      </c>
      <c r="N19" s="54">
        <v>129000000</v>
      </c>
      <c r="O19" s="54">
        <v>122500000</v>
      </c>
      <c r="P19" s="48">
        <v>0.05</v>
      </c>
      <c r="Q19" s="51">
        <v>180</v>
      </c>
      <c r="R19" s="58">
        <v>968722</v>
      </c>
      <c r="S19" s="58">
        <f t="shared" si="0"/>
        <v>91875000</v>
      </c>
      <c r="T19" s="55" t="s">
        <v>178</v>
      </c>
      <c r="U19" s="55" t="s">
        <v>179</v>
      </c>
      <c r="V19" s="55" t="s">
        <v>180</v>
      </c>
      <c r="W19" s="28" t="s">
        <v>181</v>
      </c>
      <c r="X19" s="28">
        <v>92712</v>
      </c>
      <c r="Y19" s="26">
        <v>72</v>
      </c>
      <c r="Z19" s="26">
        <v>36</v>
      </c>
    </row>
    <row r="20" spans="1:26" s="29" customFormat="1" ht="12.75">
      <c r="A20" s="49" t="s">
        <v>186</v>
      </c>
      <c r="B20" s="50">
        <v>43361</v>
      </c>
      <c r="C20" s="51">
        <v>16</v>
      </c>
      <c r="D20" s="52" t="s">
        <v>182</v>
      </c>
      <c r="E20" s="51">
        <v>3</v>
      </c>
      <c r="F20" s="51" t="s">
        <v>53</v>
      </c>
      <c r="G20" s="53" t="s">
        <v>183</v>
      </c>
      <c r="H20" s="53" t="s">
        <v>184</v>
      </c>
      <c r="I20" s="54">
        <v>2500000</v>
      </c>
      <c r="J20" s="55" t="s">
        <v>52</v>
      </c>
      <c r="K20" s="56" t="s">
        <v>52</v>
      </c>
      <c r="L20" s="51">
        <v>749571122</v>
      </c>
      <c r="M20" s="57">
        <v>43347</v>
      </c>
      <c r="N20" s="54">
        <v>129000000</v>
      </c>
      <c r="O20" s="54">
        <v>122500000</v>
      </c>
      <c r="P20" s="48">
        <v>0.05</v>
      </c>
      <c r="Q20" s="51">
        <v>180</v>
      </c>
      <c r="R20" s="58">
        <v>968722</v>
      </c>
      <c r="S20" s="58">
        <f t="shared" si="0"/>
        <v>91875000</v>
      </c>
      <c r="T20" s="55" t="s">
        <v>178</v>
      </c>
      <c r="U20" s="55" t="s">
        <v>179</v>
      </c>
      <c r="V20" s="55" t="s">
        <v>185</v>
      </c>
      <c r="W20" s="28" t="s">
        <v>181</v>
      </c>
      <c r="X20" s="28">
        <v>92712</v>
      </c>
      <c r="Y20" s="26">
        <v>72</v>
      </c>
      <c r="Z20" s="26">
        <v>36</v>
      </c>
    </row>
    <row r="21" spans="1:26" s="29" customFormat="1" ht="12.75">
      <c r="A21" s="49" t="s">
        <v>198</v>
      </c>
      <c r="B21" s="50">
        <v>43361</v>
      </c>
      <c r="C21" s="51">
        <v>17</v>
      </c>
      <c r="D21" s="52" t="s">
        <v>187</v>
      </c>
      <c r="E21" s="51">
        <v>3</v>
      </c>
      <c r="F21" s="51" t="s">
        <v>53</v>
      </c>
      <c r="G21" s="53" t="s">
        <v>188</v>
      </c>
      <c r="H21" s="53" t="s">
        <v>189</v>
      </c>
      <c r="I21" s="54">
        <v>3450000</v>
      </c>
      <c r="J21" s="55" t="s">
        <v>190</v>
      </c>
      <c r="K21" s="56" t="s">
        <v>191</v>
      </c>
      <c r="L21" s="51" t="s">
        <v>192</v>
      </c>
      <c r="M21" s="57">
        <v>43357</v>
      </c>
      <c r="N21" s="54">
        <v>135000000</v>
      </c>
      <c r="O21" s="54">
        <v>128000000</v>
      </c>
      <c r="P21" s="48">
        <v>0.05</v>
      </c>
      <c r="Q21" s="51">
        <v>180</v>
      </c>
      <c r="R21" s="58">
        <v>1012216</v>
      </c>
      <c r="S21" s="58">
        <f t="shared" si="0"/>
        <v>96000000</v>
      </c>
      <c r="T21" s="55" t="s">
        <v>193</v>
      </c>
      <c r="U21" s="55" t="s">
        <v>194</v>
      </c>
      <c r="V21" s="55" t="s">
        <v>195</v>
      </c>
      <c r="W21" s="28" t="s">
        <v>62</v>
      </c>
      <c r="X21" s="28">
        <v>78811</v>
      </c>
      <c r="Y21" s="26">
        <v>124</v>
      </c>
      <c r="Z21" s="26">
        <v>36</v>
      </c>
    </row>
    <row r="22" spans="1:26" s="29" customFormat="1" ht="12.75">
      <c r="A22" s="49" t="s">
        <v>206</v>
      </c>
      <c r="B22" s="50">
        <v>43364</v>
      </c>
      <c r="C22" s="51">
        <v>18</v>
      </c>
      <c r="D22" s="52" t="s">
        <v>199</v>
      </c>
      <c r="E22" s="51">
        <v>3</v>
      </c>
      <c r="F22" s="51" t="s">
        <v>53</v>
      </c>
      <c r="G22" s="53" t="s">
        <v>200</v>
      </c>
      <c r="H22" s="53" t="s">
        <v>201</v>
      </c>
      <c r="I22" s="54">
        <v>2250000</v>
      </c>
      <c r="J22" s="55" t="s">
        <v>202</v>
      </c>
      <c r="K22" s="56" t="s">
        <v>203</v>
      </c>
      <c r="L22" s="51" t="s">
        <v>204</v>
      </c>
      <c r="M22" s="57">
        <v>43363</v>
      </c>
      <c r="N22" s="54">
        <v>135000000</v>
      </c>
      <c r="O22" s="54">
        <v>124200000</v>
      </c>
      <c r="P22" s="48">
        <v>0.05</v>
      </c>
      <c r="Q22" s="51">
        <v>180</v>
      </c>
      <c r="R22" s="58">
        <v>982166</v>
      </c>
      <c r="S22" s="58">
        <f t="shared" si="0"/>
        <v>93150000</v>
      </c>
      <c r="T22" s="55" t="s">
        <v>59</v>
      </c>
      <c r="U22" s="55" t="s">
        <v>60</v>
      </c>
      <c r="V22" s="55" t="s">
        <v>205</v>
      </c>
      <c r="W22" s="28" t="s">
        <v>62</v>
      </c>
      <c r="X22" s="28">
        <v>78811</v>
      </c>
      <c r="Y22" s="26">
        <v>152</v>
      </c>
      <c r="Z22" s="26">
        <v>36</v>
      </c>
    </row>
    <row r="23" spans="1:26" s="29" customFormat="1" ht="12.75">
      <c r="A23" s="49" t="s">
        <v>221</v>
      </c>
      <c r="B23" s="50">
        <v>43361</v>
      </c>
      <c r="C23" s="51">
        <v>19</v>
      </c>
      <c r="D23" s="52" t="s">
        <v>207</v>
      </c>
      <c r="E23" s="51">
        <v>3</v>
      </c>
      <c r="F23" s="51" t="s">
        <v>53</v>
      </c>
      <c r="G23" s="53" t="s">
        <v>208</v>
      </c>
      <c r="H23" s="53" t="s">
        <v>209</v>
      </c>
      <c r="I23" s="54">
        <v>2190000</v>
      </c>
      <c r="J23" s="55" t="s">
        <v>210</v>
      </c>
      <c r="K23" s="56" t="s">
        <v>211</v>
      </c>
      <c r="L23" s="51">
        <v>741048133</v>
      </c>
      <c r="M23" s="57">
        <v>43346</v>
      </c>
      <c r="N23" s="54">
        <v>129000000</v>
      </c>
      <c r="O23" s="54">
        <v>122500000</v>
      </c>
      <c r="P23" s="48">
        <v>0.05</v>
      </c>
      <c r="Q23" s="51">
        <v>120</v>
      </c>
      <c r="R23" s="58">
        <v>1299303</v>
      </c>
      <c r="S23" s="58">
        <f t="shared" si="0"/>
        <v>91875000</v>
      </c>
      <c r="T23" s="55" t="s">
        <v>212</v>
      </c>
      <c r="U23" s="55" t="s">
        <v>213</v>
      </c>
      <c r="V23" s="55" t="s">
        <v>214</v>
      </c>
      <c r="W23" s="28" t="s">
        <v>215</v>
      </c>
      <c r="X23" s="28">
        <v>92171</v>
      </c>
      <c r="Y23" s="26">
        <v>87</v>
      </c>
      <c r="Z23" s="26">
        <v>36</v>
      </c>
    </row>
    <row r="24" spans="1:26" s="29" customFormat="1" ht="12.75">
      <c r="A24" s="49" t="s">
        <v>221</v>
      </c>
      <c r="B24" s="50">
        <v>43361</v>
      </c>
      <c r="C24" s="51">
        <v>20</v>
      </c>
      <c r="D24" s="52" t="s">
        <v>216</v>
      </c>
      <c r="E24" s="51">
        <v>3</v>
      </c>
      <c r="F24" s="51" t="s">
        <v>53</v>
      </c>
      <c r="G24" s="53" t="s">
        <v>217</v>
      </c>
      <c r="H24" s="53" t="s">
        <v>218</v>
      </c>
      <c r="I24" s="54">
        <v>3200000</v>
      </c>
      <c r="J24" s="55" t="s">
        <v>52</v>
      </c>
      <c r="K24" s="56" t="s">
        <v>52</v>
      </c>
      <c r="L24" s="51">
        <v>334613951</v>
      </c>
      <c r="M24" s="57">
        <v>43346</v>
      </c>
      <c r="N24" s="54">
        <v>129000000</v>
      </c>
      <c r="O24" s="54">
        <v>122500000</v>
      </c>
      <c r="P24" s="48">
        <v>0.05</v>
      </c>
      <c r="Q24" s="51">
        <v>180</v>
      </c>
      <c r="R24" s="58">
        <v>968722</v>
      </c>
      <c r="S24" s="58">
        <f t="shared" si="0"/>
        <v>91875000</v>
      </c>
      <c r="T24" s="55" t="s">
        <v>212</v>
      </c>
      <c r="U24" s="55" t="s">
        <v>213</v>
      </c>
      <c r="V24" s="55" t="s">
        <v>219</v>
      </c>
      <c r="W24" s="28" t="s">
        <v>215</v>
      </c>
      <c r="X24" s="28">
        <v>92171</v>
      </c>
      <c r="Y24" s="26">
        <v>94</v>
      </c>
      <c r="Z24" s="26">
        <v>36</v>
      </c>
    </row>
    <row r="25" spans="1:26" s="29" customFormat="1" ht="12.75">
      <c r="A25" s="49" t="s">
        <v>231</v>
      </c>
      <c r="B25" s="50">
        <v>43361</v>
      </c>
      <c r="C25" s="51">
        <v>21</v>
      </c>
      <c r="D25" s="52" t="s">
        <v>222</v>
      </c>
      <c r="E25" s="51">
        <v>3</v>
      </c>
      <c r="F25" s="51" t="s">
        <v>51</v>
      </c>
      <c r="G25" s="53" t="s">
        <v>223</v>
      </c>
      <c r="H25" s="53" t="s">
        <v>224</v>
      </c>
      <c r="I25" s="54">
        <v>3600000</v>
      </c>
      <c r="J25" s="55" t="s">
        <v>52</v>
      </c>
      <c r="K25" s="56" t="s">
        <v>52</v>
      </c>
      <c r="L25" s="51" t="s">
        <v>225</v>
      </c>
      <c r="M25" s="57">
        <v>43350</v>
      </c>
      <c r="N25" s="54">
        <v>105000000</v>
      </c>
      <c r="O25" s="54">
        <v>99000000</v>
      </c>
      <c r="P25" s="48">
        <v>0.05</v>
      </c>
      <c r="Q25" s="51">
        <v>96</v>
      </c>
      <c r="R25" s="58">
        <v>1253332</v>
      </c>
      <c r="S25" s="58">
        <f t="shared" si="0"/>
        <v>74250000</v>
      </c>
      <c r="T25" s="55" t="s">
        <v>226</v>
      </c>
      <c r="U25" s="55" t="s">
        <v>227</v>
      </c>
      <c r="V25" s="55" t="s">
        <v>228</v>
      </c>
      <c r="W25" s="28" t="s">
        <v>229</v>
      </c>
      <c r="X25" s="28">
        <v>30154</v>
      </c>
      <c r="Y25" s="26">
        <v>72</v>
      </c>
      <c r="Z25" s="26">
        <v>30</v>
      </c>
    </row>
    <row r="26" spans="1:26" s="29" customFormat="1" ht="12.75">
      <c r="A26" s="49" t="s">
        <v>269</v>
      </c>
      <c r="B26" s="50">
        <v>43361</v>
      </c>
      <c r="C26" s="51">
        <v>22</v>
      </c>
      <c r="D26" s="52" t="s">
        <v>232</v>
      </c>
      <c r="E26" s="51">
        <v>3</v>
      </c>
      <c r="F26" s="51" t="s">
        <v>53</v>
      </c>
      <c r="G26" s="53" t="s">
        <v>233</v>
      </c>
      <c r="H26" s="53" t="s">
        <v>234</v>
      </c>
      <c r="I26" s="54">
        <v>3992510</v>
      </c>
      <c r="J26" s="55" t="s">
        <v>235</v>
      </c>
      <c r="K26" s="56" t="s">
        <v>236</v>
      </c>
      <c r="L26" s="51">
        <v>750039545</v>
      </c>
      <c r="M26" s="57">
        <v>43361</v>
      </c>
      <c r="N26" s="54">
        <v>116850000</v>
      </c>
      <c r="O26" s="54">
        <v>110675000</v>
      </c>
      <c r="P26" s="48">
        <v>0.05</v>
      </c>
      <c r="Q26" s="51">
        <v>120</v>
      </c>
      <c r="R26" s="58">
        <v>1173880</v>
      </c>
      <c r="S26" s="58">
        <f t="shared" si="0"/>
        <v>83006250</v>
      </c>
      <c r="T26" s="55" t="s">
        <v>237</v>
      </c>
      <c r="U26" s="55" t="s">
        <v>238</v>
      </c>
      <c r="V26" s="55" t="s">
        <v>239</v>
      </c>
      <c r="W26" s="28" t="s">
        <v>111</v>
      </c>
      <c r="X26" s="28">
        <v>29363</v>
      </c>
      <c r="Y26" s="26">
        <v>108</v>
      </c>
      <c r="Z26" s="26">
        <v>36</v>
      </c>
    </row>
    <row r="27" spans="1:26" s="29" customFormat="1" ht="12.75">
      <c r="A27" s="49" t="s">
        <v>269</v>
      </c>
      <c r="B27" s="50">
        <v>43361</v>
      </c>
      <c r="C27" s="51">
        <v>23</v>
      </c>
      <c r="D27" s="52" t="s">
        <v>240</v>
      </c>
      <c r="E27" s="51">
        <v>5</v>
      </c>
      <c r="F27" s="51" t="s">
        <v>53</v>
      </c>
      <c r="G27" s="53" t="s">
        <v>241</v>
      </c>
      <c r="H27" s="53" t="s">
        <v>242</v>
      </c>
      <c r="I27" s="54">
        <v>3039145</v>
      </c>
      <c r="J27" s="55" t="s">
        <v>243</v>
      </c>
      <c r="K27" s="56" t="s">
        <v>244</v>
      </c>
      <c r="L27" s="51">
        <v>749013190</v>
      </c>
      <c r="M27" s="57">
        <v>43361</v>
      </c>
      <c r="N27" s="54">
        <v>123000000</v>
      </c>
      <c r="O27" s="54">
        <v>116000000</v>
      </c>
      <c r="P27" s="48">
        <v>0.05</v>
      </c>
      <c r="Q27" s="51">
        <v>120</v>
      </c>
      <c r="R27" s="58">
        <v>1230360</v>
      </c>
      <c r="S27" s="58">
        <f t="shared" si="0"/>
        <v>87000000</v>
      </c>
      <c r="T27" s="55" t="s">
        <v>245</v>
      </c>
      <c r="U27" s="55" t="s">
        <v>246</v>
      </c>
      <c r="V27" s="55" t="s">
        <v>247</v>
      </c>
      <c r="W27" s="28" t="s">
        <v>133</v>
      </c>
      <c r="X27" s="28">
        <v>28384</v>
      </c>
      <c r="Y27" s="26">
        <v>91</v>
      </c>
      <c r="Z27" s="26">
        <v>36</v>
      </c>
    </row>
    <row r="28" spans="1:26" s="29" customFormat="1" ht="12.75">
      <c r="A28" s="49" t="s">
        <v>269</v>
      </c>
      <c r="B28" s="50">
        <v>43361</v>
      </c>
      <c r="C28" s="51">
        <v>24</v>
      </c>
      <c r="D28" s="52" t="s">
        <v>248</v>
      </c>
      <c r="E28" s="51">
        <v>3</v>
      </c>
      <c r="F28" s="51" t="s">
        <v>53</v>
      </c>
      <c r="G28" s="53" t="s">
        <v>249</v>
      </c>
      <c r="H28" s="53" t="s">
        <v>250</v>
      </c>
      <c r="I28" s="54">
        <v>2918204</v>
      </c>
      <c r="J28" s="55" t="s">
        <v>251</v>
      </c>
      <c r="K28" s="56" t="s">
        <v>252</v>
      </c>
      <c r="L28" s="51">
        <v>750153190</v>
      </c>
      <c r="M28" s="57">
        <v>43361</v>
      </c>
      <c r="N28" s="54">
        <v>123000000</v>
      </c>
      <c r="O28" s="54">
        <v>116000000</v>
      </c>
      <c r="P28" s="48">
        <v>0.05</v>
      </c>
      <c r="Q28" s="51">
        <v>120</v>
      </c>
      <c r="R28" s="58">
        <v>1230360</v>
      </c>
      <c r="S28" s="58">
        <f t="shared" si="0"/>
        <v>87000000</v>
      </c>
      <c r="T28" s="55" t="s">
        <v>245</v>
      </c>
      <c r="U28" s="55" t="s">
        <v>246</v>
      </c>
      <c r="V28" s="55" t="s">
        <v>253</v>
      </c>
      <c r="W28" s="28" t="s">
        <v>133</v>
      </c>
      <c r="X28" s="28">
        <v>28384</v>
      </c>
      <c r="Y28" s="26">
        <v>91</v>
      </c>
      <c r="Z28" s="26">
        <v>36</v>
      </c>
    </row>
    <row r="29" spans="1:26" s="29" customFormat="1" ht="12.75">
      <c r="A29" s="49" t="s">
        <v>269</v>
      </c>
      <c r="B29" s="50">
        <v>43361</v>
      </c>
      <c r="C29" s="51">
        <v>25</v>
      </c>
      <c r="D29" s="52" t="s">
        <v>254</v>
      </c>
      <c r="E29" s="51">
        <v>3</v>
      </c>
      <c r="F29" s="51" t="s">
        <v>53</v>
      </c>
      <c r="G29" s="53" t="s">
        <v>255</v>
      </c>
      <c r="H29" s="53" t="s">
        <v>256</v>
      </c>
      <c r="I29" s="54">
        <v>3500000</v>
      </c>
      <c r="J29" s="55" t="s">
        <v>257</v>
      </c>
      <c r="K29" s="56" t="s">
        <v>258</v>
      </c>
      <c r="L29" s="51">
        <v>749323805</v>
      </c>
      <c r="M29" s="57">
        <v>43361</v>
      </c>
      <c r="N29" s="54">
        <v>123000000</v>
      </c>
      <c r="O29" s="54">
        <v>116000000</v>
      </c>
      <c r="P29" s="48">
        <v>0.05</v>
      </c>
      <c r="Q29" s="51">
        <v>120</v>
      </c>
      <c r="R29" s="58">
        <v>1230360</v>
      </c>
      <c r="S29" s="58">
        <f t="shared" si="0"/>
        <v>87000000</v>
      </c>
      <c r="T29" s="55" t="s">
        <v>245</v>
      </c>
      <c r="U29" s="55" t="s">
        <v>259</v>
      </c>
      <c r="V29" s="55" t="s">
        <v>260</v>
      </c>
      <c r="W29" s="28" t="s">
        <v>133</v>
      </c>
      <c r="X29" s="28">
        <v>28384</v>
      </c>
      <c r="Y29" s="26">
        <v>91</v>
      </c>
      <c r="Z29" s="26">
        <v>36</v>
      </c>
    </row>
    <row r="30" spans="1:26" s="29" customFormat="1" ht="12.75">
      <c r="A30" s="49" t="s">
        <v>269</v>
      </c>
      <c r="B30" s="50">
        <v>43361</v>
      </c>
      <c r="C30" s="51">
        <v>26</v>
      </c>
      <c r="D30" s="52" t="s">
        <v>261</v>
      </c>
      <c r="E30" s="51">
        <v>3</v>
      </c>
      <c r="F30" s="51" t="s">
        <v>51</v>
      </c>
      <c r="G30" s="53" t="s">
        <v>262</v>
      </c>
      <c r="H30" s="53" t="s">
        <v>263</v>
      </c>
      <c r="I30" s="54">
        <v>2356400</v>
      </c>
      <c r="J30" s="55" t="s">
        <v>264</v>
      </c>
      <c r="K30" s="56" t="s">
        <v>265</v>
      </c>
      <c r="L30" s="51">
        <v>709982640</v>
      </c>
      <c r="M30" s="57">
        <v>43361</v>
      </c>
      <c r="N30" s="54">
        <v>116500000</v>
      </c>
      <c r="O30" s="54">
        <v>110675000</v>
      </c>
      <c r="P30" s="48">
        <v>0.05</v>
      </c>
      <c r="Q30" s="51">
        <v>180</v>
      </c>
      <c r="R30" s="58">
        <v>875211</v>
      </c>
      <c r="S30" s="58">
        <f t="shared" si="0"/>
        <v>83006250</v>
      </c>
      <c r="T30" s="55" t="s">
        <v>266</v>
      </c>
      <c r="U30" s="55" t="s">
        <v>267</v>
      </c>
      <c r="V30" s="55" t="s">
        <v>268</v>
      </c>
      <c r="W30" s="28" t="s">
        <v>111</v>
      </c>
      <c r="X30" s="28">
        <v>29363</v>
      </c>
      <c r="Y30" s="26">
        <v>120</v>
      </c>
      <c r="Z30" s="26">
        <v>36</v>
      </c>
    </row>
    <row r="31" spans="1:26" s="29" customFormat="1" ht="12.75">
      <c r="B31" s="30"/>
      <c r="C31" s="47">
        <f>C30</f>
        <v>26</v>
      </c>
      <c r="D31" s="45"/>
      <c r="E31" s="26"/>
      <c r="F31" s="26"/>
      <c r="G31" s="31"/>
      <c r="H31" s="31"/>
      <c r="I31" s="25"/>
      <c r="J31" s="28"/>
      <c r="K31" s="32"/>
      <c r="L31" s="26"/>
      <c r="M31" s="46"/>
      <c r="N31" s="25"/>
      <c r="O31" s="33">
        <f>SUM(O5:O30)</f>
        <v>3062700000</v>
      </c>
      <c r="P31" s="28"/>
      <c r="Q31" s="26"/>
      <c r="R31" s="27"/>
      <c r="S31" s="34">
        <f>SUM(S5:S30)</f>
        <v>2297025000</v>
      </c>
      <c r="T31" s="28"/>
      <c r="U31" s="28"/>
      <c r="V31" s="28"/>
      <c r="W31" s="28"/>
      <c r="X31" s="28"/>
      <c r="Y31" s="26"/>
      <c r="Z31" s="26"/>
    </row>
    <row r="32" spans="1:26" s="29" customFormat="1" ht="12.75">
      <c r="B32" s="30"/>
      <c r="C32" s="36"/>
      <c r="D32" s="35"/>
      <c r="E32" s="36"/>
      <c r="F32" s="36"/>
      <c r="G32" s="37"/>
      <c r="H32" s="37"/>
      <c r="I32" s="38"/>
      <c r="K32" s="39"/>
      <c r="L32" s="36"/>
      <c r="M32" s="40"/>
      <c r="N32" s="38"/>
      <c r="O32" s="38"/>
      <c r="Q32" s="36"/>
      <c r="R32" s="41"/>
      <c r="S32" s="41"/>
      <c r="Y32" s="36"/>
      <c r="Z32" s="36"/>
    </row>
    <row r="33" spans="2:26" s="29" customFormat="1" ht="12.75">
      <c r="B33" s="30"/>
      <c r="C33" s="36"/>
      <c r="D33" s="42" t="s">
        <v>25</v>
      </c>
      <c r="E33" s="36"/>
      <c r="F33" s="36"/>
      <c r="G33" s="37"/>
      <c r="H33" s="37"/>
      <c r="I33" s="38"/>
      <c r="K33" s="39"/>
      <c r="L33" s="36"/>
      <c r="M33" s="40"/>
      <c r="N33" s="38"/>
      <c r="O33" s="38"/>
      <c r="Q33" s="36"/>
      <c r="R33" s="41"/>
      <c r="S33" s="41"/>
      <c r="Y33" s="36"/>
      <c r="Z33" s="36"/>
    </row>
    <row r="34" spans="2:26" s="29" customFormat="1" ht="12.75">
      <c r="B34" s="30"/>
      <c r="C34" s="36"/>
      <c r="D34" s="35"/>
      <c r="E34" s="36"/>
      <c r="F34" s="36"/>
      <c r="G34" s="37"/>
      <c r="H34" s="37"/>
      <c r="I34" s="38"/>
      <c r="K34" s="39"/>
      <c r="L34" s="36"/>
      <c r="M34" s="40"/>
      <c r="N34" s="38"/>
      <c r="O34" s="38"/>
      <c r="Q34" s="36"/>
      <c r="R34" s="41"/>
      <c r="S34" s="41"/>
      <c r="Y34" s="36"/>
      <c r="Z34" s="36"/>
    </row>
    <row r="35" spans="2:26" s="29" customFormat="1" ht="12.75">
      <c r="B35" s="30"/>
      <c r="C35" s="36"/>
      <c r="D35" s="42" t="s">
        <v>26</v>
      </c>
      <c r="E35" s="36"/>
      <c r="F35" s="36"/>
      <c r="G35" s="37"/>
      <c r="H35" s="37"/>
      <c r="I35" s="38"/>
      <c r="K35" s="39"/>
      <c r="L35" s="36"/>
      <c r="M35" s="40"/>
      <c r="N35" s="38"/>
      <c r="O35" s="38"/>
      <c r="Q35" s="36"/>
      <c r="R35" s="41"/>
      <c r="S35" s="41"/>
      <c r="Y35" s="36"/>
      <c r="Z35" s="36"/>
    </row>
    <row r="36" spans="2:26" s="29" customFormat="1" ht="12.75">
      <c r="B36" s="30"/>
      <c r="C36" s="36"/>
      <c r="D36" s="42" t="s">
        <v>27</v>
      </c>
      <c r="E36" s="36"/>
      <c r="F36" s="36"/>
      <c r="G36" s="37"/>
      <c r="H36" s="37"/>
      <c r="I36" s="38"/>
      <c r="K36" s="39"/>
      <c r="L36" s="36"/>
      <c r="M36" s="40"/>
      <c r="N36" s="38"/>
      <c r="O36" s="38"/>
      <c r="Q36" s="36"/>
      <c r="R36" s="41"/>
      <c r="S36" s="41"/>
      <c r="Y36" s="36"/>
      <c r="Z36" s="36"/>
    </row>
    <row r="37" spans="2:26" s="29" customFormat="1" ht="12.75">
      <c r="B37" s="30"/>
      <c r="C37" s="36"/>
      <c r="D37" s="35"/>
      <c r="E37" s="36"/>
      <c r="F37" s="36"/>
      <c r="G37" s="37"/>
      <c r="H37" s="37"/>
      <c r="I37" s="38"/>
      <c r="K37" s="39"/>
      <c r="L37" s="36"/>
      <c r="M37" s="40"/>
      <c r="N37" s="38"/>
      <c r="O37" s="38"/>
      <c r="Q37" s="36"/>
      <c r="R37" s="41"/>
      <c r="S37" s="41"/>
      <c r="Y37" s="36"/>
      <c r="Z37" s="36"/>
    </row>
    <row r="38" spans="2:26" s="29" customFormat="1" ht="12.75">
      <c r="B38" s="30"/>
      <c r="C38" s="36"/>
      <c r="D38" s="35"/>
      <c r="E38" s="36"/>
      <c r="F38" s="36"/>
      <c r="G38" s="37"/>
      <c r="H38" s="37"/>
      <c r="I38" s="38"/>
      <c r="K38" s="39"/>
      <c r="L38" s="36"/>
      <c r="M38" s="40"/>
      <c r="N38" s="38"/>
      <c r="O38" s="38"/>
      <c r="Q38" s="36"/>
      <c r="R38" s="41"/>
      <c r="S38" s="41"/>
      <c r="Y38" s="36"/>
      <c r="Z38" s="36"/>
    </row>
    <row r="39" spans="2:26" s="29" customFormat="1" ht="12.75">
      <c r="B39" s="30"/>
      <c r="C39" s="36"/>
      <c r="D39" s="35"/>
      <c r="E39" s="36"/>
      <c r="F39" s="36"/>
      <c r="G39" s="37"/>
      <c r="H39" s="37"/>
      <c r="I39" s="38"/>
      <c r="K39" s="39"/>
      <c r="L39" s="36"/>
      <c r="M39" s="40"/>
      <c r="N39" s="38"/>
      <c r="O39" s="38"/>
      <c r="Q39" s="36"/>
      <c r="R39" s="41"/>
      <c r="S39" s="41"/>
      <c r="Y39" s="36"/>
      <c r="Z39" s="36"/>
    </row>
    <row r="40" spans="2:26" s="29" customFormat="1" ht="12.75">
      <c r="B40" s="30"/>
      <c r="C40" s="36"/>
      <c r="D40" s="35"/>
      <c r="E40" s="36"/>
      <c r="F40" s="36"/>
      <c r="G40" s="37"/>
      <c r="H40" s="37"/>
      <c r="I40" s="38"/>
      <c r="K40" s="39"/>
      <c r="L40" s="36"/>
      <c r="M40" s="40"/>
      <c r="N40" s="38"/>
      <c r="O40" s="38"/>
      <c r="Q40" s="36"/>
      <c r="R40" s="41"/>
      <c r="S40" s="41"/>
      <c r="Y40" s="36"/>
      <c r="Z40" s="36"/>
    </row>
    <row r="41" spans="2:26" s="29" customFormat="1" ht="12.75">
      <c r="B41" s="30"/>
      <c r="C41" s="36"/>
      <c r="D41" s="35"/>
      <c r="E41" s="36"/>
      <c r="F41" s="36"/>
      <c r="G41" s="37"/>
      <c r="H41" s="37"/>
      <c r="I41" s="38"/>
      <c r="K41" s="39"/>
      <c r="L41" s="36"/>
      <c r="M41" s="40"/>
      <c r="N41" s="38"/>
      <c r="O41" s="38"/>
      <c r="Q41" s="36"/>
      <c r="R41" s="41"/>
      <c r="S41" s="41"/>
      <c r="Y41" s="36"/>
      <c r="Z41" s="36"/>
    </row>
    <row r="42" spans="2:26" s="29" customFormat="1" ht="12.75">
      <c r="B42" s="30"/>
      <c r="C42" s="36"/>
      <c r="D42" s="35"/>
      <c r="E42" s="36"/>
      <c r="F42" s="36"/>
      <c r="G42" s="37"/>
      <c r="H42" s="37"/>
      <c r="I42" s="38"/>
      <c r="K42" s="39"/>
      <c r="L42" s="36"/>
      <c r="M42" s="40"/>
      <c r="N42" s="38"/>
      <c r="O42" s="38"/>
      <c r="Q42" s="36"/>
      <c r="R42" s="41"/>
      <c r="S42" s="41"/>
      <c r="Y42" s="36"/>
      <c r="Z42" s="36"/>
    </row>
    <row r="43" spans="2:26" s="29" customFormat="1" ht="12.75">
      <c r="B43" s="30"/>
      <c r="C43" s="36"/>
      <c r="D43" s="35"/>
      <c r="E43" s="36"/>
      <c r="F43" s="36"/>
      <c r="G43" s="37"/>
      <c r="H43" s="37"/>
      <c r="I43" s="38"/>
      <c r="K43" s="39"/>
      <c r="L43" s="36"/>
      <c r="M43" s="40"/>
      <c r="N43" s="38"/>
      <c r="O43" s="38"/>
      <c r="Q43" s="36"/>
      <c r="R43" s="41"/>
      <c r="S43" s="41"/>
      <c r="Y43" s="36"/>
      <c r="Z43" s="36"/>
    </row>
    <row r="44" spans="2:26" s="29" customFormat="1" ht="12.75">
      <c r="B44" s="30"/>
      <c r="C44" s="36"/>
      <c r="D44" s="35"/>
      <c r="E44" s="36"/>
      <c r="F44" s="36"/>
      <c r="G44" s="37"/>
      <c r="H44" s="37"/>
      <c r="I44" s="38"/>
      <c r="K44" s="39"/>
      <c r="L44" s="36"/>
      <c r="M44" s="40"/>
      <c r="N44" s="38"/>
      <c r="O44" s="38"/>
      <c r="Q44" s="36"/>
      <c r="R44" s="41"/>
      <c r="S44" s="41"/>
      <c r="Y44" s="36"/>
      <c r="Z44" s="36"/>
    </row>
    <row r="45" spans="2:26" s="29" customFormat="1" ht="12.75">
      <c r="B45" s="30"/>
      <c r="C45" s="36"/>
      <c r="D45" s="35"/>
      <c r="E45" s="36"/>
      <c r="F45" s="36"/>
      <c r="G45" s="37"/>
      <c r="H45" s="37"/>
      <c r="I45" s="38"/>
      <c r="K45" s="39"/>
      <c r="L45" s="36"/>
      <c r="M45" s="40"/>
      <c r="N45" s="38"/>
      <c r="O45" s="38"/>
      <c r="Q45" s="36"/>
      <c r="R45" s="41"/>
      <c r="S45" s="41"/>
      <c r="Y45" s="36"/>
      <c r="Z45" s="36"/>
    </row>
    <row r="46" spans="2:26" s="29" customFormat="1" ht="12.75">
      <c r="B46" s="30"/>
      <c r="C46" s="36"/>
      <c r="D46" s="35"/>
      <c r="E46" s="36"/>
      <c r="F46" s="36"/>
      <c r="G46" s="37"/>
      <c r="H46" s="37"/>
      <c r="I46" s="38"/>
      <c r="K46" s="39"/>
      <c r="L46" s="36"/>
      <c r="M46" s="40"/>
      <c r="N46" s="38"/>
      <c r="O46" s="38"/>
      <c r="Q46" s="36"/>
      <c r="R46" s="41"/>
      <c r="S46" s="41"/>
      <c r="Y46" s="36"/>
      <c r="Z46" s="36"/>
    </row>
    <row r="47" spans="2:26" s="29" customFormat="1" ht="12.75">
      <c r="B47" s="30"/>
      <c r="C47" s="36"/>
      <c r="D47" s="35"/>
      <c r="E47" s="36"/>
      <c r="F47" s="36"/>
      <c r="G47" s="37"/>
      <c r="H47" s="37"/>
      <c r="I47" s="38"/>
      <c r="K47" s="39"/>
      <c r="L47" s="36"/>
      <c r="M47" s="40"/>
      <c r="N47" s="38"/>
      <c r="O47" s="38"/>
      <c r="Q47" s="36"/>
      <c r="R47" s="41"/>
      <c r="S47" s="41"/>
      <c r="Y47" s="36"/>
      <c r="Z47" s="36"/>
    </row>
    <row r="48" spans="2:26" s="29" customFormat="1" ht="12.75">
      <c r="B48" s="30"/>
      <c r="C48" s="36"/>
      <c r="D48" s="35"/>
      <c r="E48" s="36"/>
      <c r="F48" s="36"/>
      <c r="G48" s="37"/>
      <c r="H48" s="37"/>
      <c r="I48" s="38"/>
      <c r="K48" s="39"/>
      <c r="L48" s="36"/>
      <c r="M48" s="40"/>
      <c r="N48" s="38"/>
      <c r="O48" s="38"/>
      <c r="Q48" s="36"/>
      <c r="R48" s="41"/>
      <c r="S48" s="41"/>
      <c r="Y48" s="36"/>
      <c r="Z48" s="36"/>
    </row>
    <row r="49" spans="2:26" s="29" customFormat="1" ht="12.75">
      <c r="B49" s="30"/>
      <c r="C49" s="36"/>
      <c r="D49" s="35"/>
      <c r="E49" s="36"/>
      <c r="F49" s="36"/>
      <c r="G49" s="37"/>
      <c r="H49" s="37"/>
      <c r="I49" s="38"/>
      <c r="K49" s="39"/>
      <c r="L49" s="36"/>
      <c r="M49" s="40"/>
      <c r="N49" s="38"/>
      <c r="O49" s="38"/>
      <c r="Q49" s="36"/>
      <c r="R49" s="41"/>
      <c r="S49" s="41"/>
      <c r="Y49" s="36"/>
      <c r="Z49" s="36"/>
    </row>
    <row r="50" spans="2:26" s="29" customFormat="1" ht="12.75">
      <c r="B50" s="30"/>
      <c r="C50" s="36"/>
      <c r="D50" s="35"/>
      <c r="E50" s="36"/>
      <c r="F50" s="36"/>
      <c r="G50" s="37"/>
      <c r="H50" s="37"/>
      <c r="I50" s="38"/>
      <c r="K50" s="39"/>
      <c r="L50" s="36"/>
      <c r="M50" s="40"/>
      <c r="N50" s="38"/>
      <c r="O50" s="38"/>
      <c r="Q50" s="36"/>
      <c r="R50" s="41"/>
      <c r="S50" s="41"/>
      <c r="Y50" s="36"/>
      <c r="Z50" s="36"/>
    </row>
    <row r="51" spans="2:26" s="29" customFormat="1" ht="12.75">
      <c r="B51" s="30"/>
      <c r="C51" s="36"/>
      <c r="D51" s="35"/>
      <c r="E51" s="36"/>
      <c r="F51" s="36"/>
      <c r="G51" s="37"/>
      <c r="H51" s="37"/>
      <c r="I51" s="38"/>
      <c r="K51" s="39"/>
      <c r="L51" s="36"/>
      <c r="M51" s="40"/>
      <c r="N51" s="38"/>
      <c r="O51" s="38"/>
      <c r="Q51" s="36"/>
      <c r="R51" s="41"/>
      <c r="S51" s="41"/>
      <c r="Y51" s="36"/>
      <c r="Z51" s="36"/>
    </row>
    <row r="52" spans="2:26" s="29" customFormat="1" ht="12.75">
      <c r="B52" s="30"/>
      <c r="C52" s="36"/>
      <c r="D52" s="35"/>
      <c r="E52" s="36"/>
      <c r="F52" s="36"/>
      <c r="G52" s="37"/>
      <c r="H52" s="37"/>
      <c r="I52" s="38"/>
      <c r="K52" s="39"/>
      <c r="L52" s="36"/>
      <c r="M52" s="40"/>
      <c r="N52" s="38"/>
      <c r="O52" s="38"/>
      <c r="Q52" s="36"/>
      <c r="R52" s="41"/>
      <c r="S52" s="41"/>
      <c r="Y52" s="36"/>
      <c r="Z52" s="36"/>
    </row>
    <row r="53" spans="2:26" s="29" customFormat="1">
      <c r="B53" s="30"/>
      <c r="C53" s="3"/>
      <c r="D53" s="43"/>
      <c r="E53" s="3"/>
      <c r="F53" s="3"/>
      <c r="G53" s="4"/>
      <c r="H53" s="4"/>
      <c r="I53" s="44"/>
      <c r="J53"/>
      <c r="K53" s="6"/>
      <c r="L53" s="3"/>
      <c r="M53" s="7"/>
      <c r="N53" s="44"/>
      <c r="O53" s="44"/>
      <c r="P53"/>
      <c r="Q53" s="3"/>
      <c r="R53" s="9"/>
      <c r="S53" s="9"/>
      <c r="T53"/>
      <c r="U53"/>
      <c r="V53"/>
      <c r="W53"/>
      <c r="X53"/>
      <c r="Y53" s="3"/>
      <c r="Z53" s="3"/>
    </row>
    <row r="54" spans="2:26" s="29" customFormat="1">
      <c r="B54" s="30"/>
      <c r="C54" s="3"/>
      <c r="D54" s="43"/>
      <c r="E54" s="3"/>
      <c r="F54" s="3"/>
      <c r="G54" s="4"/>
      <c r="H54" s="4"/>
      <c r="I54" s="44"/>
      <c r="J54"/>
      <c r="K54" s="6"/>
      <c r="L54" s="3"/>
      <c r="M54" s="7"/>
      <c r="N54" s="44"/>
      <c r="O54" s="44"/>
      <c r="P54"/>
      <c r="Q54" s="3"/>
      <c r="R54" s="9"/>
      <c r="S54" s="9"/>
      <c r="T54"/>
      <c r="U54"/>
      <c r="V54"/>
      <c r="W54"/>
      <c r="X54"/>
      <c r="Y54" s="3"/>
      <c r="Z54" s="3"/>
    </row>
  </sheetData>
  <pageMargins left="0.38" right="0" top="0.61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K317"/>
  <sheetViews>
    <sheetView workbookViewId="0">
      <selection activeCell="E34" sqref="E34"/>
    </sheetView>
  </sheetViews>
  <sheetFormatPr defaultRowHeight="15"/>
  <cols>
    <col min="1" max="1" width="13.42578125" customWidth="1"/>
    <col min="2" max="2" width="12.7109375" style="1" customWidth="1"/>
    <col min="3" max="3" width="5.28515625" style="3" customWidth="1"/>
    <col min="4" max="4" width="31.140625" customWidth="1"/>
    <col min="5" max="5" width="22.28515625" style="80" customWidth="1"/>
    <col min="6" max="6" width="18.42578125" style="4" customWidth="1"/>
    <col min="7" max="7" width="13.42578125" style="81" customWidth="1"/>
    <col min="8" max="8" width="14.140625" style="44" customWidth="1"/>
    <col min="9" max="9" width="30.7109375" style="43" bestFit="1" customWidth="1"/>
    <col min="10" max="10" width="15.42578125" style="82" customWidth="1"/>
    <col min="11" max="11" width="14.140625" style="44" customWidth="1"/>
  </cols>
  <sheetData>
    <row r="4" spans="1:11" ht="30" customHeight="1">
      <c r="C4" s="71" t="s">
        <v>42</v>
      </c>
      <c r="D4" s="71" t="s">
        <v>43</v>
      </c>
      <c r="E4" s="72" t="s">
        <v>44</v>
      </c>
      <c r="F4" s="73" t="s">
        <v>45</v>
      </c>
      <c r="G4" s="74" t="s">
        <v>46</v>
      </c>
      <c r="H4" s="74" t="s">
        <v>47</v>
      </c>
      <c r="I4" s="71" t="s">
        <v>48</v>
      </c>
      <c r="J4" s="75" t="s">
        <v>49</v>
      </c>
      <c r="K4" s="74" t="s">
        <v>50</v>
      </c>
    </row>
    <row r="5" spans="1:11" ht="15" customHeight="1">
      <c r="A5" s="50" t="s">
        <v>65</v>
      </c>
      <c r="B5" s="50">
        <v>43350</v>
      </c>
      <c r="C5" s="76">
        <v>1</v>
      </c>
      <c r="D5" s="78" t="s">
        <v>54</v>
      </c>
      <c r="E5" s="83">
        <v>43349</v>
      </c>
      <c r="F5" s="31" t="s">
        <v>63</v>
      </c>
      <c r="G5" s="25">
        <v>124200000</v>
      </c>
      <c r="H5" s="25">
        <v>111780000</v>
      </c>
      <c r="I5" s="28" t="s">
        <v>59</v>
      </c>
      <c r="J5" s="31" t="s">
        <v>64</v>
      </c>
      <c r="K5" s="25"/>
    </row>
    <row r="6" spans="1:11">
      <c r="A6" s="49" t="s">
        <v>77</v>
      </c>
      <c r="B6" s="50">
        <v>43350</v>
      </c>
      <c r="C6" s="76">
        <v>2</v>
      </c>
      <c r="D6" s="78" t="s">
        <v>66</v>
      </c>
      <c r="E6" s="84">
        <v>43348</v>
      </c>
      <c r="F6" s="31">
        <v>721498700</v>
      </c>
      <c r="G6" s="25">
        <v>116850000</v>
      </c>
      <c r="H6" s="25">
        <v>105165000</v>
      </c>
      <c r="I6" s="28" t="s">
        <v>72</v>
      </c>
      <c r="J6" s="31">
        <v>694275328</v>
      </c>
      <c r="K6" s="25"/>
    </row>
    <row r="7" spans="1:11">
      <c r="A7" s="49" t="s">
        <v>96</v>
      </c>
      <c r="B7" s="50">
        <v>43355</v>
      </c>
      <c r="C7" s="76">
        <v>3</v>
      </c>
      <c r="D7" s="78" t="s">
        <v>78</v>
      </c>
      <c r="E7" s="84">
        <v>43353</v>
      </c>
      <c r="F7" s="31" t="s">
        <v>83</v>
      </c>
      <c r="G7" s="25">
        <v>122500000</v>
      </c>
      <c r="H7" s="25">
        <v>110250000</v>
      </c>
      <c r="I7" s="28" t="s">
        <v>84</v>
      </c>
      <c r="J7" s="31" t="s">
        <v>95</v>
      </c>
      <c r="K7" s="25"/>
    </row>
    <row r="8" spans="1:11">
      <c r="A8" s="49" t="s">
        <v>96</v>
      </c>
      <c r="B8" s="50">
        <v>43355</v>
      </c>
      <c r="C8" s="76">
        <v>4</v>
      </c>
      <c r="D8" s="78" t="s">
        <v>88</v>
      </c>
      <c r="E8" s="84">
        <v>43353</v>
      </c>
      <c r="F8" s="31" t="s">
        <v>93</v>
      </c>
      <c r="G8" s="25">
        <v>122500000</v>
      </c>
      <c r="H8" s="25">
        <v>110250000</v>
      </c>
      <c r="I8" s="28" t="s">
        <v>84</v>
      </c>
      <c r="J8" s="31" t="s">
        <v>95</v>
      </c>
      <c r="K8" s="25"/>
    </row>
    <row r="9" spans="1:11">
      <c r="A9" s="49" t="s">
        <v>134</v>
      </c>
      <c r="B9" s="50">
        <v>43349</v>
      </c>
      <c r="C9" s="76">
        <v>5</v>
      </c>
      <c r="D9" s="78" t="s">
        <v>97</v>
      </c>
      <c r="E9" s="84">
        <v>43346</v>
      </c>
      <c r="F9" s="31">
        <v>738750228</v>
      </c>
      <c r="G9" s="25">
        <v>116850000</v>
      </c>
      <c r="H9" s="25">
        <v>105165000</v>
      </c>
      <c r="I9" s="28" t="s">
        <v>98</v>
      </c>
      <c r="J9" s="31">
        <v>614458680</v>
      </c>
      <c r="K9" s="25"/>
    </row>
    <row r="10" spans="1:11">
      <c r="A10" s="49" t="s">
        <v>134</v>
      </c>
      <c r="B10" s="50">
        <v>43349</v>
      </c>
      <c r="C10" s="76">
        <v>6</v>
      </c>
      <c r="D10" s="78" t="s">
        <v>99</v>
      </c>
      <c r="E10" s="84">
        <v>43346</v>
      </c>
      <c r="F10" s="31">
        <v>739417775</v>
      </c>
      <c r="G10" s="25">
        <v>116850000</v>
      </c>
      <c r="H10" s="25">
        <v>105165000</v>
      </c>
      <c r="I10" s="79" t="s">
        <v>98</v>
      </c>
      <c r="J10" s="31">
        <v>614458680</v>
      </c>
      <c r="K10" s="25"/>
    </row>
    <row r="11" spans="1:11">
      <c r="A11" s="49" t="s">
        <v>134</v>
      </c>
      <c r="B11" s="50">
        <v>43349</v>
      </c>
      <c r="C11" s="76">
        <v>7</v>
      </c>
      <c r="D11" s="78" t="s">
        <v>100</v>
      </c>
      <c r="E11" s="84">
        <v>43346</v>
      </c>
      <c r="F11" s="31">
        <v>480244041</v>
      </c>
      <c r="G11" s="25">
        <v>116850000</v>
      </c>
      <c r="H11" s="25">
        <v>105165000</v>
      </c>
      <c r="I11" s="28" t="s">
        <v>98</v>
      </c>
      <c r="J11" s="31">
        <v>614458680</v>
      </c>
      <c r="K11" s="25"/>
    </row>
    <row r="12" spans="1:11">
      <c r="A12" s="49" t="s">
        <v>134</v>
      </c>
      <c r="B12" s="50">
        <v>43349</v>
      </c>
      <c r="C12" s="76">
        <v>8</v>
      </c>
      <c r="D12" s="78" t="s">
        <v>101</v>
      </c>
      <c r="E12" s="84">
        <v>43346</v>
      </c>
      <c r="F12" s="31">
        <v>718871305</v>
      </c>
      <c r="G12" s="25">
        <v>116850000</v>
      </c>
      <c r="H12" s="25">
        <v>105165000</v>
      </c>
      <c r="I12" s="28" t="s">
        <v>98</v>
      </c>
      <c r="J12" s="31">
        <v>614458680</v>
      </c>
      <c r="K12" s="25"/>
    </row>
    <row r="13" spans="1:11">
      <c r="A13" s="49" t="s">
        <v>134</v>
      </c>
      <c r="B13" s="50">
        <v>43349</v>
      </c>
      <c r="C13" s="76">
        <v>9</v>
      </c>
      <c r="D13" s="78" t="s">
        <v>102</v>
      </c>
      <c r="E13" s="84">
        <v>43346</v>
      </c>
      <c r="F13" s="31">
        <v>720784064</v>
      </c>
      <c r="G13" s="25">
        <v>116850000</v>
      </c>
      <c r="H13" s="25">
        <v>105165000</v>
      </c>
      <c r="I13" s="28" t="s">
        <v>98</v>
      </c>
      <c r="J13" s="31">
        <v>614458680</v>
      </c>
      <c r="K13" s="25"/>
    </row>
    <row r="14" spans="1:11">
      <c r="A14" s="49" t="s">
        <v>134</v>
      </c>
      <c r="B14" s="50">
        <v>43349</v>
      </c>
      <c r="C14" s="76">
        <v>10</v>
      </c>
      <c r="D14" s="78" t="s">
        <v>103</v>
      </c>
      <c r="E14" s="84">
        <v>43346</v>
      </c>
      <c r="F14" s="31">
        <v>741323745</v>
      </c>
      <c r="G14" s="25">
        <v>116850000</v>
      </c>
      <c r="H14" s="25">
        <v>105165000</v>
      </c>
      <c r="I14" s="28" t="s">
        <v>104</v>
      </c>
      <c r="J14" s="31">
        <v>718928263</v>
      </c>
      <c r="K14" s="25"/>
    </row>
    <row r="15" spans="1:11">
      <c r="A15" s="49" t="s">
        <v>144</v>
      </c>
      <c r="B15" s="50">
        <v>43346</v>
      </c>
      <c r="C15" s="76">
        <v>11</v>
      </c>
      <c r="D15" s="78" t="s">
        <v>138</v>
      </c>
      <c r="E15" s="84">
        <v>43346</v>
      </c>
      <c r="F15" s="31">
        <v>740549402</v>
      </c>
      <c r="G15" s="25">
        <v>116500000</v>
      </c>
      <c r="H15" s="25">
        <v>104850000</v>
      </c>
      <c r="I15" s="28" t="s">
        <v>135</v>
      </c>
      <c r="J15" s="31">
        <v>6114151517</v>
      </c>
      <c r="K15" s="25"/>
    </row>
    <row r="16" spans="1:11">
      <c r="A16" s="49" t="s">
        <v>153</v>
      </c>
      <c r="B16" s="50">
        <v>43349</v>
      </c>
      <c r="C16" s="76">
        <v>12</v>
      </c>
      <c r="D16" s="78" t="s">
        <v>145</v>
      </c>
      <c r="E16" s="84">
        <v>43349</v>
      </c>
      <c r="F16" s="31">
        <v>724027861</v>
      </c>
      <c r="G16" s="25">
        <v>116000000</v>
      </c>
      <c r="H16" s="25">
        <v>104400000</v>
      </c>
      <c r="I16" s="28" t="s">
        <v>149</v>
      </c>
      <c r="J16" s="31">
        <v>1712700008</v>
      </c>
      <c r="K16" s="25"/>
    </row>
    <row r="17" spans="1:11">
      <c r="A17" s="49" t="s">
        <v>162</v>
      </c>
      <c r="B17" s="50">
        <v>43349</v>
      </c>
      <c r="C17" s="76">
        <v>13</v>
      </c>
      <c r="D17" s="78" t="s">
        <v>154</v>
      </c>
      <c r="E17" s="84">
        <v>43348</v>
      </c>
      <c r="F17" s="31" t="s">
        <v>155</v>
      </c>
      <c r="G17" s="25">
        <v>110000000</v>
      </c>
      <c r="H17" s="25">
        <v>99000000</v>
      </c>
      <c r="I17" s="28" t="s">
        <v>156</v>
      </c>
      <c r="J17" s="31">
        <v>11781923</v>
      </c>
      <c r="K17" s="25"/>
    </row>
    <row r="18" spans="1:11">
      <c r="A18" s="49" t="s">
        <v>174</v>
      </c>
      <c r="B18" s="50">
        <v>43349</v>
      </c>
      <c r="C18" s="76">
        <v>14</v>
      </c>
      <c r="D18" s="78" t="s">
        <v>163</v>
      </c>
      <c r="E18" s="84">
        <v>43349</v>
      </c>
      <c r="F18" s="31" t="s">
        <v>173</v>
      </c>
      <c r="G18" s="25">
        <v>129000000</v>
      </c>
      <c r="H18" s="25">
        <v>116100000</v>
      </c>
      <c r="I18" s="28" t="s">
        <v>169</v>
      </c>
      <c r="J18" s="31">
        <v>777008788</v>
      </c>
      <c r="K18" s="25"/>
    </row>
    <row r="19" spans="1:11">
      <c r="A19" s="49" t="s">
        <v>186</v>
      </c>
      <c r="B19" s="50">
        <v>43361</v>
      </c>
      <c r="C19" s="51">
        <v>15</v>
      </c>
      <c r="D19" s="78" t="s">
        <v>175</v>
      </c>
      <c r="E19" s="85">
        <v>43347</v>
      </c>
      <c r="F19" s="31">
        <v>739158220</v>
      </c>
      <c r="G19" s="25">
        <v>122500000</v>
      </c>
      <c r="H19" s="25">
        <v>110250000</v>
      </c>
      <c r="I19" s="28" t="s">
        <v>178</v>
      </c>
      <c r="J19" s="31">
        <v>172490995</v>
      </c>
      <c r="K19" s="25"/>
    </row>
    <row r="20" spans="1:11">
      <c r="A20" s="49" t="s">
        <v>186</v>
      </c>
      <c r="B20" s="50">
        <v>43361</v>
      </c>
      <c r="C20" s="51">
        <v>16</v>
      </c>
      <c r="D20" s="78" t="s">
        <v>182</v>
      </c>
      <c r="E20" s="85">
        <v>43347</v>
      </c>
      <c r="F20" s="31">
        <v>739116563</v>
      </c>
      <c r="G20" s="25">
        <v>122500000</v>
      </c>
      <c r="H20" s="25">
        <v>110250000</v>
      </c>
      <c r="I20" s="28" t="s">
        <v>178</v>
      </c>
      <c r="J20" s="31">
        <v>172490995</v>
      </c>
      <c r="K20" s="25"/>
    </row>
    <row r="21" spans="1:11">
      <c r="A21" s="49" t="s">
        <v>198</v>
      </c>
      <c r="B21" s="50">
        <v>43361</v>
      </c>
      <c r="C21" s="51">
        <v>17</v>
      </c>
      <c r="D21" s="78" t="s">
        <v>196</v>
      </c>
      <c r="E21" s="85">
        <v>43357</v>
      </c>
      <c r="F21" s="31" t="s">
        <v>192</v>
      </c>
      <c r="G21" s="25">
        <v>128000000</v>
      </c>
      <c r="H21" s="25">
        <v>115200000</v>
      </c>
      <c r="I21" s="28" t="s">
        <v>193</v>
      </c>
      <c r="J21" s="31" t="s">
        <v>197</v>
      </c>
      <c r="K21" s="25"/>
    </row>
    <row r="22" spans="1:11">
      <c r="A22" s="49" t="s">
        <v>206</v>
      </c>
      <c r="B22" s="50">
        <v>43364</v>
      </c>
      <c r="C22" s="51">
        <v>18</v>
      </c>
      <c r="D22" s="78" t="s">
        <v>199</v>
      </c>
      <c r="E22" s="85">
        <v>43363</v>
      </c>
      <c r="F22" s="31">
        <v>750806899</v>
      </c>
      <c r="G22" s="25">
        <v>124200000</v>
      </c>
      <c r="H22" s="25">
        <v>111780000</v>
      </c>
      <c r="I22" s="28" t="s">
        <v>59</v>
      </c>
      <c r="J22" s="31" t="s">
        <v>64</v>
      </c>
      <c r="K22" s="25"/>
    </row>
    <row r="23" spans="1:11">
      <c r="A23" s="49" t="s">
        <v>221</v>
      </c>
      <c r="B23" s="50">
        <v>43361</v>
      </c>
      <c r="C23" s="51">
        <v>19</v>
      </c>
      <c r="D23" s="78" t="s">
        <v>207</v>
      </c>
      <c r="E23" s="85">
        <v>43346</v>
      </c>
      <c r="F23" s="31">
        <v>741048133</v>
      </c>
      <c r="G23" s="25">
        <v>122500000</v>
      </c>
      <c r="H23" s="25">
        <v>91875000</v>
      </c>
      <c r="I23" s="28" t="s">
        <v>212</v>
      </c>
      <c r="J23" s="31" t="s">
        <v>220</v>
      </c>
      <c r="K23" s="25"/>
    </row>
    <row r="24" spans="1:11">
      <c r="A24" s="49" t="s">
        <v>221</v>
      </c>
      <c r="B24" s="50">
        <v>43361</v>
      </c>
      <c r="C24" s="51">
        <v>20</v>
      </c>
      <c r="D24" s="78" t="s">
        <v>216</v>
      </c>
      <c r="E24" s="85">
        <v>43346</v>
      </c>
      <c r="F24" s="31">
        <v>334613951</v>
      </c>
      <c r="G24" s="25">
        <v>122500000</v>
      </c>
      <c r="H24" s="25">
        <v>91875000</v>
      </c>
      <c r="I24" s="28" t="s">
        <v>212</v>
      </c>
      <c r="J24" s="31" t="s">
        <v>220</v>
      </c>
      <c r="K24" s="25"/>
    </row>
    <row r="25" spans="1:11">
      <c r="A25" s="49" t="s">
        <v>231</v>
      </c>
      <c r="B25" s="50">
        <v>43361</v>
      </c>
      <c r="C25" s="51">
        <v>21</v>
      </c>
      <c r="D25" s="78" t="s">
        <v>222</v>
      </c>
      <c r="E25" s="85">
        <v>43350</v>
      </c>
      <c r="F25" s="31" t="s">
        <v>230</v>
      </c>
      <c r="G25" s="25">
        <v>99000000</v>
      </c>
      <c r="H25" s="25">
        <v>89100000</v>
      </c>
      <c r="I25" s="28" t="s">
        <v>226</v>
      </c>
      <c r="J25" s="31">
        <v>66532508</v>
      </c>
      <c r="K25" s="25"/>
    </row>
    <row r="26" spans="1:11">
      <c r="A26" s="49" t="s">
        <v>269</v>
      </c>
      <c r="B26" s="50">
        <v>43361</v>
      </c>
      <c r="C26" s="51">
        <v>22</v>
      </c>
      <c r="D26" s="78" t="s">
        <v>232</v>
      </c>
      <c r="E26" s="85">
        <v>43361</v>
      </c>
      <c r="F26" s="31">
        <v>750039545</v>
      </c>
      <c r="G26" s="25">
        <v>110675000</v>
      </c>
      <c r="H26" s="25">
        <v>99607500</v>
      </c>
      <c r="I26" s="28" t="s">
        <v>237</v>
      </c>
      <c r="J26" s="31">
        <v>710931759</v>
      </c>
      <c r="K26" s="25"/>
    </row>
    <row r="27" spans="1:11">
      <c r="A27" s="49" t="s">
        <v>269</v>
      </c>
      <c r="B27" s="50">
        <v>43361</v>
      </c>
      <c r="C27" s="51">
        <v>23</v>
      </c>
      <c r="D27" s="78" t="s">
        <v>240</v>
      </c>
      <c r="E27" s="85">
        <v>43361</v>
      </c>
      <c r="F27" s="31">
        <v>749013190</v>
      </c>
      <c r="G27" s="25">
        <v>116000000</v>
      </c>
      <c r="H27" s="25">
        <v>104400000</v>
      </c>
      <c r="I27" s="28" t="s">
        <v>245</v>
      </c>
      <c r="J27" s="31">
        <v>717827391</v>
      </c>
      <c r="K27" s="25"/>
    </row>
    <row r="28" spans="1:11">
      <c r="A28" s="49" t="s">
        <v>269</v>
      </c>
      <c r="B28" s="50">
        <v>43361</v>
      </c>
      <c r="C28" s="51">
        <v>24</v>
      </c>
      <c r="D28" s="78" t="s">
        <v>248</v>
      </c>
      <c r="E28" s="85">
        <v>43361</v>
      </c>
      <c r="F28" s="31">
        <v>750153190</v>
      </c>
      <c r="G28" s="25">
        <v>116000000</v>
      </c>
      <c r="H28" s="25">
        <v>104400000</v>
      </c>
      <c r="I28" s="28" t="s">
        <v>245</v>
      </c>
      <c r="J28" s="31">
        <v>717827391</v>
      </c>
      <c r="K28" s="25"/>
    </row>
    <row r="29" spans="1:11">
      <c r="A29" s="49" t="s">
        <v>269</v>
      </c>
      <c r="B29" s="50">
        <v>43361</v>
      </c>
      <c r="C29" s="51">
        <v>25</v>
      </c>
      <c r="D29" s="78" t="s">
        <v>254</v>
      </c>
      <c r="E29" s="85">
        <v>43361</v>
      </c>
      <c r="F29" s="31">
        <v>749323805</v>
      </c>
      <c r="G29" s="25">
        <v>116000000</v>
      </c>
      <c r="H29" s="25">
        <v>104400000</v>
      </c>
      <c r="I29" s="28" t="s">
        <v>245</v>
      </c>
      <c r="J29" s="31">
        <v>717827391</v>
      </c>
      <c r="K29" s="25"/>
    </row>
    <row r="30" spans="1:11">
      <c r="A30" s="49" t="s">
        <v>269</v>
      </c>
      <c r="B30" s="50">
        <v>43361</v>
      </c>
      <c r="C30" s="51">
        <v>26</v>
      </c>
      <c r="D30" s="78" t="s">
        <v>261</v>
      </c>
      <c r="E30" s="85">
        <v>43361</v>
      </c>
      <c r="F30" s="31">
        <v>709982640</v>
      </c>
      <c r="G30" s="25">
        <v>110675000</v>
      </c>
      <c r="H30" s="25">
        <v>99607500</v>
      </c>
      <c r="I30" s="28" t="s">
        <v>266</v>
      </c>
      <c r="J30" s="31">
        <v>710931759</v>
      </c>
      <c r="K30" s="25"/>
    </row>
    <row r="31" spans="1:11">
      <c r="A31" s="49"/>
      <c r="B31" s="50"/>
      <c r="C31" s="76"/>
      <c r="D31" s="78"/>
      <c r="E31" s="77"/>
      <c r="F31" s="31"/>
      <c r="G31" s="25"/>
      <c r="H31" s="25"/>
      <c r="I31" s="28"/>
      <c r="J31" s="31"/>
      <c r="K31" s="25"/>
    </row>
    <row r="32" spans="1:11">
      <c r="A32" s="49"/>
      <c r="B32" s="50"/>
      <c r="C32" s="76"/>
      <c r="D32" s="78"/>
      <c r="E32" s="77"/>
      <c r="F32" s="31"/>
      <c r="G32" s="25"/>
      <c r="H32" s="25"/>
      <c r="I32" s="28"/>
      <c r="J32" s="31"/>
      <c r="K32" s="25"/>
    </row>
    <row r="33" spans="1:11">
      <c r="A33" s="49"/>
      <c r="B33" s="50"/>
      <c r="C33" s="76"/>
      <c r="D33" s="78"/>
      <c r="E33" s="77"/>
      <c r="F33" s="31"/>
      <c r="G33" s="25"/>
      <c r="H33" s="25"/>
      <c r="I33" s="28"/>
      <c r="J33" s="31"/>
      <c r="K33" s="25"/>
    </row>
    <row r="34" spans="1:11">
      <c r="A34" s="49"/>
      <c r="B34" s="50"/>
      <c r="C34" s="76"/>
      <c r="D34" s="78"/>
      <c r="E34" s="77"/>
      <c r="F34" s="31"/>
      <c r="G34" s="25"/>
      <c r="H34" s="25"/>
      <c r="I34" s="28"/>
      <c r="J34" s="31"/>
      <c r="K34" s="25"/>
    </row>
    <row r="35" spans="1:11">
      <c r="A35" s="49"/>
      <c r="B35" s="50"/>
      <c r="C35" s="76"/>
      <c r="D35" s="78"/>
      <c r="E35" s="77"/>
      <c r="F35" s="31"/>
      <c r="G35" s="25"/>
      <c r="H35" s="25"/>
      <c r="I35" s="28"/>
      <c r="J35" s="31"/>
      <c r="K35" s="25"/>
    </row>
    <row r="36" spans="1:11">
      <c r="A36" s="49"/>
      <c r="B36" s="50"/>
      <c r="C36" s="76"/>
      <c r="D36" s="78"/>
      <c r="E36" s="77"/>
      <c r="F36" s="31"/>
      <c r="G36" s="25"/>
      <c r="H36" s="25"/>
      <c r="I36" s="28"/>
      <c r="J36" s="31"/>
      <c r="K36" s="25"/>
    </row>
    <row r="37" spans="1:11">
      <c r="A37" s="49"/>
      <c r="B37" s="50"/>
      <c r="C37" s="76"/>
      <c r="D37" s="78"/>
      <c r="E37" s="77"/>
      <c r="F37" s="31"/>
      <c r="G37" s="25"/>
      <c r="H37" s="25"/>
      <c r="I37" s="28"/>
      <c r="J37" s="31"/>
      <c r="K37" s="25"/>
    </row>
    <row r="38" spans="1:11">
      <c r="A38" s="49"/>
      <c r="B38" s="50"/>
      <c r="C38" s="76"/>
      <c r="D38" s="78"/>
      <c r="E38" s="77"/>
      <c r="F38" s="31"/>
      <c r="G38" s="25"/>
      <c r="H38" s="25"/>
      <c r="I38" s="28"/>
      <c r="J38" s="31"/>
      <c r="K38" s="25"/>
    </row>
    <row r="39" spans="1:11">
      <c r="A39" s="49"/>
      <c r="B39" s="50"/>
      <c r="C39" s="76"/>
      <c r="D39" s="78"/>
      <c r="E39" s="77"/>
      <c r="F39" s="31"/>
      <c r="G39" s="25"/>
      <c r="H39" s="25"/>
      <c r="I39" s="28"/>
      <c r="J39" s="31"/>
      <c r="K39" s="25"/>
    </row>
    <row r="40" spans="1:11">
      <c r="A40" s="49"/>
      <c r="B40" s="50"/>
      <c r="C40" s="76"/>
      <c r="D40" s="78"/>
      <c r="E40" s="77"/>
      <c r="F40" s="31"/>
      <c r="G40" s="25"/>
      <c r="H40" s="25"/>
      <c r="I40" s="28"/>
      <c r="J40" s="31"/>
      <c r="K40" s="25"/>
    </row>
    <row r="41" spans="1:11">
      <c r="A41" s="49"/>
      <c r="B41" s="50"/>
      <c r="C41" s="76"/>
      <c r="D41" s="78"/>
      <c r="E41" s="77"/>
      <c r="F41" s="31"/>
      <c r="G41" s="25"/>
      <c r="H41" s="25"/>
      <c r="I41" s="28"/>
      <c r="J41" s="31"/>
      <c r="K41" s="25"/>
    </row>
    <row r="42" spans="1:11">
      <c r="A42" s="49"/>
      <c r="B42" s="50"/>
      <c r="C42" s="76"/>
      <c r="D42" s="78"/>
      <c r="E42" s="77"/>
      <c r="F42" s="31"/>
      <c r="G42" s="25"/>
      <c r="H42" s="25"/>
      <c r="I42" s="28"/>
      <c r="J42" s="31"/>
      <c r="K42" s="25"/>
    </row>
    <row r="43" spans="1:11">
      <c r="A43" s="49"/>
      <c r="B43" s="50"/>
      <c r="C43" s="76"/>
      <c r="D43" s="78"/>
      <c r="E43" s="77"/>
      <c r="F43" s="31"/>
      <c r="G43" s="25"/>
      <c r="H43" s="25"/>
      <c r="I43" s="28"/>
      <c r="J43" s="31"/>
      <c r="K43" s="25"/>
    </row>
    <row r="44" spans="1:11">
      <c r="A44" s="49"/>
      <c r="B44" s="50"/>
      <c r="C44" s="76"/>
      <c r="D44" s="78"/>
      <c r="E44" s="77"/>
      <c r="F44" s="31"/>
      <c r="G44" s="25"/>
      <c r="H44" s="25"/>
      <c r="I44" s="28"/>
      <c r="J44" s="31"/>
      <c r="K44" s="25"/>
    </row>
    <row r="45" spans="1:11">
      <c r="A45" s="49"/>
      <c r="B45" s="50"/>
      <c r="C45" s="76"/>
      <c r="D45" s="78"/>
      <c r="E45" s="77"/>
      <c r="F45" s="31"/>
      <c r="G45" s="25"/>
      <c r="H45" s="25"/>
      <c r="I45" s="28"/>
      <c r="J45" s="31"/>
      <c r="K45" s="25"/>
    </row>
    <row r="46" spans="1:11">
      <c r="A46" s="49"/>
      <c r="B46" s="50"/>
      <c r="C46" s="76"/>
      <c r="D46" s="78"/>
      <c r="E46" s="77"/>
      <c r="F46" s="31"/>
      <c r="G46" s="25"/>
      <c r="H46" s="25"/>
      <c r="I46" s="28"/>
      <c r="J46" s="31"/>
      <c r="K46" s="25"/>
    </row>
    <row r="47" spans="1:11">
      <c r="A47" s="49"/>
      <c r="B47" s="50"/>
      <c r="C47" s="76"/>
      <c r="D47" s="78"/>
      <c r="E47" s="77"/>
      <c r="F47" s="31"/>
      <c r="G47" s="25"/>
      <c r="H47" s="25"/>
      <c r="I47" s="28"/>
      <c r="J47" s="31"/>
      <c r="K47" s="25"/>
    </row>
    <row r="48" spans="1:11">
      <c r="C48" s="76"/>
      <c r="D48" s="78"/>
      <c r="E48" s="77"/>
      <c r="F48" s="31"/>
      <c r="G48" s="25"/>
      <c r="H48" s="25"/>
      <c r="I48" s="28"/>
      <c r="J48" s="31"/>
      <c r="K48" s="25"/>
    </row>
    <row r="49" spans="3:11">
      <c r="C49" s="76"/>
      <c r="D49" s="78"/>
      <c r="E49" s="77"/>
      <c r="F49" s="31"/>
      <c r="G49" s="25"/>
      <c r="H49" s="25"/>
      <c r="I49" s="28"/>
      <c r="J49" s="31"/>
      <c r="K49" s="25"/>
    </row>
    <row r="50" spans="3:11">
      <c r="C50" s="76"/>
      <c r="D50" s="78"/>
      <c r="E50" s="77"/>
      <c r="F50" s="31"/>
      <c r="G50" s="25"/>
      <c r="H50" s="25"/>
      <c r="I50" s="28"/>
      <c r="J50" s="31"/>
      <c r="K50" s="25"/>
    </row>
    <row r="51" spans="3:11">
      <c r="C51" s="76"/>
      <c r="D51" s="78"/>
      <c r="E51" s="77"/>
      <c r="F51" s="31"/>
      <c r="G51" s="25"/>
      <c r="H51" s="25"/>
      <c r="I51" s="28"/>
      <c r="J51" s="31"/>
      <c r="K51" s="25"/>
    </row>
    <row r="52" spans="3:11">
      <c r="C52" s="76"/>
      <c r="D52" s="78"/>
      <c r="E52" s="77"/>
      <c r="F52" s="31"/>
      <c r="G52" s="25"/>
      <c r="H52" s="25"/>
      <c r="I52" s="28"/>
      <c r="J52" s="31"/>
      <c r="K52" s="25"/>
    </row>
    <row r="53" spans="3:11">
      <c r="C53" s="76"/>
      <c r="D53" s="78"/>
      <c r="E53" s="77"/>
      <c r="F53" s="31"/>
      <c r="G53" s="25"/>
      <c r="H53" s="25"/>
      <c r="I53" s="28"/>
      <c r="J53" s="31"/>
      <c r="K53" s="25"/>
    </row>
    <row r="54" spans="3:11">
      <c r="C54" s="76"/>
      <c r="D54" s="78"/>
      <c r="E54" s="77"/>
      <c r="F54" s="31"/>
      <c r="G54" s="25"/>
      <c r="H54" s="25"/>
      <c r="I54" s="28"/>
      <c r="J54" s="31"/>
      <c r="K54" s="25"/>
    </row>
    <row r="55" spans="3:11">
      <c r="C55" s="76"/>
      <c r="D55" s="78"/>
      <c r="E55" s="77"/>
      <c r="F55" s="31"/>
      <c r="G55" s="25"/>
      <c r="H55" s="25"/>
      <c r="I55" s="28"/>
      <c r="J55" s="31"/>
      <c r="K55" s="25"/>
    </row>
    <row r="56" spans="3:11">
      <c r="C56" s="76"/>
      <c r="D56" s="78"/>
      <c r="E56" s="77"/>
      <c r="F56" s="31"/>
      <c r="G56" s="25"/>
      <c r="H56" s="25"/>
      <c r="I56" s="28"/>
      <c r="J56" s="31"/>
      <c r="K56" s="25"/>
    </row>
    <row r="57" spans="3:11">
      <c r="C57" s="76"/>
      <c r="D57" s="78"/>
      <c r="E57" s="77"/>
      <c r="F57" s="31"/>
      <c r="G57" s="25"/>
      <c r="H57" s="25"/>
      <c r="I57" s="28"/>
      <c r="J57" s="31"/>
      <c r="K57" s="25"/>
    </row>
    <row r="58" spans="3:11">
      <c r="C58" s="76"/>
      <c r="D58" s="78"/>
      <c r="E58" s="77"/>
      <c r="F58" s="31"/>
      <c r="G58" s="25"/>
      <c r="H58" s="25"/>
      <c r="I58" s="28"/>
      <c r="J58" s="31"/>
      <c r="K58" s="25"/>
    </row>
    <row r="59" spans="3:11">
      <c r="C59" s="76"/>
      <c r="D59" s="78"/>
      <c r="E59" s="77"/>
      <c r="F59" s="31"/>
      <c r="G59" s="25"/>
      <c r="H59" s="25"/>
      <c r="I59" s="28"/>
      <c r="J59" s="31"/>
      <c r="K59" s="25"/>
    </row>
    <row r="60" spans="3:11">
      <c r="C60" s="76"/>
      <c r="D60" s="78"/>
      <c r="E60" s="77"/>
      <c r="F60" s="31"/>
      <c r="G60" s="25"/>
      <c r="H60" s="25"/>
      <c r="I60" s="28"/>
      <c r="J60" s="31"/>
      <c r="K60" s="25"/>
    </row>
    <row r="61" spans="3:11">
      <c r="C61" s="76"/>
      <c r="D61" s="78"/>
      <c r="E61" s="77"/>
      <c r="F61" s="31"/>
      <c r="G61" s="25"/>
      <c r="H61" s="25"/>
      <c r="I61" s="28"/>
      <c r="J61" s="31"/>
      <c r="K61" s="25"/>
    </row>
    <row r="62" spans="3:11">
      <c r="C62" s="76"/>
      <c r="D62" s="78"/>
      <c r="E62" s="77"/>
      <c r="F62" s="31"/>
      <c r="G62" s="25"/>
      <c r="H62" s="25"/>
      <c r="I62" s="28"/>
      <c r="J62" s="31"/>
      <c r="K62" s="25"/>
    </row>
    <row r="63" spans="3:11">
      <c r="C63" s="76"/>
      <c r="D63" s="78"/>
      <c r="E63" s="77"/>
      <c r="F63" s="31"/>
      <c r="G63" s="25"/>
      <c r="H63" s="25"/>
      <c r="I63" s="28"/>
      <c r="J63" s="31"/>
      <c r="K63" s="25"/>
    </row>
    <row r="64" spans="3:11">
      <c r="C64" s="76"/>
      <c r="D64" s="78"/>
      <c r="E64" s="77"/>
      <c r="F64" s="31"/>
      <c r="G64" s="25"/>
      <c r="H64" s="25"/>
      <c r="I64" s="28"/>
      <c r="J64" s="31"/>
      <c r="K64" s="25"/>
    </row>
    <row r="65" spans="3:11">
      <c r="C65" s="76"/>
      <c r="D65" s="78"/>
      <c r="E65" s="77"/>
      <c r="F65" s="31"/>
      <c r="G65" s="25"/>
      <c r="H65" s="25"/>
      <c r="I65" s="28"/>
      <c r="J65" s="31"/>
      <c r="K65" s="25"/>
    </row>
    <row r="66" spans="3:11">
      <c r="C66" s="76"/>
      <c r="D66" s="78"/>
      <c r="E66" s="77"/>
      <c r="F66" s="31"/>
      <c r="G66" s="25"/>
      <c r="H66" s="25"/>
      <c r="I66" s="28"/>
      <c r="J66" s="31"/>
      <c r="K66" s="25"/>
    </row>
    <row r="67" spans="3:11">
      <c r="C67" s="76"/>
      <c r="D67" s="78"/>
      <c r="E67" s="77"/>
      <c r="F67" s="31"/>
      <c r="G67" s="25"/>
      <c r="H67" s="25"/>
      <c r="I67" s="28"/>
      <c r="J67" s="31"/>
      <c r="K67" s="25"/>
    </row>
    <row r="68" spans="3:11">
      <c r="C68" s="76"/>
      <c r="D68" s="78"/>
      <c r="E68" s="77"/>
      <c r="F68" s="31"/>
      <c r="G68" s="25"/>
      <c r="H68" s="25"/>
      <c r="I68" s="28"/>
      <c r="J68" s="31"/>
      <c r="K68" s="25"/>
    </row>
    <row r="69" spans="3:11">
      <c r="C69" s="76"/>
      <c r="D69" s="78"/>
      <c r="E69" s="77"/>
      <c r="F69" s="31"/>
      <c r="G69" s="25"/>
      <c r="H69" s="25"/>
      <c r="I69" s="28"/>
      <c r="J69" s="31"/>
      <c r="K69" s="25"/>
    </row>
    <row r="70" spans="3:11">
      <c r="C70" s="76"/>
      <c r="D70" s="78"/>
      <c r="E70" s="77"/>
      <c r="F70" s="31"/>
      <c r="G70" s="25"/>
      <c r="H70" s="25"/>
      <c r="I70" s="28"/>
      <c r="J70" s="31"/>
      <c r="K70" s="25"/>
    </row>
    <row r="71" spans="3:11">
      <c r="C71" s="76"/>
      <c r="D71" s="78"/>
      <c r="E71" s="77"/>
      <c r="F71" s="31"/>
      <c r="G71" s="25"/>
      <c r="H71" s="25"/>
      <c r="I71" s="28"/>
      <c r="J71" s="31"/>
      <c r="K71" s="25"/>
    </row>
    <row r="72" spans="3:11">
      <c r="C72" s="76"/>
      <c r="D72" s="78"/>
      <c r="E72" s="77"/>
      <c r="F72" s="31"/>
      <c r="G72" s="25"/>
      <c r="H72" s="25"/>
      <c r="I72" s="28"/>
      <c r="J72" s="31"/>
      <c r="K72" s="25"/>
    </row>
    <row r="73" spans="3:11">
      <c r="C73" s="76"/>
      <c r="D73" s="78"/>
      <c r="E73" s="77"/>
      <c r="F73" s="31"/>
      <c r="G73" s="25"/>
      <c r="H73" s="25"/>
      <c r="I73" s="28"/>
      <c r="J73" s="31"/>
      <c r="K73" s="25"/>
    </row>
    <row r="74" spans="3:11">
      <c r="C74" s="76"/>
      <c r="D74" s="78"/>
      <c r="E74" s="77"/>
      <c r="F74" s="31"/>
      <c r="G74" s="25"/>
      <c r="H74" s="25"/>
      <c r="I74" s="28"/>
      <c r="J74" s="31"/>
      <c r="K74" s="25"/>
    </row>
    <row r="75" spans="3:11">
      <c r="C75" s="76"/>
      <c r="D75" s="78"/>
      <c r="E75" s="77"/>
      <c r="F75" s="31"/>
      <c r="G75" s="25"/>
      <c r="H75" s="25"/>
      <c r="I75" s="28"/>
      <c r="J75" s="31"/>
      <c r="K75" s="25"/>
    </row>
    <row r="76" spans="3:11">
      <c r="C76" s="76"/>
      <c r="D76" s="78"/>
      <c r="E76" s="77"/>
      <c r="F76" s="31"/>
      <c r="G76" s="25"/>
      <c r="H76" s="25"/>
      <c r="I76" s="28"/>
      <c r="J76" s="31"/>
      <c r="K76" s="25"/>
    </row>
    <row r="77" spans="3:11">
      <c r="C77" s="76"/>
      <c r="D77" s="78"/>
      <c r="E77" s="77"/>
      <c r="F77" s="31"/>
      <c r="G77" s="25"/>
      <c r="H77" s="25"/>
      <c r="I77" s="28"/>
      <c r="J77" s="31"/>
      <c r="K77" s="25"/>
    </row>
    <row r="78" spans="3:11">
      <c r="C78" s="76"/>
      <c r="D78" s="78"/>
      <c r="E78" s="77"/>
      <c r="F78" s="31"/>
      <c r="G78" s="25"/>
      <c r="H78" s="25"/>
      <c r="I78" s="28"/>
      <c r="J78" s="31"/>
      <c r="K78" s="25"/>
    </row>
    <row r="79" spans="3:11">
      <c r="C79" s="76"/>
      <c r="D79" s="78"/>
      <c r="E79" s="77"/>
      <c r="F79" s="31"/>
      <c r="G79" s="25"/>
      <c r="H79" s="25"/>
      <c r="I79" s="28"/>
      <c r="J79" s="31"/>
      <c r="K79" s="25"/>
    </row>
    <row r="80" spans="3:11">
      <c r="C80" s="76"/>
      <c r="D80" s="78"/>
      <c r="E80" s="77"/>
      <c r="F80" s="31"/>
      <c r="G80" s="25"/>
      <c r="H80" s="25"/>
      <c r="I80" s="28"/>
      <c r="J80" s="31"/>
      <c r="K80" s="25"/>
    </row>
    <row r="81" spans="3:11">
      <c r="C81" s="76"/>
      <c r="D81" s="78"/>
      <c r="E81" s="77"/>
      <c r="F81" s="31"/>
      <c r="G81" s="25"/>
      <c r="H81" s="25"/>
      <c r="I81" s="28"/>
      <c r="J81" s="31"/>
      <c r="K81" s="25"/>
    </row>
    <row r="82" spans="3:11">
      <c r="C82" s="76"/>
      <c r="D82" s="78"/>
      <c r="E82" s="77"/>
      <c r="F82" s="31"/>
      <c r="G82" s="25"/>
      <c r="H82" s="25"/>
      <c r="I82" s="28"/>
      <c r="J82" s="31"/>
      <c r="K82" s="25"/>
    </row>
    <row r="83" spans="3:11">
      <c r="C83" s="76"/>
      <c r="D83" s="78"/>
      <c r="E83" s="77"/>
      <c r="F83" s="31"/>
      <c r="G83" s="25"/>
      <c r="H83" s="25"/>
      <c r="I83" s="28"/>
      <c r="J83" s="31"/>
      <c r="K83" s="25"/>
    </row>
    <row r="84" spans="3:11">
      <c r="C84" s="76"/>
      <c r="D84" s="78"/>
      <c r="E84" s="77"/>
      <c r="F84" s="31"/>
      <c r="G84" s="25"/>
      <c r="H84" s="25"/>
      <c r="I84" s="28"/>
      <c r="J84" s="31"/>
      <c r="K84" s="25"/>
    </row>
    <row r="85" spans="3:11">
      <c r="C85" s="76"/>
      <c r="D85" s="78"/>
      <c r="E85" s="77"/>
      <c r="F85" s="31"/>
      <c r="G85" s="25"/>
      <c r="H85" s="25"/>
      <c r="I85" s="28"/>
      <c r="J85" s="31"/>
      <c r="K85" s="25"/>
    </row>
    <row r="86" spans="3:11">
      <c r="C86" s="76"/>
      <c r="D86" s="78"/>
      <c r="E86" s="77"/>
      <c r="F86" s="31"/>
      <c r="G86" s="25"/>
      <c r="H86" s="25"/>
      <c r="I86" s="28"/>
      <c r="J86" s="31"/>
      <c r="K86" s="25"/>
    </row>
    <row r="87" spans="3:11">
      <c r="C87" s="76"/>
      <c r="D87" s="78"/>
      <c r="E87" s="77"/>
      <c r="F87" s="31"/>
      <c r="G87" s="25"/>
      <c r="H87" s="25"/>
      <c r="I87" s="28"/>
      <c r="J87" s="31"/>
      <c r="K87" s="25"/>
    </row>
    <row r="88" spans="3:11">
      <c r="C88" s="76"/>
      <c r="D88" s="78"/>
      <c r="E88" s="77"/>
      <c r="F88" s="31"/>
      <c r="G88" s="25"/>
      <c r="H88" s="25"/>
      <c r="I88" s="28"/>
      <c r="J88" s="31"/>
      <c r="K88" s="25"/>
    </row>
    <row r="89" spans="3:11">
      <c r="C89" s="76"/>
      <c r="D89" s="78"/>
      <c r="E89" s="77"/>
      <c r="F89" s="31"/>
      <c r="G89" s="25"/>
      <c r="H89" s="25"/>
      <c r="I89" s="28"/>
      <c r="J89" s="31"/>
      <c r="K89" s="25"/>
    </row>
    <row r="90" spans="3:11">
      <c r="C90" s="76"/>
      <c r="D90" s="78"/>
      <c r="E90" s="77"/>
      <c r="F90" s="31"/>
      <c r="G90" s="25"/>
      <c r="H90" s="25"/>
      <c r="I90" s="28"/>
      <c r="J90" s="31"/>
      <c r="K90" s="25"/>
    </row>
    <row r="91" spans="3:11">
      <c r="C91" s="76"/>
      <c r="D91" s="78"/>
      <c r="E91" s="77"/>
      <c r="F91" s="31"/>
      <c r="G91" s="25"/>
      <c r="H91" s="25"/>
      <c r="I91" s="28"/>
      <c r="J91" s="31"/>
      <c r="K91" s="25"/>
    </row>
    <row r="92" spans="3:11">
      <c r="C92" s="76"/>
      <c r="D92" s="78"/>
      <c r="E92" s="77"/>
      <c r="F92" s="31"/>
      <c r="G92" s="25"/>
      <c r="H92" s="25"/>
      <c r="I92" s="28"/>
      <c r="J92" s="31"/>
      <c r="K92" s="25"/>
    </row>
    <row r="93" spans="3:11">
      <c r="C93" s="76"/>
      <c r="D93" s="78"/>
      <c r="E93" s="77"/>
      <c r="F93" s="31"/>
      <c r="G93" s="25"/>
      <c r="H93" s="25"/>
      <c r="I93" s="28"/>
      <c r="J93" s="31"/>
      <c r="K93" s="25"/>
    </row>
    <row r="94" spans="3:11">
      <c r="C94" s="76"/>
      <c r="D94" s="78"/>
      <c r="E94" s="77"/>
      <c r="F94" s="31"/>
      <c r="G94" s="25"/>
      <c r="H94" s="25"/>
      <c r="I94" s="28"/>
      <c r="J94" s="31"/>
      <c r="K94" s="25"/>
    </row>
    <row r="95" spans="3:11">
      <c r="C95" s="76"/>
      <c r="D95" s="78"/>
      <c r="E95" s="77"/>
      <c r="F95" s="31"/>
      <c r="G95" s="25"/>
      <c r="H95" s="25"/>
      <c r="I95" s="28"/>
      <c r="J95" s="31"/>
      <c r="K95" s="25"/>
    </row>
    <row r="96" spans="3:11">
      <c r="C96" s="76"/>
      <c r="D96" s="78"/>
      <c r="E96" s="77"/>
      <c r="F96" s="31"/>
      <c r="G96" s="25"/>
      <c r="H96" s="25"/>
      <c r="I96" s="28"/>
      <c r="J96" s="31"/>
      <c r="K96" s="25"/>
    </row>
    <row r="97" spans="3:11">
      <c r="C97" s="76"/>
      <c r="D97" s="78"/>
      <c r="E97" s="77"/>
      <c r="F97" s="31"/>
      <c r="G97" s="25"/>
      <c r="H97" s="25"/>
      <c r="I97" s="28"/>
      <c r="J97" s="31"/>
      <c r="K97" s="25"/>
    </row>
    <row r="98" spans="3:11">
      <c r="C98" s="76"/>
      <c r="D98" s="78"/>
      <c r="E98" s="77"/>
      <c r="F98" s="31"/>
      <c r="G98" s="25"/>
      <c r="H98" s="25"/>
      <c r="I98" s="28"/>
      <c r="J98" s="31"/>
      <c r="K98" s="25"/>
    </row>
    <row r="99" spans="3:11">
      <c r="C99" s="76"/>
      <c r="D99" s="78"/>
      <c r="E99" s="77"/>
      <c r="F99" s="31"/>
      <c r="G99" s="25"/>
      <c r="H99" s="25"/>
      <c r="I99" s="28"/>
      <c r="J99" s="31"/>
      <c r="K99" s="25"/>
    </row>
    <row r="100" spans="3:11">
      <c r="C100" s="76"/>
      <c r="D100" s="78"/>
      <c r="E100" s="77"/>
      <c r="F100" s="31"/>
      <c r="G100" s="25"/>
      <c r="H100" s="25"/>
      <c r="I100" s="28"/>
      <c r="J100" s="31"/>
      <c r="K100" s="25"/>
    </row>
    <row r="101" spans="3:11">
      <c r="C101" s="76"/>
      <c r="D101" s="78"/>
      <c r="E101" s="77"/>
      <c r="F101" s="31"/>
      <c r="G101" s="25"/>
      <c r="H101" s="25"/>
      <c r="I101" s="28"/>
      <c r="J101" s="31"/>
      <c r="K101" s="25"/>
    </row>
    <row r="102" spans="3:11">
      <c r="C102" s="76"/>
      <c r="D102" s="78"/>
      <c r="E102" s="77"/>
      <c r="F102" s="31"/>
      <c r="G102" s="25"/>
      <c r="H102" s="25"/>
      <c r="I102" s="28"/>
      <c r="J102" s="31"/>
      <c r="K102" s="25"/>
    </row>
    <row r="103" spans="3:11">
      <c r="C103" s="76"/>
      <c r="D103" s="78"/>
      <c r="E103" s="77"/>
      <c r="F103" s="31"/>
      <c r="G103" s="25"/>
      <c r="H103" s="25"/>
      <c r="I103" s="28"/>
      <c r="J103" s="31"/>
      <c r="K103" s="25"/>
    </row>
    <row r="104" spans="3:11">
      <c r="C104" s="76"/>
      <c r="D104" s="78"/>
      <c r="E104" s="77"/>
      <c r="F104" s="31"/>
      <c r="G104" s="25"/>
      <c r="H104" s="25"/>
      <c r="I104" s="28"/>
      <c r="J104" s="31"/>
      <c r="K104" s="25"/>
    </row>
    <row r="105" spans="3:11">
      <c r="C105" s="76"/>
      <c r="D105" s="78"/>
      <c r="E105" s="77"/>
      <c r="F105" s="31"/>
      <c r="G105" s="25"/>
      <c r="H105" s="25"/>
      <c r="I105" s="28"/>
      <c r="J105" s="31"/>
      <c r="K105" s="25"/>
    </row>
    <row r="106" spans="3:11">
      <c r="C106" s="76"/>
      <c r="D106" s="78"/>
      <c r="E106" s="77"/>
      <c r="F106" s="31"/>
      <c r="G106" s="25"/>
      <c r="H106" s="25"/>
      <c r="I106" s="28"/>
      <c r="J106" s="31"/>
      <c r="K106" s="25"/>
    </row>
    <row r="107" spans="3:11">
      <c r="C107" s="76"/>
      <c r="D107" s="78"/>
      <c r="E107" s="77"/>
      <c r="F107" s="31"/>
      <c r="G107" s="25"/>
      <c r="H107" s="25"/>
      <c r="I107" s="28"/>
      <c r="J107" s="31"/>
      <c r="K107" s="25"/>
    </row>
    <row r="108" spans="3:11">
      <c r="C108" s="76"/>
      <c r="D108" s="78"/>
      <c r="E108" s="77"/>
      <c r="F108" s="31"/>
      <c r="G108" s="25"/>
      <c r="H108" s="25"/>
      <c r="I108" s="28"/>
      <c r="J108" s="31"/>
      <c r="K108" s="25"/>
    </row>
    <row r="109" spans="3:11">
      <c r="C109" s="76"/>
      <c r="D109" s="78"/>
      <c r="E109" s="77"/>
      <c r="F109" s="31"/>
      <c r="G109" s="25"/>
      <c r="H109" s="25"/>
      <c r="I109" s="28"/>
      <c r="J109" s="31"/>
      <c r="K109" s="25"/>
    </row>
    <row r="110" spans="3:11">
      <c r="C110" s="76"/>
      <c r="D110" s="78"/>
      <c r="E110" s="77"/>
      <c r="F110" s="31"/>
      <c r="G110" s="25"/>
      <c r="H110" s="25"/>
      <c r="I110" s="28"/>
      <c r="J110" s="31"/>
      <c r="K110" s="25"/>
    </row>
    <row r="111" spans="3:11">
      <c r="C111" s="76"/>
      <c r="D111" s="78"/>
      <c r="E111" s="77"/>
      <c r="F111" s="31"/>
      <c r="G111" s="25"/>
      <c r="H111" s="25"/>
      <c r="I111" s="28"/>
      <c r="J111" s="31"/>
      <c r="K111" s="25"/>
    </row>
    <row r="112" spans="3:11">
      <c r="C112" s="76"/>
      <c r="D112" s="78"/>
      <c r="E112" s="77"/>
      <c r="F112" s="31"/>
      <c r="G112" s="25"/>
      <c r="H112" s="25"/>
      <c r="I112" s="28"/>
      <c r="J112" s="31"/>
      <c r="K112" s="25"/>
    </row>
    <row r="113" spans="3:11">
      <c r="C113" s="76"/>
      <c r="D113" s="78"/>
      <c r="E113" s="77"/>
      <c r="F113" s="31"/>
      <c r="G113" s="25"/>
      <c r="H113" s="25"/>
      <c r="I113" s="28"/>
      <c r="J113" s="31"/>
      <c r="K113" s="25"/>
    </row>
    <row r="114" spans="3:11">
      <c r="C114" s="76"/>
      <c r="D114" s="78"/>
      <c r="E114" s="77"/>
      <c r="F114" s="31"/>
      <c r="G114" s="25"/>
      <c r="H114" s="25"/>
      <c r="I114" s="28"/>
      <c r="J114" s="31"/>
      <c r="K114" s="25"/>
    </row>
    <row r="115" spans="3:11">
      <c r="C115" s="76"/>
      <c r="D115" s="78"/>
      <c r="E115" s="77"/>
      <c r="F115" s="31"/>
      <c r="G115" s="25"/>
      <c r="H115" s="25"/>
      <c r="I115" s="28"/>
      <c r="J115" s="31"/>
      <c r="K115" s="25"/>
    </row>
    <row r="116" spans="3:11">
      <c r="C116" s="76"/>
      <c r="D116" s="78"/>
      <c r="E116" s="77"/>
      <c r="F116" s="31"/>
      <c r="G116" s="25"/>
      <c r="H116" s="25"/>
      <c r="I116" s="28"/>
      <c r="J116" s="31"/>
      <c r="K116" s="25"/>
    </row>
    <row r="117" spans="3:11">
      <c r="C117" s="76"/>
      <c r="D117" s="78"/>
      <c r="E117" s="77"/>
      <c r="F117" s="31"/>
      <c r="G117" s="25"/>
      <c r="H117" s="25"/>
      <c r="I117" s="28"/>
      <c r="J117" s="31"/>
      <c r="K117" s="25"/>
    </row>
    <row r="118" spans="3:11">
      <c r="C118" s="76"/>
      <c r="D118" s="78"/>
      <c r="E118" s="77"/>
      <c r="F118" s="31"/>
      <c r="G118" s="25"/>
      <c r="H118" s="25"/>
      <c r="I118" s="28"/>
      <c r="J118" s="31"/>
      <c r="K118" s="25"/>
    </row>
    <row r="119" spans="3:11">
      <c r="C119" s="76"/>
      <c r="D119" s="78"/>
      <c r="E119" s="77"/>
      <c r="F119" s="31"/>
      <c r="G119" s="25"/>
      <c r="H119" s="25"/>
      <c r="I119" s="28"/>
      <c r="J119" s="31"/>
      <c r="K119" s="25"/>
    </row>
    <row r="120" spans="3:11">
      <c r="C120" s="76"/>
      <c r="D120" s="78"/>
      <c r="E120" s="77"/>
      <c r="F120" s="31"/>
      <c r="G120" s="25"/>
      <c r="H120" s="25"/>
      <c r="I120" s="28"/>
      <c r="J120" s="31"/>
      <c r="K120" s="25"/>
    </row>
    <row r="121" spans="3:11">
      <c r="C121" s="76"/>
      <c r="D121" s="78"/>
      <c r="E121" s="77"/>
      <c r="F121" s="31"/>
      <c r="G121" s="25"/>
      <c r="H121" s="25"/>
      <c r="I121" s="28"/>
      <c r="J121" s="31"/>
      <c r="K121" s="25"/>
    </row>
    <row r="122" spans="3:11">
      <c r="C122" s="76"/>
      <c r="D122" s="78"/>
      <c r="E122" s="77"/>
      <c r="F122" s="31"/>
      <c r="G122" s="25"/>
      <c r="H122" s="25"/>
      <c r="I122" s="28"/>
      <c r="J122" s="31"/>
      <c r="K122" s="25"/>
    </row>
    <row r="123" spans="3:11">
      <c r="C123" s="76"/>
      <c r="D123" s="78"/>
      <c r="E123" s="77"/>
      <c r="F123" s="31"/>
      <c r="G123" s="25"/>
      <c r="H123" s="25"/>
      <c r="I123" s="28"/>
      <c r="J123" s="31"/>
      <c r="K123" s="25"/>
    </row>
    <row r="124" spans="3:11">
      <c r="C124" s="76"/>
      <c r="D124" s="78"/>
      <c r="E124" s="77"/>
      <c r="F124" s="31"/>
      <c r="G124" s="25"/>
      <c r="H124" s="25"/>
      <c r="I124" s="28"/>
      <c r="J124" s="31"/>
      <c r="K124" s="25"/>
    </row>
    <row r="125" spans="3:11">
      <c r="C125" s="76"/>
      <c r="D125" s="78"/>
      <c r="E125" s="77"/>
      <c r="F125" s="31"/>
      <c r="G125" s="25"/>
      <c r="H125" s="25"/>
      <c r="I125" s="28"/>
      <c r="J125" s="31"/>
      <c r="K125" s="25"/>
    </row>
    <row r="126" spans="3:11">
      <c r="C126" s="76"/>
      <c r="D126" s="78"/>
      <c r="E126" s="77"/>
      <c r="F126" s="31"/>
      <c r="G126" s="25"/>
      <c r="H126" s="25"/>
      <c r="I126" s="28"/>
      <c r="J126" s="31"/>
      <c r="K126" s="25"/>
    </row>
    <row r="127" spans="3:11">
      <c r="C127" s="76"/>
      <c r="D127" s="78"/>
      <c r="E127" s="77"/>
      <c r="F127" s="31"/>
      <c r="G127" s="25"/>
      <c r="H127" s="25"/>
      <c r="I127" s="28"/>
      <c r="J127" s="31"/>
      <c r="K127" s="25"/>
    </row>
    <row r="128" spans="3:11">
      <c r="C128" s="76"/>
      <c r="D128" s="78"/>
      <c r="E128" s="77"/>
      <c r="F128" s="31"/>
      <c r="G128" s="25"/>
      <c r="H128" s="25"/>
      <c r="I128" s="28"/>
      <c r="J128" s="31"/>
      <c r="K128" s="25"/>
    </row>
    <row r="129" spans="3:11">
      <c r="C129" s="76"/>
      <c r="D129" s="78"/>
      <c r="E129" s="77"/>
      <c r="F129" s="31"/>
      <c r="G129" s="25"/>
      <c r="H129" s="25"/>
      <c r="I129" s="28"/>
      <c r="J129" s="31"/>
      <c r="K129" s="25"/>
    </row>
    <row r="130" spans="3:11">
      <c r="C130" s="76"/>
      <c r="D130" s="78"/>
      <c r="E130" s="77"/>
      <c r="F130" s="31"/>
      <c r="G130" s="25"/>
      <c r="H130" s="25"/>
      <c r="I130" s="28"/>
      <c r="J130" s="31"/>
      <c r="K130" s="25"/>
    </row>
    <row r="131" spans="3:11">
      <c r="C131" s="76"/>
      <c r="D131" s="78"/>
      <c r="E131" s="77"/>
      <c r="F131" s="31"/>
      <c r="G131" s="25"/>
      <c r="H131" s="25"/>
      <c r="I131" s="28"/>
      <c r="J131" s="31"/>
      <c r="K131" s="25"/>
    </row>
    <row r="132" spans="3:11">
      <c r="C132" s="76"/>
      <c r="D132" s="78"/>
      <c r="E132" s="77"/>
      <c r="F132" s="31"/>
      <c r="G132" s="25"/>
      <c r="H132" s="25"/>
      <c r="I132" s="28"/>
      <c r="J132" s="31"/>
      <c r="K132" s="25"/>
    </row>
    <row r="133" spans="3:11">
      <c r="C133" s="76"/>
      <c r="D133" s="78"/>
      <c r="E133" s="77"/>
      <c r="F133" s="31"/>
      <c r="G133" s="25"/>
      <c r="H133" s="25"/>
      <c r="I133" s="28"/>
      <c r="J133" s="31"/>
      <c r="K133" s="25"/>
    </row>
    <row r="134" spans="3:11">
      <c r="C134" s="76"/>
      <c r="D134" s="78"/>
      <c r="E134" s="77"/>
      <c r="F134" s="31"/>
      <c r="G134" s="25"/>
      <c r="H134" s="25"/>
      <c r="I134" s="28"/>
      <c r="J134" s="31"/>
      <c r="K134" s="25"/>
    </row>
    <row r="135" spans="3:11">
      <c r="C135" s="76"/>
      <c r="D135" s="78"/>
      <c r="E135" s="77"/>
      <c r="F135" s="31"/>
      <c r="G135" s="25"/>
      <c r="H135" s="25"/>
      <c r="I135" s="28"/>
      <c r="J135" s="31"/>
      <c r="K135" s="25"/>
    </row>
    <row r="136" spans="3:11">
      <c r="C136" s="76"/>
      <c r="D136" s="78"/>
      <c r="E136" s="77"/>
      <c r="F136" s="31"/>
      <c r="G136" s="25"/>
      <c r="H136" s="25"/>
      <c r="I136" s="28"/>
      <c r="J136" s="31"/>
      <c r="K136" s="25"/>
    </row>
    <row r="137" spans="3:11">
      <c r="C137" s="76"/>
      <c r="D137" s="78"/>
      <c r="E137" s="77"/>
      <c r="F137" s="31"/>
      <c r="G137" s="25"/>
      <c r="H137" s="25"/>
      <c r="I137" s="28"/>
      <c r="J137" s="31"/>
      <c r="K137" s="25"/>
    </row>
    <row r="138" spans="3:11">
      <c r="C138" s="76"/>
      <c r="D138" s="78"/>
      <c r="E138" s="77"/>
      <c r="F138" s="31"/>
      <c r="G138" s="25"/>
      <c r="H138" s="25"/>
      <c r="I138" s="28"/>
      <c r="J138" s="31"/>
      <c r="K138" s="25"/>
    </row>
    <row r="139" spans="3:11">
      <c r="C139" s="76"/>
      <c r="D139" s="78"/>
      <c r="E139" s="77"/>
      <c r="F139" s="31"/>
      <c r="G139" s="25"/>
      <c r="H139" s="25"/>
      <c r="I139" s="28"/>
      <c r="J139" s="31"/>
      <c r="K139" s="25"/>
    </row>
    <row r="140" spans="3:11">
      <c r="C140" s="76"/>
      <c r="D140" s="78"/>
      <c r="E140" s="77"/>
      <c r="F140" s="31"/>
      <c r="G140" s="25"/>
      <c r="H140" s="25"/>
      <c r="I140" s="28"/>
      <c r="J140" s="31"/>
      <c r="K140" s="25"/>
    </row>
    <row r="141" spans="3:11">
      <c r="C141" s="76"/>
      <c r="D141" s="78"/>
      <c r="E141" s="77"/>
      <c r="F141" s="31"/>
      <c r="G141" s="25"/>
      <c r="H141" s="25"/>
      <c r="I141" s="28"/>
      <c r="J141" s="31"/>
      <c r="K141" s="25"/>
    </row>
    <row r="142" spans="3:11">
      <c r="C142" s="76"/>
      <c r="D142" s="78"/>
      <c r="E142" s="77"/>
      <c r="F142" s="31"/>
      <c r="G142" s="25"/>
      <c r="H142" s="25"/>
      <c r="I142" s="28"/>
      <c r="J142" s="31"/>
      <c r="K142" s="25"/>
    </row>
    <row r="143" spans="3:11">
      <c r="C143" s="76"/>
      <c r="D143" s="78"/>
      <c r="E143" s="77"/>
      <c r="F143" s="31"/>
      <c r="G143" s="25"/>
      <c r="H143" s="25"/>
      <c r="I143" s="28"/>
      <c r="J143" s="31"/>
      <c r="K143" s="25"/>
    </row>
    <row r="144" spans="3:11">
      <c r="C144" s="76"/>
      <c r="D144" s="78"/>
      <c r="E144" s="77"/>
      <c r="F144" s="31"/>
      <c r="G144" s="25"/>
      <c r="H144" s="25"/>
      <c r="I144" s="28"/>
      <c r="J144" s="31"/>
      <c r="K144" s="25"/>
    </row>
    <row r="145" spans="3:11">
      <c r="C145" s="76"/>
      <c r="D145" s="78"/>
      <c r="E145" s="77"/>
      <c r="F145" s="31"/>
      <c r="G145" s="25"/>
      <c r="H145" s="25"/>
      <c r="I145" s="28"/>
      <c r="J145" s="31"/>
      <c r="K145" s="25"/>
    </row>
    <row r="146" spans="3:11">
      <c r="C146" s="76"/>
      <c r="D146" s="78"/>
      <c r="E146" s="77"/>
      <c r="F146" s="31"/>
      <c r="G146" s="25"/>
      <c r="H146" s="25"/>
      <c r="I146" s="28"/>
      <c r="J146" s="31"/>
      <c r="K146" s="25"/>
    </row>
    <row r="147" spans="3:11">
      <c r="C147" s="76"/>
      <c r="D147" s="78"/>
      <c r="E147" s="77"/>
      <c r="F147" s="31"/>
      <c r="G147" s="25"/>
      <c r="H147" s="25"/>
      <c r="I147" s="28"/>
      <c r="J147" s="31"/>
      <c r="K147" s="25"/>
    </row>
    <row r="148" spans="3:11">
      <c r="C148" s="76"/>
      <c r="D148" s="78"/>
      <c r="E148" s="77"/>
      <c r="F148" s="31"/>
      <c r="G148" s="25"/>
      <c r="H148" s="25"/>
      <c r="I148" s="28"/>
      <c r="J148" s="31"/>
      <c r="K148" s="25"/>
    </row>
    <row r="149" spans="3:11">
      <c r="C149" s="76"/>
      <c r="D149" s="78"/>
      <c r="E149" s="77"/>
      <c r="F149" s="31"/>
      <c r="G149" s="25"/>
      <c r="H149" s="25"/>
      <c r="I149" s="28"/>
      <c r="J149" s="31"/>
      <c r="K149" s="25"/>
    </row>
    <row r="150" spans="3:11">
      <c r="C150" s="76"/>
      <c r="D150" s="78"/>
      <c r="E150" s="77"/>
      <c r="F150" s="31"/>
      <c r="G150" s="25"/>
      <c r="H150" s="25"/>
      <c r="I150" s="28"/>
      <c r="J150" s="31"/>
      <c r="K150" s="25"/>
    </row>
    <row r="151" spans="3:11">
      <c r="C151" s="76"/>
      <c r="D151" s="78"/>
      <c r="E151" s="77"/>
      <c r="F151" s="31"/>
      <c r="G151" s="25"/>
      <c r="H151" s="25"/>
      <c r="I151" s="28"/>
      <c r="J151" s="31"/>
      <c r="K151" s="25"/>
    </row>
    <row r="152" spans="3:11">
      <c r="C152" s="76"/>
      <c r="D152" s="78"/>
      <c r="E152" s="77"/>
      <c r="F152" s="31"/>
      <c r="G152" s="25"/>
      <c r="H152" s="25"/>
      <c r="I152" s="28"/>
      <c r="J152" s="31"/>
      <c r="K152" s="25"/>
    </row>
    <row r="153" spans="3:11">
      <c r="C153" s="76"/>
      <c r="D153" s="78"/>
      <c r="E153" s="77"/>
      <c r="F153" s="31"/>
      <c r="G153" s="25"/>
      <c r="H153" s="25"/>
      <c r="I153" s="28"/>
      <c r="J153" s="31"/>
      <c r="K153" s="25"/>
    </row>
    <row r="154" spans="3:11">
      <c r="C154" s="76"/>
      <c r="D154" s="78"/>
      <c r="E154" s="77"/>
      <c r="F154" s="31"/>
      <c r="G154" s="25"/>
      <c r="H154" s="25"/>
      <c r="I154" s="28"/>
      <c r="J154" s="31"/>
      <c r="K154" s="25"/>
    </row>
    <row r="155" spans="3:11">
      <c r="C155" s="76"/>
      <c r="D155" s="78"/>
      <c r="E155" s="77"/>
      <c r="F155" s="31"/>
      <c r="G155" s="25"/>
      <c r="H155" s="25"/>
      <c r="I155" s="28"/>
      <c r="J155" s="31"/>
      <c r="K155" s="25"/>
    </row>
    <row r="156" spans="3:11">
      <c r="C156" s="76"/>
      <c r="D156" s="78"/>
      <c r="E156" s="77"/>
      <c r="F156" s="31"/>
      <c r="G156" s="25"/>
      <c r="H156" s="25"/>
      <c r="I156" s="28"/>
      <c r="J156" s="31"/>
      <c r="K156" s="25"/>
    </row>
    <row r="157" spans="3:11">
      <c r="C157" s="76"/>
      <c r="D157" s="78"/>
      <c r="E157" s="77"/>
      <c r="F157" s="31"/>
      <c r="G157" s="25"/>
      <c r="H157" s="25"/>
      <c r="I157" s="28"/>
      <c r="J157" s="31"/>
      <c r="K157" s="25"/>
    </row>
    <row r="158" spans="3:11">
      <c r="C158" s="76"/>
      <c r="D158" s="78"/>
      <c r="E158" s="77"/>
      <c r="F158" s="31"/>
      <c r="G158" s="25"/>
      <c r="H158" s="25"/>
      <c r="I158" s="28"/>
      <c r="J158" s="31"/>
      <c r="K158" s="25"/>
    </row>
    <row r="159" spans="3:11">
      <c r="C159" s="76"/>
      <c r="D159" s="78"/>
      <c r="E159" s="77"/>
      <c r="F159" s="31"/>
      <c r="G159" s="25"/>
      <c r="H159" s="25"/>
      <c r="I159" s="28"/>
      <c r="J159" s="31"/>
      <c r="K159" s="25"/>
    </row>
    <row r="160" spans="3:11">
      <c r="C160" s="76"/>
      <c r="D160" s="78"/>
      <c r="E160" s="77"/>
      <c r="F160" s="31"/>
      <c r="G160" s="25"/>
      <c r="H160" s="25"/>
      <c r="I160" s="28"/>
      <c r="J160" s="31"/>
      <c r="K160" s="25"/>
    </row>
    <row r="161" spans="3:11">
      <c r="C161" s="76"/>
      <c r="D161" s="78"/>
      <c r="E161" s="77"/>
      <c r="F161" s="31"/>
      <c r="G161" s="25"/>
      <c r="H161" s="25"/>
      <c r="I161" s="28"/>
      <c r="J161" s="31"/>
      <c r="K161" s="25"/>
    </row>
    <row r="162" spans="3:11">
      <c r="C162" s="76"/>
      <c r="D162" s="78"/>
      <c r="E162" s="77"/>
      <c r="F162" s="31"/>
      <c r="G162" s="25"/>
      <c r="H162" s="25"/>
      <c r="I162" s="28"/>
      <c r="J162" s="31"/>
      <c r="K162" s="25"/>
    </row>
    <row r="163" spans="3:11">
      <c r="C163" s="76"/>
      <c r="D163" s="78"/>
      <c r="E163" s="77"/>
      <c r="F163" s="31"/>
      <c r="G163" s="25"/>
      <c r="H163" s="25"/>
      <c r="I163" s="28"/>
      <c r="J163" s="31"/>
      <c r="K163" s="25"/>
    </row>
    <row r="164" spans="3:11">
      <c r="C164" s="76"/>
      <c r="D164" s="78"/>
      <c r="E164" s="77"/>
      <c r="F164" s="31"/>
      <c r="G164" s="25"/>
      <c r="H164" s="25"/>
      <c r="I164" s="28"/>
      <c r="J164" s="31"/>
      <c r="K164" s="25"/>
    </row>
    <row r="165" spans="3:11">
      <c r="C165" s="76"/>
      <c r="D165" s="78"/>
      <c r="E165" s="77"/>
      <c r="F165" s="31"/>
      <c r="G165" s="25"/>
      <c r="H165" s="25"/>
      <c r="I165" s="28"/>
      <c r="J165" s="31"/>
      <c r="K165" s="25"/>
    </row>
    <row r="166" spans="3:11">
      <c r="C166" s="76"/>
      <c r="D166" s="78"/>
      <c r="E166" s="77"/>
      <c r="F166" s="31"/>
      <c r="G166" s="25"/>
      <c r="H166" s="25"/>
      <c r="I166" s="28"/>
      <c r="J166" s="31"/>
      <c r="K166" s="25"/>
    </row>
    <row r="167" spans="3:11">
      <c r="C167" s="76"/>
      <c r="D167" s="78"/>
      <c r="E167" s="77"/>
      <c r="F167" s="31"/>
      <c r="G167" s="25"/>
      <c r="H167" s="25"/>
      <c r="I167" s="28"/>
      <c r="J167" s="31"/>
      <c r="K167" s="25"/>
    </row>
    <row r="168" spans="3:11">
      <c r="C168" s="76"/>
      <c r="D168" s="78"/>
      <c r="E168" s="77"/>
      <c r="F168" s="31"/>
      <c r="G168" s="25"/>
      <c r="H168" s="25"/>
      <c r="I168" s="28"/>
      <c r="J168" s="31"/>
      <c r="K168" s="25"/>
    </row>
    <row r="169" spans="3:11">
      <c r="C169" s="76"/>
      <c r="D169" s="78"/>
      <c r="E169" s="77"/>
      <c r="F169" s="31"/>
      <c r="G169" s="25"/>
      <c r="H169" s="25"/>
      <c r="I169" s="28"/>
      <c r="J169" s="31"/>
      <c r="K169" s="25"/>
    </row>
    <row r="170" spans="3:11">
      <c r="C170" s="76"/>
      <c r="D170" s="78"/>
      <c r="E170" s="77"/>
      <c r="F170" s="31"/>
      <c r="G170" s="25"/>
      <c r="H170" s="25"/>
      <c r="I170" s="28"/>
      <c r="J170" s="31"/>
      <c r="K170" s="25"/>
    </row>
    <row r="171" spans="3:11">
      <c r="C171" s="76"/>
      <c r="D171" s="78"/>
      <c r="E171" s="77"/>
      <c r="F171" s="31"/>
      <c r="G171" s="25"/>
      <c r="H171" s="25"/>
      <c r="I171" s="28"/>
      <c r="J171" s="31"/>
      <c r="K171" s="25"/>
    </row>
    <row r="172" spans="3:11">
      <c r="C172" s="76"/>
      <c r="D172" s="78"/>
      <c r="E172" s="77"/>
      <c r="F172" s="31"/>
      <c r="G172" s="25"/>
      <c r="H172" s="25"/>
      <c r="I172" s="28"/>
      <c r="J172" s="31"/>
      <c r="K172" s="25"/>
    </row>
    <row r="173" spans="3:11">
      <c r="C173" s="76"/>
      <c r="D173" s="78"/>
      <c r="E173" s="77"/>
      <c r="F173" s="31"/>
      <c r="G173" s="25"/>
      <c r="H173" s="25"/>
      <c r="I173" s="28"/>
      <c r="J173" s="31"/>
      <c r="K173" s="25"/>
    </row>
    <row r="174" spans="3:11">
      <c r="C174" s="76"/>
      <c r="D174" s="78"/>
      <c r="E174" s="77"/>
      <c r="F174" s="31"/>
      <c r="G174" s="25"/>
      <c r="H174" s="25"/>
      <c r="I174" s="28"/>
      <c r="J174" s="31"/>
      <c r="K174" s="25"/>
    </row>
    <row r="175" spans="3:11">
      <c r="C175" s="76"/>
      <c r="D175" s="78"/>
      <c r="E175" s="77"/>
      <c r="F175" s="31"/>
      <c r="G175" s="25"/>
      <c r="H175" s="25"/>
      <c r="I175" s="28"/>
      <c r="J175" s="31"/>
      <c r="K175" s="25"/>
    </row>
    <row r="176" spans="3:11">
      <c r="C176" s="76"/>
      <c r="D176" s="78"/>
      <c r="E176" s="77"/>
      <c r="F176" s="31"/>
      <c r="G176" s="25"/>
      <c r="H176" s="25"/>
      <c r="I176" s="28"/>
      <c r="J176" s="31"/>
      <c r="K176" s="25"/>
    </row>
    <row r="177" spans="3:11">
      <c r="C177" s="76"/>
      <c r="D177" s="78"/>
      <c r="E177" s="77"/>
      <c r="F177" s="31"/>
      <c r="G177" s="25"/>
      <c r="H177" s="25"/>
      <c r="I177" s="28"/>
      <c r="J177" s="31"/>
      <c r="K177" s="25"/>
    </row>
    <row r="178" spans="3:11">
      <c r="C178" s="76"/>
      <c r="D178" s="78"/>
      <c r="E178" s="77"/>
      <c r="F178" s="31"/>
      <c r="G178" s="25"/>
      <c r="H178" s="25"/>
      <c r="I178" s="28"/>
      <c r="J178" s="31"/>
      <c r="K178" s="25"/>
    </row>
    <row r="179" spans="3:11">
      <c r="C179" s="76"/>
      <c r="D179" s="78"/>
      <c r="E179" s="77"/>
      <c r="F179" s="31"/>
      <c r="G179" s="25"/>
      <c r="H179" s="25"/>
      <c r="I179" s="28"/>
      <c r="J179" s="31"/>
      <c r="K179" s="25"/>
    </row>
    <row r="180" spans="3:11">
      <c r="C180" s="76"/>
      <c r="D180" s="78"/>
      <c r="E180" s="77"/>
      <c r="F180" s="31"/>
      <c r="G180" s="25"/>
      <c r="H180" s="25"/>
      <c r="I180" s="28"/>
      <c r="J180" s="31"/>
      <c r="K180" s="25"/>
    </row>
    <row r="181" spans="3:11">
      <c r="C181" s="76"/>
      <c r="D181" s="78"/>
      <c r="E181" s="77"/>
      <c r="F181" s="31"/>
      <c r="G181" s="25"/>
      <c r="H181" s="25"/>
      <c r="I181" s="28"/>
      <c r="J181" s="31"/>
      <c r="K181" s="25"/>
    </row>
    <row r="182" spans="3:11">
      <c r="C182" s="76"/>
      <c r="D182" s="78"/>
      <c r="E182" s="77"/>
      <c r="F182" s="31"/>
      <c r="G182" s="25"/>
      <c r="H182" s="25"/>
      <c r="I182" s="28"/>
      <c r="J182" s="31"/>
      <c r="K182" s="25"/>
    </row>
    <row r="183" spans="3:11">
      <c r="C183" s="76"/>
      <c r="D183" s="78"/>
      <c r="E183" s="77"/>
      <c r="F183" s="31"/>
      <c r="G183" s="25"/>
      <c r="H183" s="25"/>
      <c r="I183" s="28"/>
      <c r="J183" s="31"/>
      <c r="K183" s="25"/>
    </row>
    <row r="184" spans="3:11">
      <c r="C184" s="76"/>
      <c r="D184" s="78"/>
      <c r="E184" s="77"/>
      <c r="F184" s="31"/>
      <c r="G184" s="25"/>
      <c r="H184" s="25"/>
      <c r="I184" s="28"/>
      <c r="J184" s="31"/>
      <c r="K184" s="25"/>
    </row>
    <row r="185" spans="3:11">
      <c r="C185" s="76"/>
      <c r="D185" s="78"/>
      <c r="E185" s="77"/>
      <c r="F185" s="31"/>
      <c r="G185" s="25"/>
      <c r="H185" s="25"/>
      <c r="I185" s="28"/>
      <c r="J185" s="31"/>
      <c r="K185" s="25"/>
    </row>
    <row r="186" spans="3:11">
      <c r="C186" s="76"/>
      <c r="D186" s="78"/>
      <c r="E186" s="77"/>
      <c r="F186" s="31"/>
      <c r="G186" s="25"/>
      <c r="H186" s="25"/>
      <c r="I186" s="28"/>
      <c r="J186" s="31"/>
      <c r="K186" s="25"/>
    </row>
    <row r="187" spans="3:11">
      <c r="C187" s="76"/>
      <c r="D187" s="78"/>
      <c r="E187" s="77"/>
      <c r="F187" s="31"/>
      <c r="G187" s="25"/>
      <c r="H187" s="25"/>
      <c r="I187" s="28"/>
      <c r="J187" s="31"/>
      <c r="K187" s="25"/>
    </row>
    <row r="188" spans="3:11">
      <c r="C188" s="76"/>
      <c r="D188" s="78"/>
      <c r="E188" s="77"/>
      <c r="F188" s="31"/>
      <c r="G188" s="25"/>
      <c r="H188" s="25"/>
      <c r="I188" s="28"/>
      <c r="J188" s="31"/>
      <c r="K188" s="25"/>
    </row>
    <row r="189" spans="3:11">
      <c r="C189" s="76"/>
      <c r="D189" s="78"/>
      <c r="E189" s="77"/>
      <c r="F189" s="31"/>
      <c r="G189" s="25"/>
      <c r="H189" s="25"/>
      <c r="I189" s="28"/>
      <c r="J189" s="31"/>
      <c r="K189" s="25"/>
    </row>
    <row r="190" spans="3:11">
      <c r="C190" s="76"/>
      <c r="D190" s="78"/>
      <c r="E190" s="77"/>
      <c r="F190" s="31"/>
      <c r="G190" s="25"/>
      <c r="H190" s="25"/>
      <c r="I190" s="28"/>
      <c r="J190" s="31"/>
      <c r="K190" s="25"/>
    </row>
    <row r="191" spans="3:11">
      <c r="C191" s="76"/>
      <c r="D191" s="78"/>
      <c r="E191" s="77"/>
      <c r="F191" s="31"/>
      <c r="G191" s="25"/>
      <c r="H191" s="25"/>
      <c r="I191" s="28"/>
      <c r="J191" s="31"/>
      <c r="K191" s="25"/>
    </row>
    <row r="192" spans="3:11">
      <c r="C192" s="76"/>
      <c r="D192" s="78"/>
      <c r="E192" s="77"/>
      <c r="F192" s="31"/>
      <c r="G192" s="25"/>
      <c r="H192" s="25"/>
      <c r="I192" s="28"/>
      <c r="J192" s="31"/>
      <c r="K192" s="25"/>
    </row>
    <row r="193" spans="3:11">
      <c r="C193" s="76"/>
      <c r="D193" s="78"/>
      <c r="E193" s="77"/>
      <c r="F193" s="31"/>
      <c r="G193" s="25"/>
      <c r="H193" s="25"/>
      <c r="I193" s="28"/>
      <c r="J193" s="31"/>
      <c r="K193" s="25"/>
    </row>
    <row r="194" spans="3:11">
      <c r="C194" s="76"/>
      <c r="D194" s="78"/>
      <c r="E194" s="77"/>
      <c r="F194" s="31"/>
      <c r="G194" s="25"/>
      <c r="H194" s="25"/>
      <c r="I194" s="28"/>
      <c r="J194" s="31"/>
      <c r="K194" s="25"/>
    </row>
    <row r="195" spans="3:11">
      <c r="C195" s="76"/>
      <c r="D195" s="78"/>
      <c r="E195" s="77"/>
      <c r="F195" s="31"/>
      <c r="G195" s="25"/>
      <c r="H195" s="25"/>
      <c r="I195" s="28"/>
      <c r="J195" s="31"/>
      <c r="K195" s="25"/>
    </row>
    <row r="196" spans="3:11">
      <c r="C196" s="76"/>
      <c r="D196" s="78"/>
      <c r="E196" s="77"/>
      <c r="F196" s="31"/>
      <c r="G196" s="25"/>
      <c r="H196" s="25"/>
      <c r="I196" s="28"/>
      <c r="J196" s="31"/>
      <c r="K196" s="25"/>
    </row>
    <row r="197" spans="3:11">
      <c r="C197" s="76"/>
      <c r="D197" s="78"/>
      <c r="E197" s="77"/>
      <c r="F197" s="31"/>
      <c r="G197" s="25"/>
      <c r="H197" s="25"/>
      <c r="I197" s="28"/>
      <c r="J197" s="31"/>
      <c r="K197" s="25"/>
    </row>
    <row r="198" spans="3:11">
      <c r="C198" s="76"/>
      <c r="D198" s="78"/>
      <c r="E198" s="77"/>
      <c r="F198" s="31"/>
      <c r="G198" s="25"/>
      <c r="H198" s="25"/>
      <c r="I198" s="28"/>
      <c r="J198" s="31"/>
      <c r="K198" s="25"/>
    </row>
    <row r="199" spans="3:11">
      <c r="C199" s="76"/>
      <c r="D199" s="78"/>
      <c r="E199" s="77"/>
      <c r="F199" s="31"/>
      <c r="G199" s="25"/>
      <c r="H199" s="25"/>
      <c r="I199" s="28"/>
      <c r="J199" s="31"/>
      <c r="K199" s="25"/>
    </row>
    <row r="200" spans="3:11">
      <c r="C200" s="76"/>
      <c r="D200" s="78"/>
      <c r="E200" s="77"/>
      <c r="F200" s="31"/>
      <c r="G200" s="25"/>
      <c r="H200" s="25"/>
      <c r="I200" s="28"/>
      <c r="J200" s="31"/>
      <c r="K200" s="25"/>
    </row>
    <row r="201" spans="3:11">
      <c r="C201" s="76"/>
      <c r="D201" s="78"/>
      <c r="E201" s="77"/>
      <c r="F201" s="31"/>
      <c r="G201" s="25"/>
      <c r="H201" s="25"/>
      <c r="I201" s="28"/>
      <c r="J201" s="31"/>
      <c r="K201" s="25"/>
    </row>
    <row r="202" spans="3:11">
      <c r="C202" s="76"/>
      <c r="D202" s="78"/>
      <c r="E202" s="77"/>
      <c r="F202" s="31"/>
      <c r="G202" s="25"/>
      <c r="H202" s="25"/>
      <c r="I202" s="28"/>
      <c r="J202" s="31"/>
      <c r="K202" s="25"/>
    </row>
    <row r="203" spans="3:11">
      <c r="C203" s="76"/>
      <c r="D203" s="78"/>
      <c r="E203" s="77"/>
      <c r="F203" s="31"/>
      <c r="G203" s="25"/>
      <c r="H203" s="25"/>
      <c r="I203" s="28"/>
      <c r="J203" s="31"/>
      <c r="K203" s="25"/>
    </row>
    <row r="204" spans="3:11">
      <c r="C204" s="76"/>
      <c r="D204" s="78"/>
      <c r="E204" s="77"/>
      <c r="F204" s="31"/>
      <c r="G204" s="25"/>
      <c r="H204" s="25"/>
      <c r="I204" s="28"/>
      <c r="J204" s="31"/>
      <c r="K204" s="25"/>
    </row>
    <row r="205" spans="3:11">
      <c r="C205" s="76"/>
      <c r="D205" s="78"/>
      <c r="E205" s="77"/>
      <c r="F205" s="31"/>
      <c r="G205" s="25"/>
      <c r="H205" s="25"/>
      <c r="I205" s="28"/>
      <c r="J205" s="31"/>
      <c r="K205" s="25"/>
    </row>
    <row r="206" spans="3:11">
      <c r="C206" s="76"/>
      <c r="D206" s="78"/>
      <c r="E206" s="77"/>
      <c r="F206" s="31"/>
      <c r="G206" s="25"/>
      <c r="H206" s="25"/>
      <c r="I206" s="28"/>
      <c r="J206" s="31"/>
      <c r="K206" s="25"/>
    </row>
    <row r="207" spans="3:11">
      <c r="C207" s="76"/>
      <c r="D207" s="78"/>
      <c r="E207" s="77"/>
      <c r="F207" s="31"/>
      <c r="G207" s="25"/>
      <c r="H207" s="25"/>
      <c r="I207" s="28"/>
      <c r="J207" s="31"/>
      <c r="K207" s="25"/>
    </row>
    <row r="208" spans="3:11">
      <c r="C208" s="76"/>
      <c r="D208" s="78"/>
      <c r="E208" s="77"/>
      <c r="F208" s="31"/>
      <c r="G208" s="25"/>
      <c r="H208" s="25"/>
      <c r="I208" s="28"/>
      <c r="J208" s="31"/>
      <c r="K208" s="25"/>
    </row>
    <row r="209" spans="3:11">
      <c r="C209" s="76"/>
      <c r="D209" s="78"/>
      <c r="E209" s="77"/>
      <c r="F209" s="31"/>
      <c r="G209" s="25"/>
      <c r="H209" s="25"/>
      <c r="I209" s="28"/>
      <c r="J209" s="31"/>
      <c r="K209" s="25"/>
    </row>
    <row r="210" spans="3:11">
      <c r="C210" s="76"/>
      <c r="D210" s="78"/>
      <c r="E210" s="77"/>
      <c r="F210" s="31"/>
      <c r="G210" s="25"/>
      <c r="H210" s="25"/>
      <c r="I210" s="28"/>
      <c r="J210" s="31"/>
      <c r="K210" s="25"/>
    </row>
    <row r="211" spans="3:11">
      <c r="C211" s="76"/>
      <c r="D211" s="78"/>
      <c r="E211" s="77"/>
      <c r="F211" s="31"/>
      <c r="G211" s="25"/>
      <c r="H211" s="25"/>
      <c r="I211" s="28"/>
      <c r="J211" s="31"/>
      <c r="K211" s="25"/>
    </row>
    <row r="212" spans="3:11">
      <c r="C212" s="76"/>
      <c r="D212" s="78"/>
      <c r="E212" s="77"/>
      <c r="F212" s="31"/>
      <c r="G212" s="25"/>
      <c r="H212" s="25"/>
      <c r="I212" s="28"/>
      <c r="J212" s="31"/>
      <c r="K212" s="25"/>
    </row>
    <row r="213" spans="3:11">
      <c r="C213" s="76"/>
      <c r="D213" s="78"/>
      <c r="E213" s="77"/>
      <c r="F213" s="31"/>
      <c r="G213" s="25"/>
      <c r="H213" s="25"/>
      <c r="I213" s="28"/>
      <c r="J213" s="31"/>
      <c r="K213" s="25"/>
    </row>
    <row r="214" spans="3:11">
      <c r="C214" s="76"/>
      <c r="D214" s="78"/>
      <c r="E214" s="77"/>
      <c r="F214" s="31"/>
      <c r="G214" s="25"/>
      <c r="H214" s="25"/>
      <c r="I214" s="28"/>
      <c r="J214" s="31"/>
      <c r="K214" s="25"/>
    </row>
    <row r="215" spans="3:11">
      <c r="C215" s="76"/>
      <c r="D215" s="78"/>
      <c r="E215" s="77"/>
      <c r="F215" s="31"/>
      <c r="G215" s="25"/>
      <c r="H215" s="25"/>
      <c r="I215" s="28"/>
      <c r="J215" s="31"/>
      <c r="K215" s="25"/>
    </row>
    <row r="216" spans="3:11">
      <c r="C216" s="76"/>
      <c r="D216" s="78"/>
      <c r="E216" s="77"/>
      <c r="F216" s="31"/>
      <c r="G216" s="25"/>
      <c r="H216" s="25"/>
      <c r="I216" s="28"/>
      <c r="J216" s="31"/>
      <c r="K216" s="25"/>
    </row>
    <row r="217" spans="3:11">
      <c r="C217" s="76"/>
      <c r="D217" s="78"/>
      <c r="E217" s="77"/>
      <c r="F217" s="31"/>
      <c r="G217" s="25"/>
      <c r="H217" s="25"/>
      <c r="I217" s="28"/>
      <c r="J217" s="31"/>
      <c r="K217" s="25"/>
    </row>
    <row r="218" spans="3:11">
      <c r="C218" s="76"/>
      <c r="D218" s="78"/>
      <c r="E218" s="77"/>
      <c r="F218" s="31"/>
      <c r="G218" s="25"/>
      <c r="H218" s="25"/>
      <c r="I218" s="28"/>
      <c r="J218" s="31"/>
      <c r="K218" s="25"/>
    </row>
    <row r="219" spans="3:11">
      <c r="C219" s="76"/>
      <c r="D219" s="78"/>
      <c r="E219" s="77"/>
      <c r="F219" s="31"/>
      <c r="G219" s="25"/>
      <c r="H219" s="25"/>
      <c r="I219" s="28"/>
      <c r="J219" s="31"/>
      <c r="K219" s="25"/>
    </row>
    <row r="220" spans="3:11">
      <c r="C220" s="76"/>
      <c r="D220" s="78"/>
      <c r="E220" s="77"/>
      <c r="F220" s="31"/>
      <c r="G220" s="25"/>
      <c r="H220" s="25"/>
      <c r="I220" s="28"/>
      <c r="J220" s="31"/>
      <c r="K220" s="25"/>
    </row>
    <row r="221" spans="3:11">
      <c r="C221" s="76"/>
      <c r="D221" s="78"/>
      <c r="E221" s="77"/>
      <c r="F221" s="31"/>
      <c r="G221" s="25"/>
      <c r="H221" s="25"/>
      <c r="I221" s="28"/>
      <c r="J221" s="31"/>
      <c r="K221" s="25"/>
    </row>
    <row r="222" spans="3:11">
      <c r="C222" s="76"/>
      <c r="D222" s="78"/>
      <c r="E222" s="77"/>
      <c r="F222" s="31"/>
      <c r="G222" s="25"/>
      <c r="H222" s="25"/>
      <c r="I222" s="28"/>
      <c r="J222" s="31"/>
      <c r="K222" s="25"/>
    </row>
    <row r="223" spans="3:11">
      <c r="C223" s="76"/>
      <c r="D223" s="78"/>
      <c r="E223" s="77"/>
      <c r="F223" s="31"/>
      <c r="G223" s="25"/>
      <c r="H223" s="25"/>
      <c r="I223" s="28"/>
      <c r="J223" s="31"/>
      <c r="K223" s="25"/>
    </row>
    <row r="224" spans="3:11">
      <c r="C224" s="76"/>
      <c r="D224" s="78"/>
      <c r="E224" s="77"/>
      <c r="F224" s="31"/>
      <c r="G224" s="25"/>
      <c r="H224" s="25"/>
      <c r="I224" s="28"/>
      <c r="J224" s="31"/>
      <c r="K224" s="25"/>
    </row>
    <row r="225" spans="3:11">
      <c r="C225" s="76"/>
      <c r="D225" s="78"/>
      <c r="E225" s="77"/>
      <c r="F225" s="31"/>
      <c r="G225" s="25"/>
      <c r="H225" s="25"/>
      <c r="I225" s="28"/>
      <c r="J225" s="31"/>
      <c r="K225" s="25"/>
    </row>
    <row r="226" spans="3:11">
      <c r="C226" s="76"/>
      <c r="D226" s="78"/>
      <c r="E226" s="77"/>
      <c r="F226" s="31"/>
      <c r="G226" s="25"/>
      <c r="H226" s="25"/>
      <c r="I226" s="28"/>
      <c r="J226" s="31"/>
      <c r="K226" s="25"/>
    </row>
    <row r="227" spans="3:11">
      <c r="C227" s="76"/>
      <c r="D227" s="78"/>
      <c r="E227" s="77"/>
      <c r="F227" s="31"/>
      <c r="G227" s="25"/>
      <c r="H227" s="25"/>
      <c r="I227" s="28"/>
      <c r="J227" s="31"/>
      <c r="K227" s="25"/>
    </row>
    <row r="228" spans="3:11">
      <c r="C228" s="76"/>
      <c r="D228" s="78"/>
      <c r="E228" s="77"/>
      <c r="F228" s="31"/>
      <c r="G228" s="25"/>
      <c r="H228" s="25"/>
      <c r="I228" s="28"/>
      <c r="J228" s="31"/>
      <c r="K228" s="25"/>
    </row>
    <row r="229" spans="3:11">
      <c r="C229" s="76"/>
      <c r="D229" s="78"/>
      <c r="E229" s="77"/>
      <c r="F229" s="31"/>
      <c r="G229" s="25"/>
      <c r="H229" s="25"/>
      <c r="I229" s="28"/>
      <c r="J229" s="31"/>
      <c r="K229" s="25"/>
    </row>
    <row r="230" spans="3:11">
      <c r="C230" s="76"/>
      <c r="D230" s="78"/>
      <c r="E230" s="77"/>
      <c r="F230" s="31"/>
      <c r="G230" s="25"/>
      <c r="H230" s="25"/>
      <c r="I230" s="28"/>
      <c r="J230" s="31"/>
      <c r="K230" s="25"/>
    </row>
    <row r="231" spans="3:11">
      <c r="C231" s="76"/>
      <c r="D231" s="78"/>
      <c r="E231" s="77"/>
      <c r="F231" s="31"/>
      <c r="G231" s="25"/>
      <c r="H231" s="25"/>
      <c r="I231" s="28"/>
      <c r="J231" s="31"/>
      <c r="K231" s="25"/>
    </row>
    <row r="232" spans="3:11">
      <c r="C232" s="76"/>
      <c r="D232" s="78"/>
      <c r="E232" s="77"/>
      <c r="F232" s="31"/>
      <c r="G232" s="25"/>
      <c r="H232" s="25"/>
      <c r="I232" s="28"/>
      <c r="J232" s="31"/>
      <c r="K232" s="25"/>
    </row>
    <row r="233" spans="3:11">
      <c r="C233" s="76"/>
      <c r="D233" s="78"/>
      <c r="E233" s="77"/>
      <c r="F233" s="31"/>
      <c r="G233" s="25"/>
      <c r="H233" s="25"/>
      <c r="I233" s="28"/>
      <c r="J233" s="31"/>
      <c r="K233" s="25"/>
    </row>
    <row r="234" spans="3:11">
      <c r="C234" s="76"/>
      <c r="D234" s="78"/>
      <c r="E234" s="77"/>
      <c r="F234" s="31"/>
      <c r="G234" s="25"/>
      <c r="H234" s="25"/>
      <c r="I234" s="28"/>
      <c r="J234" s="31"/>
      <c r="K234" s="25"/>
    </row>
    <row r="235" spans="3:11">
      <c r="C235" s="76"/>
      <c r="D235" s="78"/>
      <c r="E235" s="77"/>
      <c r="F235" s="31"/>
      <c r="G235" s="25"/>
      <c r="H235" s="25"/>
      <c r="I235" s="28"/>
      <c r="J235" s="31"/>
      <c r="K235" s="25"/>
    </row>
    <row r="236" spans="3:11">
      <c r="C236" s="76"/>
      <c r="D236" s="78"/>
      <c r="E236" s="77"/>
      <c r="F236" s="31"/>
      <c r="G236" s="25"/>
      <c r="H236" s="25"/>
      <c r="I236" s="28"/>
      <c r="J236" s="31"/>
      <c r="K236" s="25"/>
    </row>
    <row r="237" spans="3:11">
      <c r="C237" s="76"/>
      <c r="D237" s="78"/>
      <c r="E237" s="77"/>
      <c r="F237" s="31"/>
      <c r="G237" s="25"/>
      <c r="H237" s="25"/>
      <c r="I237" s="28"/>
      <c r="J237" s="31"/>
      <c r="K237" s="25"/>
    </row>
    <row r="238" spans="3:11">
      <c r="C238" s="76"/>
      <c r="D238" s="78"/>
      <c r="E238" s="77"/>
      <c r="F238" s="31"/>
      <c r="G238" s="25"/>
      <c r="H238" s="25"/>
      <c r="I238" s="28"/>
      <c r="J238" s="31"/>
      <c r="K238" s="25"/>
    </row>
    <row r="239" spans="3:11">
      <c r="C239" s="76"/>
      <c r="D239" s="78"/>
      <c r="E239" s="77"/>
      <c r="F239" s="31"/>
      <c r="G239" s="25"/>
      <c r="H239" s="25"/>
      <c r="I239" s="28"/>
      <c r="J239" s="31"/>
      <c r="K239" s="25"/>
    </row>
    <row r="240" spans="3:11">
      <c r="C240" s="76"/>
      <c r="D240" s="78"/>
      <c r="E240" s="77"/>
      <c r="F240" s="31"/>
      <c r="G240" s="25"/>
      <c r="H240" s="25"/>
      <c r="I240" s="28"/>
      <c r="J240" s="31"/>
      <c r="K240" s="25"/>
    </row>
    <row r="241" spans="3:11">
      <c r="C241" s="76"/>
      <c r="D241" s="78"/>
      <c r="E241" s="77"/>
      <c r="F241" s="31"/>
      <c r="G241" s="25"/>
      <c r="H241" s="25"/>
      <c r="I241" s="28"/>
      <c r="J241" s="31"/>
      <c r="K241" s="25"/>
    </row>
    <row r="242" spans="3:11">
      <c r="C242" s="76"/>
      <c r="D242" s="78"/>
      <c r="E242" s="77"/>
      <c r="F242" s="31"/>
      <c r="G242" s="25"/>
      <c r="H242" s="25"/>
      <c r="I242" s="28"/>
      <c r="J242" s="31"/>
      <c r="K242" s="25"/>
    </row>
    <row r="243" spans="3:11">
      <c r="C243" s="76"/>
      <c r="D243" s="78"/>
      <c r="E243" s="77"/>
      <c r="F243" s="31"/>
      <c r="G243" s="25"/>
      <c r="H243" s="25"/>
      <c r="I243" s="28"/>
      <c r="J243" s="31"/>
      <c r="K243" s="25"/>
    </row>
    <row r="244" spans="3:11">
      <c r="C244" s="76"/>
      <c r="D244" s="78"/>
      <c r="E244" s="77"/>
      <c r="F244" s="31"/>
      <c r="G244" s="25"/>
      <c r="H244" s="25"/>
      <c r="I244" s="28"/>
      <c r="J244" s="31"/>
      <c r="K244" s="25"/>
    </row>
    <row r="245" spans="3:11">
      <c r="C245" s="76"/>
      <c r="D245" s="78"/>
      <c r="E245" s="77"/>
      <c r="F245" s="31"/>
      <c r="G245" s="25"/>
      <c r="H245" s="25"/>
      <c r="I245" s="28"/>
      <c r="J245" s="31"/>
      <c r="K245" s="25"/>
    </row>
    <row r="246" spans="3:11">
      <c r="C246" s="76"/>
      <c r="D246" s="78"/>
      <c r="E246" s="77"/>
      <c r="F246" s="31"/>
      <c r="G246" s="25"/>
      <c r="H246" s="25"/>
      <c r="I246" s="28"/>
      <c r="J246" s="31"/>
      <c r="K246" s="25"/>
    </row>
    <row r="247" spans="3:11">
      <c r="C247" s="76"/>
      <c r="D247" s="78"/>
      <c r="E247" s="77"/>
      <c r="F247" s="31"/>
      <c r="G247" s="25"/>
      <c r="H247" s="25"/>
      <c r="I247" s="28"/>
      <c r="J247" s="31"/>
      <c r="K247" s="25"/>
    </row>
    <row r="248" spans="3:11">
      <c r="C248" s="76"/>
      <c r="D248" s="78"/>
      <c r="E248" s="77"/>
      <c r="F248" s="31"/>
      <c r="G248" s="25"/>
      <c r="H248" s="25"/>
      <c r="I248" s="28"/>
      <c r="J248" s="31"/>
      <c r="K248" s="25"/>
    </row>
    <row r="249" spans="3:11">
      <c r="C249" s="76"/>
      <c r="D249" s="78"/>
      <c r="E249" s="77"/>
      <c r="F249" s="31"/>
      <c r="G249" s="25"/>
      <c r="H249" s="25"/>
      <c r="I249" s="28"/>
      <c r="J249" s="31"/>
      <c r="K249" s="25"/>
    </row>
    <row r="250" spans="3:11">
      <c r="C250" s="76"/>
      <c r="D250" s="78"/>
      <c r="E250" s="77"/>
      <c r="F250" s="31"/>
      <c r="G250" s="25"/>
      <c r="H250" s="25"/>
      <c r="I250" s="28"/>
      <c r="J250" s="31"/>
      <c r="K250" s="25"/>
    </row>
    <row r="251" spans="3:11">
      <c r="C251" s="76"/>
      <c r="D251" s="78"/>
      <c r="E251" s="77"/>
      <c r="F251" s="31"/>
      <c r="G251" s="25"/>
      <c r="H251" s="25"/>
      <c r="I251" s="28"/>
      <c r="J251" s="31"/>
      <c r="K251" s="25"/>
    </row>
    <row r="252" spans="3:11">
      <c r="C252" s="76"/>
      <c r="D252" s="78"/>
      <c r="E252" s="77"/>
      <c r="F252" s="31"/>
      <c r="G252" s="25"/>
      <c r="H252" s="25"/>
      <c r="I252" s="28"/>
      <c r="J252" s="31"/>
      <c r="K252" s="25"/>
    </row>
    <row r="253" spans="3:11">
      <c r="C253" s="76"/>
      <c r="D253" s="78"/>
      <c r="E253" s="77"/>
      <c r="F253" s="31"/>
      <c r="G253" s="25"/>
      <c r="H253" s="25"/>
      <c r="I253" s="28"/>
      <c r="J253" s="31"/>
      <c r="K253" s="25"/>
    </row>
    <row r="254" spans="3:11">
      <c r="C254" s="76"/>
      <c r="D254" s="78"/>
      <c r="E254" s="77"/>
      <c r="F254" s="31"/>
      <c r="G254" s="25"/>
      <c r="H254" s="25"/>
      <c r="I254" s="28"/>
      <c r="J254" s="31"/>
      <c r="K254" s="25"/>
    </row>
    <row r="255" spans="3:11">
      <c r="C255" s="76"/>
      <c r="D255" s="78"/>
      <c r="E255" s="77"/>
      <c r="F255" s="31"/>
      <c r="G255" s="25"/>
      <c r="H255" s="25"/>
      <c r="I255" s="28"/>
      <c r="J255" s="31"/>
      <c r="K255" s="25"/>
    </row>
    <row r="256" spans="3:11">
      <c r="C256" s="76"/>
      <c r="D256" s="78"/>
      <c r="E256" s="77"/>
      <c r="F256" s="31"/>
      <c r="G256" s="25"/>
      <c r="H256" s="25"/>
      <c r="I256" s="28"/>
      <c r="J256" s="31"/>
      <c r="K256" s="25"/>
    </row>
    <row r="257" spans="3:11">
      <c r="C257" s="76"/>
      <c r="D257" s="78"/>
      <c r="E257" s="77"/>
      <c r="F257" s="31"/>
      <c r="G257" s="25"/>
      <c r="H257" s="25"/>
      <c r="I257" s="28"/>
      <c r="J257" s="31"/>
      <c r="K257" s="25"/>
    </row>
    <row r="258" spans="3:11">
      <c r="C258" s="76"/>
      <c r="D258" s="78"/>
      <c r="E258" s="77"/>
      <c r="F258" s="31"/>
      <c r="G258" s="25"/>
      <c r="H258" s="25"/>
      <c r="I258" s="28"/>
      <c r="J258" s="31"/>
      <c r="K258" s="25"/>
    </row>
    <row r="259" spans="3:11">
      <c r="C259" s="76"/>
      <c r="D259" s="78"/>
      <c r="E259" s="77"/>
      <c r="F259" s="31"/>
      <c r="G259" s="25"/>
      <c r="H259" s="25"/>
      <c r="I259" s="28"/>
      <c r="J259" s="31"/>
      <c r="K259" s="25"/>
    </row>
    <row r="260" spans="3:11">
      <c r="C260" s="76"/>
      <c r="D260" s="78"/>
      <c r="E260" s="77"/>
      <c r="F260" s="31"/>
      <c r="G260" s="25"/>
      <c r="H260" s="25"/>
      <c r="I260" s="28"/>
      <c r="J260" s="31"/>
      <c r="K260" s="25"/>
    </row>
    <row r="261" spans="3:11">
      <c r="C261" s="76"/>
      <c r="D261" s="78"/>
      <c r="E261" s="77"/>
      <c r="F261" s="31"/>
      <c r="G261" s="25"/>
      <c r="H261" s="25"/>
      <c r="I261" s="28"/>
      <c r="J261" s="31"/>
      <c r="K261" s="25"/>
    </row>
    <row r="262" spans="3:11">
      <c r="C262" s="76"/>
      <c r="D262" s="78"/>
      <c r="E262" s="77"/>
      <c r="F262" s="31"/>
      <c r="G262" s="25"/>
      <c r="H262" s="25"/>
      <c r="I262" s="28"/>
      <c r="J262" s="31"/>
      <c r="K262" s="25"/>
    </row>
    <row r="263" spans="3:11">
      <c r="C263" s="76"/>
      <c r="D263" s="78"/>
      <c r="E263" s="77"/>
      <c r="F263" s="31"/>
      <c r="G263" s="25"/>
      <c r="H263" s="25"/>
      <c r="I263" s="28"/>
      <c r="J263" s="31"/>
      <c r="K263" s="25"/>
    </row>
    <row r="264" spans="3:11">
      <c r="C264" s="76"/>
      <c r="D264" s="78"/>
      <c r="E264" s="77"/>
      <c r="F264" s="31"/>
      <c r="G264" s="25"/>
      <c r="H264" s="25"/>
      <c r="I264" s="28"/>
      <c r="J264" s="31"/>
      <c r="K264" s="25"/>
    </row>
    <row r="265" spans="3:11">
      <c r="C265" s="76"/>
      <c r="D265" s="78"/>
      <c r="E265" s="77"/>
      <c r="F265" s="31"/>
      <c r="G265" s="25"/>
      <c r="H265" s="25"/>
      <c r="I265" s="28"/>
      <c r="J265" s="31"/>
      <c r="K265" s="25"/>
    </row>
    <row r="266" spans="3:11">
      <c r="C266" s="76"/>
      <c r="D266" s="78"/>
      <c r="E266" s="77"/>
      <c r="F266" s="31"/>
      <c r="G266" s="25"/>
      <c r="H266" s="25"/>
      <c r="I266" s="28"/>
      <c r="J266" s="31"/>
      <c r="K266" s="25"/>
    </row>
    <row r="267" spans="3:11">
      <c r="C267" s="76"/>
      <c r="D267" s="78"/>
      <c r="E267" s="77"/>
      <c r="F267" s="31"/>
      <c r="G267" s="25"/>
      <c r="H267" s="25"/>
      <c r="I267" s="28"/>
      <c r="J267" s="31"/>
      <c r="K267" s="25"/>
    </row>
    <row r="268" spans="3:11">
      <c r="C268" s="76"/>
      <c r="D268" s="78"/>
      <c r="E268" s="77"/>
      <c r="F268" s="31"/>
      <c r="G268" s="25"/>
      <c r="H268" s="25"/>
      <c r="I268" s="28"/>
      <c r="J268" s="31"/>
      <c r="K268" s="25"/>
    </row>
    <row r="269" spans="3:11">
      <c r="C269" s="76"/>
      <c r="D269" s="78"/>
      <c r="E269" s="77"/>
      <c r="F269" s="31"/>
      <c r="G269" s="25"/>
      <c r="H269" s="25"/>
      <c r="I269" s="28"/>
      <c r="J269" s="31"/>
      <c r="K269" s="25"/>
    </row>
    <row r="270" spans="3:11">
      <c r="C270" s="76"/>
      <c r="D270" s="78"/>
      <c r="E270" s="77"/>
      <c r="F270" s="31"/>
      <c r="G270" s="25"/>
      <c r="H270" s="25"/>
      <c r="I270" s="28"/>
      <c r="J270" s="31"/>
      <c r="K270" s="25"/>
    </row>
    <row r="271" spans="3:11">
      <c r="C271" s="76"/>
      <c r="D271" s="78"/>
      <c r="E271" s="77"/>
      <c r="F271" s="31"/>
      <c r="G271" s="25"/>
      <c r="H271" s="25"/>
      <c r="I271" s="28"/>
      <c r="J271" s="31"/>
      <c r="K271" s="25"/>
    </row>
    <row r="272" spans="3:11">
      <c r="C272" s="76"/>
      <c r="D272" s="78"/>
      <c r="E272" s="77"/>
      <c r="F272" s="31"/>
      <c r="G272" s="25"/>
      <c r="H272" s="25"/>
      <c r="I272" s="28"/>
      <c r="J272" s="31"/>
      <c r="K272" s="25"/>
    </row>
    <row r="273" spans="3:11">
      <c r="C273" s="76"/>
      <c r="D273" s="78"/>
      <c r="E273" s="77"/>
      <c r="F273" s="31"/>
      <c r="G273" s="25"/>
      <c r="H273" s="25"/>
      <c r="I273" s="28"/>
      <c r="J273" s="31"/>
      <c r="K273" s="25"/>
    </row>
    <row r="274" spans="3:11">
      <c r="C274" s="76"/>
      <c r="D274" s="78"/>
      <c r="E274" s="77"/>
      <c r="F274" s="31"/>
      <c r="G274" s="25"/>
      <c r="H274" s="25"/>
      <c r="I274" s="28"/>
      <c r="J274" s="31"/>
      <c r="K274" s="25"/>
    </row>
    <row r="275" spans="3:11">
      <c r="C275" s="76"/>
      <c r="D275" s="78"/>
      <c r="E275" s="77"/>
      <c r="F275" s="31"/>
      <c r="G275" s="25"/>
      <c r="H275" s="25"/>
      <c r="I275" s="28"/>
      <c r="J275" s="31"/>
      <c r="K275" s="25"/>
    </row>
    <row r="276" spans="3:11">
      <c r="C276" s="76"/>
      <c r="D276" s="78"/>
      <c r="E276" s="77"/>
      <c r="F276" s="31"/>
      <c r="G276" s="25"/>
      <c r="H276" s="25"/>
      <c r="I276" s="28"/>
      <c r="J276" s="31"/>
      <c r="K276" s="25"/>
    </row>
    <row r="277" spans="3:11">
      <c r="C277" s="76"/>
      <c r="D277" s="78"/>
      <c r="E277" s="77"/>
      <c r="F277" s="31"/>
      <c r="G277" s="25"/>
      <c r="H277" s="25"/>
      <c r="I277" s="28"/>
      <c r="J277" s="31"/>
      <c r="K277" s="25"/>
    </row>
    <row r="278" spans="3:11">
      <c r="C278" s="76"/>
      <c r="D278" s="78"/>
      <c r="E278" s="77"/>
      <c r="F278" s="31"/>
      <c r="G278" s="25"/>
      <c r="H278" s="25"/>
      <c r="I278" s="28"/>
      <c r="J278" s="31"/>
      <c r="K278" s="25"/>
    </row>
    <row r="279" spans="3:11">
      <c r="C279" s="76"/>
      <c r="D279" s="78"/>
      <c r="E279" s="77"/>
      <c r="F279" s="31"/>
      <c r="G279" s="25"/>
      <c r="H279" s="25"/>
      <c r="I279" s="28"/>
      <c r="J279" s="31"/>
      <c r="K279" s="25"/>
    </row>
    <row r="280" spans="3:11">
      <c r="C280" s="76"/>
      <c r="D280" s="78"/>
      <c r="E280" s="77"/>
      <c r="F280" s="31"/>
      <c r="G280" s="25"/>
      <c r="H280" s="25"/>
      <c r="I280" s="28"/>
      <c r="J280" s="31"/>
      <c r="K280" s="25"/>
    </row>
    <row r="281" spans="3:11">
      <c r="C281" s="76"/>
      <c r="D281" s="78"/>
      <c r="E281" s="77"/>
      <c r="F281" s="31"/>
      <c r="G281" s="25"/>
      <c r="H281" s="25"/>
      <c r="I281" s="28"/>
      <c r="J281" s="31"/>
      <c r="K281" s="25"/>
    </row>
    <row r="282" spans="3:11">
      <c r="C282" s="76"/>
      <c r="D282" s="78"/>
      <c r="E282" s="77"/>
      <c r="F282" s="31"/>
      <c r="G282" s="25"/>
      <c r="H282" s="25"/>
      <c r="I282" s="28"/>
      <c r="J282" s="31"/>
      <c r="K282" s="25"/>
    </row>
    <row r="283" spans="3:11">
      <c r="C283" s="76"/>
      <c r="D283" s="78"/>
      <c r="E283" s="77"/>
      <c r="F283" s="31"/>
      <c r="G283" s="25"/>
      <c r="H283" s="25"/>
      <c r="I283" s="28"/>
      <c r="J283" s="31"/>
      <c r="K283" s="25"/>
    </row>
    <row r="284" spans="3:11">
      <c r="C284" s="76"/>
      <c r="D284" s="78"/>
      <c r="E284" s="77"/>
      <c r="F284" s="31"/>
      <c r="G284" s="25"/>
      <c r="H284" s="25"/>
      <c r="I284" s="28"/>
      <c r="J284" s="31"/>
      <c r="K284" s="25"/>
    </row>
    <row r="285" spans="3:11">
      <c r="C285" s="76"/>
      <c r="D285" s="78"/>
      <c r="E285" s="77"/>
      <c r="F285" s="31"/>
      <c r="G285" s="25"/>
      <c r="H285" s="25"/>
      <c r="I285" s="28"/>
      <c r="J285" s="31"/>
      <c r="K285" s="25"/>
    </row>
    <row r="286" spans="3:11">
      <c r="C286" s="76"/>
      <c r="D286" s="78"/>
      <c r="E286" s="77"/>
      <c r="F286" s="31"/>
      <c r="G286" s="25"/>
      <c r="H286" s="25"/>
      <c r="I286" s="28"/>
      <c r="J286" s="31"/>
      <c r="K286" s="25"/>
    </row>
    <row r="287" spans="3:11">
      <c r="C287" s="76"/>
      <c r="D287" s="78"/>
      <c r="E287" s="77"/>
      <c r="F287" s="31"/>
      <c r="G287" s="25"/>
      <c r="H287" s="25"/>
      <c r="I287" s="28"/>
      <c r="J287" s="31"/>
      <c r="K287" s="25"/>
    </row>
    <row r="288" spans="3:11">
      <c r="C288" s="76"/>
      <c r="D288" s="78"/>
      <c r="E288" s="77"/>
      <c r="F288" s="31"/>
      <c r="G288" s="25"/>
      <c r="H288" s="25"/>
      <c r="I288" s="28"/>
      <c r="J288" s="31"/>
      <c r="K288" s="25"/>
    </row>
    <row r="289" spans="3:11">
      <c r="C289" s="76"/>
      <c r="D289" s="78"/>
      <c r="E289" s="77"/>
      <c r="F289" s="31"/>
      <c r="G289" s="25"/>
      <c r="H289" s="25"/>
      <c r="I289" s="28"/>
      <c r="J289" s="31"/>
      <c r="K289" s="25"/>
    </row>
    <row r="290" spans="3:11">
      <c r="C290" s="76"/>
      <c r="D290" s="78"/>
      <c r="E290" s="77"/>
      <c r="F290" s="31"/>
      <c r="G290" s="25"/>
      <c r="H290" s="25"/>
      <c r="I290" s="28"/>
      <c r="J290" s="31"/>
      <c r="K290" s="25"/>
    </row>
    <row r="291" spans="3:11">
      <c r="C291" s="76"/>
      <c r="D291" s="78"/>
      <c r="E291" s="77"/>
      <c r="F291" s="31"/>
      <c r="G291" s="25"/>
      <c r="H291" s="25"/>
      <c r="I291" s="28"/>
      <c r="J291" s="31"/>
      <c r="K291" s="25"/>
    </row>
    <row r="292" spans="3:11">
      <c r="C292" s="76"/>
      <c r="D292" s="78"/>
      <c r="E292" s="77"/>
      <c r="F292" s="31"/>
      <c r="G292" s="25"/>
      <c r="H292" s="25"/>
      <c r="I292" s="28"/>
      <c r="J292" s="31"/>
      <c r="K292" s="25"/>
    </row>
    <row r="293" spans="3:11">
      <c r="C293" s="76"/>
      <c r="D293" s="78"/>
      <c r="E293" s="77"/>
      <c r="F293" s="31"/>
      <c r="G293" s="25"/>
      <c r="H293" s="25"/>
      <c r="I293" s="28"/>
      <c r="J293" s="31"/>
      <c r="K293" s="25"/>
    </row>
    <row r="294" spans="3:11">
      <c r="C294" s="76"/>
      <c r="D294" s="78"/>
      <c r="E294" s="77"/>
      <c r="F294" s="31"/>
      <c r="G294" s="25"/>
      <c r="H294" s="25"/>
      <c r="I294" s="28"/>
      <c r="J294" s="31"/>
      <c r="K294" s="25"/>
    </row>
    <row r="295" spans="3:11">
      <c r="C295" s="76"/>
      <c r="D295" s="78"/>
      <c r="E295" s="77"/>
      <c r="F295" s="31"/>
      <c r="G295" s="25"/>
      <c r="H295" s="25"/>
      <c r="I295" s="28"/>
      <c r="J295" s="31"/>
      <c r="K295" s="25"/>
    </row>
    <row r="296" spans="3:11">
      <c r="C296" s="76"/>
      <c r="D296" s="78"/>
      <c r="E296" s="77"/>
      <c r="F296" s="31"/>
      <c r="G296" s="25"/>
      <c r="H296" s="25"/>
      <c r="I296" s="28"/>
      <c r="J296" s="31"/>
      <c r="K296" s="25"/>
    </row>
    <row r="297" spans="3:11">
      <c r="C297" s="76"/>
      <c r="D297" s="78"/>
      <c r="E297" s="77"/>
      <c r="F297" s="31"/>
      <c r="G297" s="25"/>
      <c r="H297" s="25"/>
      <c r="I297" s="28"/>
      <c r="J297" s="31"/>
      <c r="K297" s="25"/>
    </row>
    <row r="298" spans="3:11">
      <c r="C298" s="76"/>
      <c r="D298" s="78"/>
      <c r="E298" s="77"/>
      <c r="F298" s="31"/>
      <c r="G298" s="25"/>
      <c r="H298" s="25"/>
      <c r="I298" s="28"/>
      <c r="J298" s="31"/>
      <c r="K298" s="25"/>
    </row>
    <row r="299" spans="3:11">
      <c r="C299" s="76"/>
      <c r="D299" s="78"/>
      <c r="E299" s="77"/>
      <c r="F299" s="31"/>
      <c r="G299" s="25"/>
      <c r="H299" s="25"/>
      <c r="I299" s="28"/>
      <c r="J299" s="31"/>
      <c r="K299" s="25"/>
    </row>
    <row r="300" spans="3:11">
      <c r="C300" s="76"/>
      <c r="D300" s="78"/>
      <c r="E300" s="77"/>
      <c r="F300" s="31"/>
      <c r="G300" s="25"/>
      <c r="H300" s="25"/>
      <c r="I300" s="28"/>
      <c r="J300" s="31"/>
      <c r="K300" s="25"/>
    </row>
    <row r="301" spans="3:11">
      <c r="C301" s="76"/>
      <c r="D301" s="78"/>
      <c r="E301" s="77"/>
      <c r="F301" s="31"/>
      <c r="G301" s="25"/>
      <c r="H301" s="25"/>
      <c r="I301" s="28"/>
      <c r="J301" s="31"/>
      <c r="K301" s="25"/>
    </row>
    <row r="302" spans="3:11">
      <c r="C302" s="76"/>
      <c r="D302" s="78"/>
      <c r="E302" s="77"/>
      <c r="F302" s="31"/>
      <c r="G302" s="25"/>
      <c r="H302" s="25"/>
      <c r="I302" s="28"/>
      <c r="J302" s="31"/>
      <c r="K302" s="25"/>
    </row>
    <row r="303" spans="3:11">
      <c r="C303" s="76"/>
      <c r="D303" s="78"/>
      <c r="E303" s="77"/>
      <c r="F303" s="31"/>
      <c r="G303" s="25"/>
      <c r="H303" s="25"/>
      <c r="I303" s="28"/>
      <c r="J303" s="31"/>
      <c r="K303" s="25"/>
    </row>
    <row r="304" spans="3:11">
      <c r="C304" s="76"/>
      <c r="D304" s="78"/>
      <c r="E304" s="77"/>
      <c r="F304" s="31"/>
      <c r="G304" s="25"/>
      <c r="H304" s="25"/>
      <c r="I304" s="28"/>
      <c r="J304" s="31"/>
      <c r="K304" s="25"/>
    </row>
    <row r="305" spans="3:11">
      <c r="C305" s="76"/>
      <c r="D305" s="78"/>
      <c r="E305" s="77"/>
      <c r="F305" s="31"/>
      <c r="G305" s="25"/>
      <c r="H305" s="25"/>
      <c r="I305" s="28"/>
      <c r="J305" s="31"/>
      <c r="K305" s="25"/>
    </row>
    <row r="306" spans="3:11">
      <c r="C306" s="76"/>
      <c r="D306" s="78"/>
      <c r="E306" s="77"/>
      <c r="F306" s="31"/>
      <c r="G306" s="25"/>
      <c r="H306" s="25"/>
      <c r="I306" s="28"/>
      <c r="J306" s="31"/>
      <c r="K306" s="25"/>
    </row>
    <row r="307" spans="3:11">
      <c r="C307" s="76"/>
      <c r="D307" s="78"/>
      <c r="E307" s="77"/>
      <c r="F307" s="31"/>
      <c r="G307" s="25"/>
      <c r="H307" s="25"/>
      <c r="I307" s="28"/>
      <c r="J307" s="31"/>
      <c r="K307" s="25"/>
    </row>
    <row r="308" spans="3:11">
      <c r="C308" s="76"/>
      <c r="D308" s="78"/>
      <c r="E308" s="77"/>
      <c r="F308" s="31"/>
      <c r="G308" s="25"/>
      <c r="H308" s="25"/>
      <c r="I308" s="28"/>
      <c r="J308" s="31"/>
      <c r="K308" s="25"/>
    </row>
    <row r="309" spans="3:11">
      <c r="C309" s="76"/>
      <c r="D309" s="78"/>
      <c r="E309" s="77"/>
      <c r="F309" s="31"/>
      <c r="G309" s="25"/>
      <c r="H309" s="25"/>
      <c r="I309" s="28"/>
      <c r="J309" s="31"/>
      <c r="K309" s="25"/>
    </row>
    <row r="310" spans="3:11">
      <c r="C310" s="76"/>
      <c r="D310" s="78"/>
      <c r="E310" s="77"/>
      <c r="F310" s="31"/>
      <c r="G310" s="25"/>
      <c r="H310" s="25"/>
      <c r="I310" s="28"/>
      <c r="J310" s="31"/>
      <c r="K310" s="25"/>
    </row>
    <row r="311" spans="3:11">
      <c r="C311" s="76"/>
      <c r="D311" s="78"/>
      <c r="E311" s="77"/>
      <c r="F311" s="31"/>
      <c r="G311" s="25"/>
      <c r="H311" s="25"/>
      <c r="I311" s="28"/>
      <c r="J311" s="31"/>
      <c r="K311" s="25"/>
    </row>
    <row r="312" spans="3:11">
      <c r="C312" s="76"/>
      <c r="D312" s="78"/>
      <c r="E312" s="77"/>
      <c r="F312" s="31"/>
      <c r="G312" s="25"/>
      <c r="H312" s="25"/>
      <c r="I312" s="28"/>
      <c r="J312" s="31"/>
      <c r="K312" s="25"/>
    </row>
    <row r="313" spans="3:11">
      <c r="C313" s="76"/>
      <c r="D313" s="78"/>
      <c r="E313" s="77"/>
      <c r="F313" s="31"/>
      <c r="G313" s="25"/>
      <c r="H313" s="25"/>
      <c r="I313" s="28"/>
      <c r="J313" s="31"/>
      <c r="K313" s="25"/>
    </row>
    <row r="314" spans="3:11">
      <c r="C314" s="76"/>
      <c r="D314" s="78"/>
      <c r="E314" s="77"/>
      <c r="F314" s="31"/>
      <c r="G314" s="25"/>
      <c r="H314" s="25"/>
      <c r="I314" s="28"/>
      <c r="J314" s="31"/>
      <c r="K314" s="25"/>
    </row>
    <row r="315" spans="3:11">
      <c r="C315" s="76"/>
      <c r="D315" s="78"/>
      <c r="E315" s="77"/>
      <c r="F315" s="31"/>
      <c r="G315" s="25"/>
      <c r="H315" s="25"/>
      <c r="I315" s="28"/>
      <c r="J315" s="31"/>
      <c r="K315" s="25"/>
    </row>
    <row r="316" spans="3:11">
      <c r="C316" s="76"/>
      <c r="D316" s="78"/>
      <c r="E316" s="77"/>
      <c r="F316" s="31"/>
      <c r="G316" s="25"/>
      <c r="H316" s="25"/>
      <c r="I316" s="28"/>
      <c r="J316" s="31"/>
      <c r="K316" s="25"/>
    </row>
    <row r="317" spans="3:11">
      <c r="C317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L31"/>
  <sheetViews>
    <sheetView workbookViewId="0">
      <selection activeCell="L3" sqref="L3"/>
    </sheetView>
  </sheetViews>
  <sheetFormatPr defaultRowHeight="15"/>
  <cols>
    <col min="3" max="3" width="10.85546875" bestFit="1" customWidth="1"/>
    <col min="5" max="5" width="10.85546875" bestFit="1" customWidth="1"/>
    <col min="7" max="7" width="12.28515625" bestFit="1" customWidth="1"/>
    <col min="8" max="8" width="9.28515625" bestFit="1" customWidth="1"/>
    <col min="9" max="9" width="20.5703125" style="59" bestFit="1" customWidth="1"/>
  </cols>
  <sheetData>
    <row r="3" spans="3:12" ht="17.25">
      <c r="C3" s="46">
        <v>43171</v>
      </c>
      <c r="E3" s="46">
        <v>43186</v>
      </c>
      <c r="F3" s="60"/>
      <c r="G3" s="67"/>
      <c r="H3" s="67"/>
      <c r="I3" s="68"/>
      <c r="L3" s="57">
        <v>43346</v>
      </c>
    </row>
    <row r="4" spans="3:12">
      <c r="C4" s="46">
        <v>43186</v>
      </c>
      <c r="E4" s="46">
        <v>43188</v>
      </c>
      <c r="F4" s="60"/>
      <c r="G4" s="50"/>
      <c r="H4" s="62"/>
      <c r="L4" s="57">
        <v>43346</v>
      </c>
    </row>
    <row r="5" spans="3:12">
      <c r="C5" s="46">
        <v>43188</v>
      </c>
      <c r="E5" s="46">
        <v>43193</v>
      </c>
      <c r="F5" s="60"/>
      <c r="G5" s="50"/>
      <c r="H5" s="62"/>
      <c r="L5" s="57">
        <v>43346</v>
      </c>
    </row>
    <row r="6" spans="3:12">
      <c r="C6" s="46">
        <v>43196</v>
      </c>
      <c r="E6" s="46">
        <v>43196</v>
      </c>
      <c r="F6" s="60"/>
      <c r="G6" s="49"/>
      <c r="H6" s="62"/>
      <c r="L6" s="57">
        <v>43346</v>
      </c>
    </row>
    <row r="7" spans="3:12">
      <c r="C7" s="46">
        <v>43201</v>
      </c>
      <c r="E7" s="46">
        <v>43201</v>
      </c>
      <c r="F7" s="60"/>
      <c r="G7" s="49"/>
      <c r="H7" s="62"/>
      <c r="L7" s="57">
        <v>43346</v>
      </c>
    </row>
    <row r="8" spans="3:12">
      <c r="C8" s="46">
        <v>43201</v>
      </c>
      <c r="E8" s="46">
        <v>43201</v>
      </c>
      <c r="F8" s="60"/>
      <c r="G8" s="49"/>
      <c r="H8" s="62"/>
      <c r="L8" s="57">
        <v>43346</v>
      </c>
    </row>
    <row r="9" spans="3:12">
      <c r="C9" s="46">
        <v>43201</v>
      </c>
      <c r="E9" s="46">
        <v>43201</v>
      </c>
      <c r="F9" s="60"/>
      <c r="G9" s="49"/>
      <c r="H9" s="62"/>
      <c r="L9" s="57">
        <v>43346</v>
      </c>
    </row>
    <row r="10" spans="3:12">
      <c r="C10" s="46">
        <v>43201</v>
      </c>
      <c r="E10" s="46">
        <v>43201</v>
      </c>
      <c r="F10" s="60"/>
      <c r="G10" s="49"/>
      <c r="H10" s="62"/>
      <c r="L10" s="57">
        <v>43346</v>
      </c>
    </row>
    <row r="11" spans="3:12">
      <c r="C11" s="46">
        <v>43207</v>
      </c>
      <c r="E11" s="46">
        <v>43207</v>
      </c>
      <c r="F11" s="60"/>
      <c r="G11" s="49"/>
      <c r="H11" s="62"/>
      <c r="L11" s="57">
        <v>43346</v>
      </c>
    </row>
    <row r="12" spans="3:12">
      <c r="C12" s="46">
        <v>43209</v>
      </c>
      <c r="E12" s="46">
        <v>43209</v>
      </c>
      <c r="F12" s="60"/>
      <c r="G12" s="49"/>
      <c r="H12" s="62"/>
      <c r="L12" s="57">
        <v>43347</v>
      </c>
    </row>
    <row r="13" spans="3:12">
      <c r="C13" s="57">
        <v>43210</v>
      </c>
      <c r="E13" s="57">
        <v>43210</v>
      </c>
      <c r="F13" s="61"/>
      <c r="G13" s="49"/>
      <c r="H13" s="62"/>
      <c r="L13" s="57">
        <v>43347</v>
      </c>
    </row>
    <row r="14" spans="3:12">
      <c r="C14" s="57">
        <v>43210</v>
      </c>
      <c r="E14" s="57">
        <v>43210</v>
      </c>
      <c r="F14" s="61"/>
      <c r="G14" s="49"/>
      <c r="H14" s="62"/>
      <c r="L14" s="57">
        <v>43348</v>
      </c>
    </row>
    <row r="15" spans="3:12">
      <c r="C15" s="57">
        <v>43210</v>
      </c>
      <c r="E15" s="57">
        <v>43210</v>
      </c>
      <c r="F15" s="61"/>
      <c r="G15" s="49"/>
      <c r="H15" s="62"/>
      <c r="L15" s="57">
        <v>43348</v>
      </c>
    </row>
    <row r="16" spans="3:12">
      <c r="C16" s="46">
        <v>43210</v>
      </c>
      <c r="E16" s="46">
        <v>43210</v>
      </c>
      <c r="F16" s="60"/>
      <c r="G16" s="49"/>
      <c r="H16" s="69"/>
      <c r="I16" s="70"/>
      <c r="L16" s="57">
        <v>43349</v>
      </c>
    </row>
    <row r="17" spans="3:12">
      <c r="C17" s="57">
        <v>43214</v>
      </c>
      <c r="E17" s="57">
        <v>43214</v>
      </c>
      <c r="F17" s="61"/>
      <c r="H17" s="63"/>
      <c r="I17" s="64"/>
      <c r="L17" s="57">
        <v>43349</v>
      </c>
    </row>
    <row r="18" spans="3:12" ht="17.25">
      <c r="C18" s="57">
        <v>43215</v>
      </c>
      <c r="E18" s="57">
        <v>43215</v>
      </c>
      <c r="F18" s="61"/>
      <c r="G18" s="67" t="s">
        <v>40</v>
      </c>
      <c r="H18" s="67" t="s">
        <v>41</v>
      </c>
      <c r="I18" s="68" t="s">
        <v>13</v>
      </c>
      <c r="L18" s="57">
        <v>43349</v>
      </c>
    </row>
    <row r="19" spans="3:12">
      <c r="C19" s="57">
        <v>43215</v>
      </c>
      <c r="E19" s="57">
        <v>43215</v>
      </c>
      <c r="F19" s="61"/>
      <c r="G19" s="50" t="s">
        <v>28</v>
      </c>
      <c r="H19" s="62">
        <v>1</v>
      </c>
      <c r="I19" s="59">
        <v>110700000</v>
      </c>
      <c r="L19" s="57">
        <v>43350</v>
      </c>
    </row>
    <row r="20" spans="3:12">
      <c r="C20" s="57">
        <v>43215</v>
      </c>
      <c r="E20" s="57">
        <v>43215</v>
      </c>
      <c r="F20" s="61"/>
      <c r="G20" s="50" t="s">
        <v>29</v>
      </c>
      <c r="H20" s="62">
        <v>3</v>
      </c>
      <c r="I20" s="59">
        <v>378900000</v>
      </c>
      <c r="L20" s="57">
        <v>43353</v>
      </c>
    </row>
    <row r="21" spans="3:12">
      <c r="C21" s="57">
        <v>43217</v>
      </c>
      <c r="E21" s="57">
        <v>43217</v>
      </c>
      <c r="F21" s="61"/>
      <c r="G21" s="49" t="s">
        <v>31</v>
      </c>
      <c r="H21" s="62">
        <v>7</v>
      </c>
      <c r="I21" s="59">
        <v>857850000</v>
      </c>
      <c r="L21" s="57">
        <v>43353</v>
      </c>
    </row>
    <row r="22" spans="3:12">
      <c r="C22" s="46">
        <v>43220</v>
      </c>
      <c r="E22" s="46">
        <v>43220</v>
      </c>
      <c r="F22" s="60"/>
      <c r="G22" s="49" t="s">
        <v>30</v>
      </c>
      <c r="H22" s="62">
        <v>1</v>
      </c>
      <c r="I22" s="59">
        <v>116000000</v>
      </c>
      <c r="L22" s="57">
        <v>43357</v>
      </c>
    </row>
    <row r="23" spans="3:12">
      <c r="C23" s="46">
        <v>43220</v>
      </c>
      <c r="E23" s="46">
        <v>43220</v>
      </c>
      <c r="F23" s="60"/>
      <c r="G23" s="49" t="s">
        <v>32</v>
      </c>
      <c r="H23" s="62">
        <v>2</v>
      </c>
      <c r="I23" s="59">
        <v>232000000</v>
      </c>
      <c r="L23" s="57">
        <v>43361</v>
      </c>
    </row>
    <row r="24" spans="3:12">
      <c r="C24" s="57">
        <v>43220</v>
      </c>
      <c r="E24" s="57">
        <v>43220</v>
      </c>
      <c r="F24" s="61"/>
      <c r="G24" s="49" t="s">
        <v>33</v>
      </c>
      <c r="H24" s="62">
        <v>1</v>
      </c>
      <c r="I24" s="59">
        <v>116500000</v>
      </c>
      <c r="L24" s="57">
        <v>43361</v>
      </c>
    </row>
    <row r="25" spans="3:12">
      <c r="C25" s="57">
        <v>43223</v>
      </c>
      <c r="E25" s="57">
        <v>43223</v>
      </c>
      <c r="F25" s="61"/>
      <c r="G25" s="49" t="s">
        <v>34</v>
      </c>
      <c r="H25" s="62">
        <v>3</v>
      </c>
      <c r="I25" s="59">
        <v>352500000</v>
      </c>
      <c r="L25" s="57">
        <v>43361</v>
      </c>
    </row>
    <row r="26" spans="3:12">
      <c r="C26" s="57">
        <v>43223</v>
      </c>
      <c r="E26" s="57">
        <v>43223</v>
      </c>
      <c r="F26" s="61"/>
      <c r="G26" s="49" t="s">
        <v>35</v>
      </c>
      <c r="H26" s="62">
        <v>2</v>
      </c>
      <c r="I26" s="59">
        <v>233700000</v>
      </c>
      <c r="L26" s="57">
        <v>43361</v>
      </c>
    </row>
    <row r="27" spans="3:12">
      <c r="C27" s="57">
        <v>43223</v>
      </c>
      <c r="E27" s="57">
        <v>43223</v>
      </c>
      <c r="F27" s="61"/>
      <c r="G27" s="49" t="s">
        <v>36</v>
      </c>
      <c r="H27" s="62">
        <v>1</v>
      </c>
      <c r="I27" s="59">
        <v>116000000</v>
      </c>
      <c r="L27" s="57">
        <v>43361</v>
      </c>
    </row>
    <row r="28" spans="3:12">
      <c r="C28" s="57">
        <v>43223</v>
      </c>
      <c r="E28" s="57">
        <v>43223</v>
      </c>
      <c r="F28" s="61"/>
      <c r="G28" s="49" t="s">
        <v>37</v>
      </c>
      <c r="H28" s="62">
        <v>1</v>
      </c>
      <c r="I28" s="59">
        <v>100000000</v>
      </c>
      <c r="L28" s="57">
        <v>43363</v>
      </c>
    </row>
    <row r="29" spans="3:12">
      <c r="C29" s="57">
        <v>43223</v>
      </c>
      <c r="E29" s="57">
        <v>43223</v>
      </c>
      <c r="F29" s="61"/>
      <c r="G29" s="49" t="s">
        <v>38</v>
      </c>
      <c r="H29" s="62">
        <v>1</v>
      </c>
      <c r="I29" s="59">
        <v>116500000</v>
      </c>
    </row>
    <row r="30" spans="3:12" ht="15.75" thickBot="1">
      <c r="C30" s="57">
        <v>43223</v>
      </c>
      <c r="E30" s="57">
        <v>43223</v>
      </c>
      <c r="F30" s="61"/>
      <c r="G30" s="49" t="s">
        <v>39</v>
      </c>
      <c r="H30" s="65">
        <v>4</v>
      </c>
      <c r="I30" s="66">
        <v>488000000</v>
      </c>
    </row>
    <row r="31" spans="3:12" ht="15.75" thickTop="1">
      <c r="C31" s="57">
        <v>43223</v>
      </c>
      <c r="E31" s="57">
        <v>43223</v>
      </c>
      <c r="F31" s="61"/>
      <c r="H31" s="63">
        <f>SUM(H19:H30)</f>
        <v>27</v>
      </c>
      <c r="I31" s="64">
        <f>SUM(I19:I30)</f>
        <v>3218650000</v>
      </c>
    </row>
  </sheetData>
  <sortState ref="L3:L28">
    <sortCondition ref="L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FLPP</vt:lpstr>
      <vt:lpstr>SBUM</vt:lpstr>
      <vt:lpstr>Sheet1</vt:lpstr>
      <vt:lpstr>FLPP!Print_Area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Setiyowati</dc:creator>
  <cp:lastModifiedBy>User</cp:lastModifiedBy>
  <cp:lastPrinted>2018-09-24T13:31:58Z</cp:lastPrinted>
  <dcterms:created xsi:type="dcterms:W3CDTF">2018-04-09T07:03:40Z</dcterms:created>
  <dcterms:modified xsi:type="dcterms:W3CDTF">2018-10-01T06:48:45Z</dcterms:modified>
</cp:coreProperties>
</file>