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s\gas-diffusion\"/>
    </mc:Choice>
  </mc:AlternateContent>
  <bookViews>
    <workbookView xWindow="0" yWindow="0" windowWidth="28800" windowHeight="13020" activeTab="1"/>
  </bookViews>
  <sheets>
    <sheet name="scheme 2 LHS calculations" sheetId="1" r:id="rId1"/>
    <sheet name="Quarter coordinates 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E1" i="2" s="1"/>
  <c r="E4" i="2" s="1"/>
  <c r="D14" i="2"/>
  <c r="C14" i="2" s="1"/>
  <c r="E2" i="2" l="1"/>
  <c r="E5" i="2" s="1"/>
  <c r="E10" i="2" s="1"/>
  <c r="F10" i="2" s="1"/>
  <c r="Z71" i="1"/>
  <c r="Y71" i="1"/>
  <c r="X71" i="1"/>
  <c r="W71" i="1"/>
  <c r="V71" i="1"/>
  <c r="U71" i="1"/>
  <c r="T71" i="1"/>
  <c r="S71" i="1"/>
  <c r="R71" i="1"/>
  <c r="Q71" i="1"/>
  <c r="Z70" i="1"/>
  <c r="Y70" i="1"/>
  <c r="X70" i="1"/>
  <c r="W70" i="1"/>
  <c r="V70" i="1"/>
  <c r="U70" i="1"/>
  <c r="T70" i="1"/>
  <c r="S70" i="1"/>
  <c r="R70" i="1"/>
  <c r="Q70" i="1"/>
  <c r="Z69" i="1"/>
  <c r="Y69" i="1"/>
  <c r="X69" i="1"/>
  <c r="W69" i="1"/>
  <c r="V69" i="1"/>
  <c r="U69" i="1"/>
  <c r="T69" i="1"/>
  <c r="S69" i="1"/>
  <c r="R69" i="1"/>
  <c r="Q69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66" i="1"/>
  <c r="Y66" i="1"/>
  <c r="X66" i="1"/>
  <c r="W66" i="1"/>
  <c r="V66" i="1"/>
  <c r="U66" i="1"/>
  <c r="T66" i="1"/>
  <c r="S66" i="1"/>
  <c r="R66" i="1"/>
  <c r="Q66" i="1"/>
  <c r="Z65" i="1"/>
  <c r="Y65" i="1"/>
  <c r="X65" i="1"/>
  <c r="W65" i="1"/>
  <c r="V65" i="1"/>
  <c r="U65" i="1"/>
  <c r="T65" i="1"/>
  <c r="S65" i="1"/>
  <c r="R65" i="1"/>
  <c r="Q65" i="1"/>
  <c r="Z64" i="1"/>
  <c r="Y64" i="1"/>
  <c r="X64" i="1"/>
  <c r="W64" i="1"/>
  <c r="V64" i="1"/>
  <c r="U64" i="1"/>
  <c r="T64" i="1"/>
  <c r="S64" i="1"/>
  <c r="R64" i="1"/>
  <c r="Q64" i="1"/>
  <c r="Z63" i="1"/>
  <c r="Y63" i="1"/>
  <c r="X63" i="1"/>
  <c r="W63" i="1"/>
  <c r="V63" i="1"/>
  <c r="U63" i="1"/>
  <c r="T63" i="1"/>
  <c r="S63" i="1"/>
  <c r="R63" i="1"/>
  <c r="Q63" i="1"/>
  <c r="Z62" i="1"/>
  <c r="Y62" i="1"/>
  <c r="X62" i="1"/>
  <c r="W62" i="1"/>
  <c r="V62" i="1"/>
  <c r="U62" i="1"/>
  <c r="T62" i="1"/>
  <c r="S62" i="1"/>
  <c r="R62" i="1"/>
  <c r="Q62" i="1"/>
  <c r="Z59" i="1"/>
  <c r="Y59" i="1"/>
  <c r="X59" i="1"/>
  <c r="W59" i="1"/>
  <c r="V59" i="1"/>
  <c r="U59" i="1"/>
  <c r="T59" i="1"/>
  <c r="S59" i="1"/>
  <c r="R59" i="1"/>
  <c r="Q59" i="1"/>
  <c r="Z58" i="1"/>
  <c r="Y58" i="1"/>
  <c r="X58" i="1"/>
  <c r="W58" i="1"/>
  <c r="V58" i="1"/>
  <c r="U58" i="1"/>
  <c r="T58" i="1"/>
  <c r="S58" i="1"/>
  <c r="R58" i="1"/>
  <c r="Q58" i="1"/>
  <c r="Z57" i="1"/>
  <c r="Y57" i="1"/>
  <c r="X57" i="1"/>
  <c r="W57" i="1"/>
  <c r="V57" i="1"/>
  <c r="U57" i="1"/>
  <c r="T57" i="1"/>
  <c r="S57" i="1"/>
  <c r="R57" i="1"/>
  <c r="Q57" i="1"/>
  <c r="Z56" i="1"/>
  <c r="Y56" i="1"/>
  <c r="X56" i="1"/>
  <c r="W56" i="1"/>
  <c r="V56" i="1"/>
  <c r="U56" i="1"/>
  <c r="T56" i="1"/>
  <c r="S56" i="1"/>
  <c r="R56" i="1"/>
  <c r="Q56" i="1"/>
  <c r="Z55" i="1"/>
  <c r="Y55" i="1"/>
  <c r="X55" i="1"/>
  <c r="W55" i="1"/>
  <c r="V55" i="1"/>
  <c r="U55" i="1"/>
  <c r="T55" i="1"/>
  <c r="S55" i="1"/>
  <c r="R55" i="1"/>
  <c r="Q55" i="1"/>
  <c r="Z54" i="1"/>
  <c r="Y54" i="1"/>
  <c r="X54" i="1"/>
  <c r="W54" i="1"/>
  <c r="V54" i="1"/>
  <c r="U54" i="1"/>
  <c r="T54" i="1"/>
  <c r="S54" i="1"/>
  <c r="R54" i="1"/>
  <c r="Q54" i="1"/>
  <c r="Z53" i="1"/>
  <c r="Y53" i="1"/>
  <c r="X53" i="1"/>
  <c r="W53" i="1"/>
  <c r="V53" i="1"/>
  <c r="U53" i="1"/>
  <c r="T53" i="1"/>
  <c r="S53" i="1"/>
  <c r="R53" i="1"/>
  <c r="Q53" i="1"/>
  <c r="Z52" i="1"/>
  <c r="Y52" i="1"/>
  <c r="X52" i="1"/>
  <c r="W52" i="1"/>
  <c r="V52" i="1"/>
  <c r="U52" i="1"/>
  <c r="T52" i="1"/>
  <c r="S52" i="1"/>
  <c r="R52" i="1"/>
  <c r="Q52" i="1"/>
  <c r="Z51" i="1"/>
  <c r="Y51" i="1"/>
  <c r="X51" i="1"/>
  <c r="W51" i="1"/>
  <c r="V51" i="1"/>
  <c r="U51" i="1"/>
  <c r="T51" i="1"/>
  <c r="S51" i="1"/>
  <c r="R51" i="1"/>
  <c r="Q51" i="1"/>
  <c r="Z50" i="1"/>
  <c r="Y50" i="1"/>
  <c r="X50" i="1"/>
  <c r="W50" i="1"/>
  <c r="V50" i="1"/>
  <c r="U50" i="1"/>
  <c r="T50" i="1"/>
  <c r="S50" i="1"/>
  <c r="R50" i="1"/>
  <c r="Q50" i="1"/>
  <c r="Y47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V44" i="1"/>
  <c r="U44" i="1"/>
  <c r="T44" i="1"/>
  <c r="S44" i="1"/>
  <c r="R44" i="1"/>
  <c r="Q44" i="1"/>
  <c r="U43" i="1"/>
  <c r="T43" i="1"/>
  <c r="S43" i="1"/>
  <c r="R43" i="1"/>
  <c r="Q43" i="1"/>
  <c r="T42" i="1"/>
  <c r="S42" i="1"/>
  <c r="R42" i="1"/>
  <c r="Q42" i="1"/>
  <c r="S41" i="1"/>
  <c r="R41" i="1"/>
  <c r="Q41" i="1"/>
  <c r="R40" i="1"/>
  <c r="Q40" i="1"/>
  <c r="Q39" i="1"/>
  <c r="Z35" i="1"/>
  <c r="Y34" i="1"/>
  <c r="X33" i="1"/>
  <c r="W32" i="1"/>
  <c r="V31" i="1"/>
  <c r="U30" i="1"/>
  <c r="T29" i="1"/>
  <c r="S28" i="1"/>
  <c r="R27" i="1"/>
  <c r="Q26" i="1"/>
  <c r="Z22" i="1"/>
  <c r="Z21" i="1"/>
  <c r="Y21" i="1"/>
  <c r="Z20" i="1"/>
  <c r="Y20" i="1"/>
  <c r="X20" i="1"/>
  <c r="Z19" i="1"/>
  <c r="Y19" i="1"/>
  <c r="X19" i="1"/>
  <c r="W19" i="1"/>
  <c r="Z18" i="1"/>
  <c r="Y18" i="1"/>
  <c r="X18" i="1"/>
  <c r="W18" i="1"/>
  <c r="V18" i="1"/>
  <c r="Z17" i="1"/>
  <c r="Y17" i="1"/>
  <c r="X17" i="1"/>
  <c r="W17" i="1"/>
  <c r="V17" i="1"/>
  <c r="U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R14" i="1"/>
  <c r="Z10" i="1"/>
  <c r="X10" i="1"/>
  <c r="Y9" i="1"/>
  <c r="W9" i="1"/>
  <c r="X8" i="1"/>
  <c r="V8" i="1"/>
  <c r="W7" i="1"/>
  <c r="U7" i="1"/>
  <c r="V6" i="1"/>
  <c r="T6" i="1"/>
  <c r="U5" i="1"/>
  <c r="S5" i="1"/>
  <c r="T4" i="1"/>
  <c r="R4" i="1"/>
  <c r="S3" i="1"/>
  <c r="Q3" i="1"/>
  <c r="F59" i="1"/>
  <c r="G59" i="1"/>
  <c r="H59" i="1"/>
  <c r="I59" i="1"/>
  <c r="J59" i="1"/>
  <c r="K59" i="1"/>
  <c r="L59" i="1"/>
  <c r="M59" i="1"/>
  <c r="N59" i="1"/>
  <c r="O59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G50" i="1"/>
  <c r="H50" i="1"/>
  <c r="I50" i="1"/>
  <c r="J50" i="1"/>
  <c r="K50" i="1"/>
  <c r="L50" i="1"/>
  <c r="M50" i="1"/>
  <c r="N50" i="1"/>
  <c r="O50" i="1"/>
  <c r="F50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G62" i="1"/>
  <c r="H62" i="1"/>
  <c r="I62" i="1"/>
  <c r="J62" i="1"/>
  <c r="K62" i="1"/>
  <c r="L62" i="1"/>
  <c r="M62" i="1"/>
  <c r="N62" i="1"/>
  <c r="O62" i="1"/>
  <c r="F62" i="1"/>
  <c r="F39" i="1"/>
  <c r="F40" i="1"/>
  <c r="G40" i="1"/>
  <c r="F41" i="1"/>
  <c r="G41" i="1"/>
  <c r="H41" i="1"/>
  <c r="F42" i="1"/>
  <c r="G42" i="1"/>
  <c r="H42" i="1"/>
  <c r="I42" i="1"/>
  <c r="F43" i="1"/>
  <c r="G43" i="1"/>
  <c r="H43" i="1"/>
  <c r="I43" i="1"/>
  <c r="J43" i="1"/>
  <c r="F44" i="1"/>
  <c r="G44" i="1"/>
  <c r="H44" i="1"/>
  <c r="I44" i="1"/>
  <c r="J44" i="1"/>
  <c r="K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N47" i="1"/>
  <c r="G27" i="1"/>
  <c r="H28" i="1"/>
  <c r="I29" i="1"/>
  <c r="J30" i="1"/>
  <c r="K31" i="1"/>
  <c r="L32" i="1"/>
  <c r="M33" i="1"/>
  <c r="N34" i="1"/>
  <c r="O35" i="1"/>
  <c r="F26" i="1"/>
  <c r="H15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J17" i="1"/>
  <c r="K17" i="1"/>
  <c r="L17" i="1"/>
  <c r="M17" i="1"/>
  <c r="N17" i="1"/>
  <c r="O17" i="1"/>
  <c r="K18" i="1"/>
  <c r="L18" i="1"/>
  <c r="M18" i="1"/>
  <c r="N18" i="1"/>
  <c r="O18" i="1"/>
  <c r="L19" i="1"/>
  <c r="M19" i="1"/>
  <c r="N19" i="1"/>
  <c r="O19" i="1"/>
  <c r="M20" i="1"/>
  <c r="N20" i="1"/>
  <c r="O20" i="1"/>
  <c r="N21" i="1"/>
  <c r="O21" i="1"/>
  <c r="O22" i="1"/>
  <c r="G14" i="1"/>
  <c r="H14" i="1"/>
  <c r="I14" i="1"/>
  <c r="J14" i="1"/>
  <c r="K14" i="1"/>
  <c r="L14" i="1"/>
  <c r="M14" i="1"/>
  <c r="N14" i="1"/>
  <c r="O14" i="1"/>
  <c r="O10" i="1"/>
  <c r="N9" i="1"/>
  <c r="M8" i="1"/>
  <c r="L7" i="1"/>
  <c r="K6" i="1"/>
  <c r="J5" i="1"/>
  <c r="I4" i="1"/>
  <c r="H3" i="1"/>
  <c r="M10" i="1"/>
  <c r="L9" i="1"/>
  <c r="K8" i="1"/>
  <c r="J7" i="1"/>
  <c r="I6" i="1"/>
  <c r="H5" i="1"/>
  <c r="G4" i="1"/>
  <c r="F3" i="1"/>
  <c r="E8" i="2" l="1"/>
  <c r="F8" i="2" s="1"/>
  <c r="E9" i="2"/>
  <c r="F9" i="2" s="1"/>
  <c r="E11" i="2"/>
  <c r="F11" i="2" s="1"/>
</calcChain>
</file>

<file path=xl/sharedStrings.xml><?xml version="1.0" encoding="utf-8"?>
<sst xmlns="http://schemas.openxmlformats.org/spreadsheetml/2006/main" count="25" uniqueCount="25">
  <si>
    <t>nr</t>
  </si>
  <si>
    <t>omega</t>
  </si>
  <si>
    <t>a</t>
  </si>
  <si>
    <t>NO LHS</t>
  </si>
  <si>
    <t>NO U</t>
  </si>
  <si>
    <t>NO D</t>
  </si>
  <si>
    <t>NO L</t>
  </si>
  <si>
    <t>M_NO</t>
  </si>
  <si>
    <t>N_NO</t>
  </si>
  <si>
    <t>O2 LHS</t>
  </si>
  <si>
    <t>O2 U</t>
  </si>
  <si>
    <t>O2 D</t>
  </si>
  <si>
    <t>O2 L</t>
  </si>
  <si>
    <t>M_O2</t>
  </si>
  <si>
    <t>N_O2</t>
  </si>
  <si>
    <t>radius</t>
  </si>
  <si>
    <t>r0</t>
  </si>
  <si>
    <t>phi</t>
  </si>
  <si>
    <t>x_offset</t>
  </si>
  <si>
    <t>y_offset</t>
  </si>
  <si>
    <t>x_dist</t>
  </si>
  <si>
    <t>y_dist</t>
  </si>
  <si>
    <t>coordinates</t>
  </si>
  <si>
    <t>raw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</si>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</sst>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3" workbookViewId="0">
      <selection activeCell="H77" sqref="H77"/>
    </sheetView>
  </sheetViews>
  <sheetFormatPr defaultRowHeight="15" x14ac:dyDescent="0.25"/>
  <sheetData>
    <row r="1" spans="1:26" x14ac:dyDescent="0.25">
      <c r="A1" t="s">
        <v>0</v>
      </c>
      <c r="B1">
        <v>10</v>
      </c>
      <c r="D1" t="s">
        <v>2</v>
      </c>
      <c r="F1" t="s">
        <v>3</v>
      </c>
      <c r="Q1" t="s">
        <v>9</v>
      </c>
    </row>
    <row r="2" spans="1:26" x14ac:dyDescent="0.25">
      <c r="A2" t="s">
        <v>1</v>
      </c>
      <c r="B2">
        <v>1.5</v>
      </c>
      <c r="D2">
        <v>1</v>
      </c>
      <c r="F2">
        <v>-3</v>
      </c>
      <c r="G2">
        <v>4</v>
      </c>
      <c r="H2">
        <v>-1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D3">
        <v>2</v>
      </c>
      <c r="F3">
        <f>1-$D3</f>
        <v>-1</v>
      </c>
      <c r="G3">
        <v>-2</v>
      </c>
      <c r="H3">
        <f>1+$D3</f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f>1-$D3</f>
        <v>-1</v>
      </c>
      <c r="R3">
        <v>-2</v>
      </c>
      <c r="S3">
        <f>1+$D3</f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D4">
        <v>3</v>
      </c>
      <c r="F4">
        <v>0</v>
      </c>
      <c r="G4">
        <f>1-$D4</f>
        <v>-2</v>
      </c>
      <c r="H4">
        <v>-2</v>
      </c>
      <c r="I4">
        <f>1+$D4</f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f>1-$D4</f>
        <v>-2</v>
      </c>
      <c r="S4">
        <v>-2</v>
      </c>
      <c r="T4">
        <f>1+$D4</f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D5">
        <v>4</v>
      </c>
      <c r="F5">
        <v>0</v>
      </c>
      <c r="G5">
        <v>0</v>
      </c>
      <c r="H5">
        <f>1-$D5</f>
        <v>-3</v>
      </c>
      <c r="I5">
        <v>-2</v>
      </c>
      <c r="J5">
        <f>1+$D5</f>
        <v>5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f>1-$D5</f>
        <v>-3</v>
      </c>
      <c r="T5">
        <v>-2</v>
      </c>
      <c r="U5">
        <f>1+$D5</f>
        <v>5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D6">
        <v>5</v>
      </c>
      <c r="F6">
        <v>0</v>
      </c>
      <c r="G6">
        <v>0</v>
      </c>
      <c r="H6">
        <v>0</v>
      </c>
      <c r="I6">
        <f>1-$D6</f>
        <v>-4</v>
      </c>
      <c r="J6">
        <v>-2</v>
      </c>
      <c r="K6">
        <f>1+$D6</f>
        <v>6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>1-$D6</f>
        <v>-4</v>
      </c>
      <c r="U6">
        <v>-2</v>
      </c>
      <c r="V6">
        <f>1+$D6</f>
        <v>6</v>
      </c>
      <c r="W6">
        <v>0</v>
      </c>
      <c r="X6">
        <v>0</v>
      </c>
      <c r="Y6">
        <v>0</v>
      </c>
      <c r="Z6">
        <v>0</v>
      </c>
    </row>
    <row r="7" spans="1:26" x14ac:dyDescent="0.25">
      <c r="D7">
        <v>6</v>
      </c>
      <c r="F7">
        <v>0</v>
      </c>
      <c r="G7">
        <v>0</v>
      </c>
      <c r="H7">
        <v>0</v>
      </c>
      <c r="I7">
        <v>0</v>
      </c>
      <c r="J7">
        <f>1-$D7</f>
        <v>-5</v>
      </c>
      <c r="K7">
        <v>-2</v>
      </c>
      <c r="L7">
        <f>1+$D7</f>
        <v>7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f>1-$D7</f>
        <v>-5</v>
      </c>
      <c r="V7">
        <v>-2</v>
      </c>
      <c r="W7">
        <f>1+$D7</f>
        <v>7</v>
      </c>
      <c r="X7">
        <v>0</v>
      </c>
      <c r="Y7">
        <v>0</v>
      </c>
      <c r="Z7">
        <v>0</v>
      </c>
    </row>
    <row r="8" spans="1:26" x14ac:dyDescent="0.25">
      <c r="D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f>1-$D8</f>
        <v>-6</v>
      </c>
      <c r="L8">
        <v>-2</v>
      </c>
      <c r="M8">
        <f>1+$D8</f>
        <v>8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1-$D8</f>
        <v>-6</v>
      </c>
      <c r="W8">
        <v>-2</v>
      </c>
      <c r="X8">
        <f>1+$D8</f>
        <v>8</v>
      </c>
      <c r="Y8">
        <v>0</v>
      </c>
      <c r="Z8">
        <v>0</v>
      </c>
    </row>
    <row r="9" spans="1:26" x14ac:dyDescent="0.25">
      <c r="D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1-$D9</f>
        <v>-7</v>
      </c>
      <c r="M9">
        <v>-2</v>
      </c>
      <c r="N9">
        <f>1+$D9</f>
        <v>9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1-$D9</f>
        <v>-7</v>
      </c>
      <c r="X9">
        <v>-2</v>
      </c>
      <c r="Y9">
        <f>1+$D9</f>
        <v>9</v>
      </c>
      <c r="Z9">
        <v>0</v>
      </c>
    </row>
    <row r="10" spans="1:26" x14ac:dyDescent="0.25">
      <c r="D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1-$D10</f>
        <v>-8</v>
      </c>
      <c r="N10">
        <v>-2</v>
      </c>
      <c r="O10">
        <f>1+$D10</f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1-$D10</f>
        <v>-8</v>
      </c>
      <c r="Y10">
        <v>-2</v>
      </c>
      <c r="Z10">
        <f>1+$D10</f>
        <v>10</v>
      </c>
    </row>
    <row r="11" spans="1:26" x14ac:dyDescent="0.25">
      <c r="D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-4</v>
      </c>
      <c r="O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-4</v>
      </c>
      <c r="Z11">
        <v>3</v>
      </c>
    </row>
    <row r="13" spans="1:26" x14ac:dyDescent="0.25">
      <c r="F13" t="s">
        <v>4</v>
      </c>
      <c r="Q13" t="s">
        <v>10</v>
      </c>
    </row>
    <row r="14" spans="1:26" x14ac:dyDescent="0.25">
      <c r="F14">
        <v>0</v>
      </c>
      <c r="G14">
        <f t="shared" ref="G14:O14" si="0">G2</f>
        <v>4</v>
      </c>
      <c r="H14">
        <f t="shared" si="0"/>
        <v>-1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Q14">
        <v>0</v>
      </c>
      <c r="R14">
        <f t="shared" ref="R14:Z14" si="1">R2</f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26" x14ac:dyDescent="0.25">
      <c r="F15">
        <v>0</v>
      </c>
      <c r="G15">
        <v>0</v>
      </c>
      <c r="H15">
        <f t="shared" ref="H15:O15" si="2">H3</f>
        <v>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Q15">
        <v>0</v>
      </c>
      <c r="R15">
        <v>0</v>
      </c>
      <c r="S15">
        <f t="shared" ref="S15:Z15" si="3">S3</f>
        <v>3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</row>
    <row r="16" spans="1:26" x14ac:dyDescent="0.25">
      <c r="F16">
        <v>0</v>
      </c>
      <c r="G16">
        <v>0</v>
      </c>
      <c r="H16">
        <v>0</v>
      </c>
      <c r="I16">
        <f t="shared" ref="I16:O16" si="4">I4</f>
        <v>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Q16">
        <v>0</v>
      </c>
      <c r="R16">
        <v>0</v>
      </c>
      <c r="S16">
        <v>0</v>
      </c>
      <c r="T16">
        <f t="shared" ref="T16:Z16" si="5">T4</f>
        <v>4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6:26" x14ac:dyDescent="0.25">
      <c r="F17">
        <v>0</v>
      </c>
      <c r="G17">
        <v>0</v>
      </c>
      <c r="H17">
        <v>0</v>
      </c>
      <c r="I17">
        <v>0</v>
      </c>
      <c r="J17">
        <f t="shared" ref="J17:O17" si="6">J5</f>
        <v>5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Q17">
        <v>0</v>
      </c>
      <c r="R17">
        <v>0</v>
      </c>
      <c r="S17">
        <v>0</v>
      </c>
      <c r="T17">
        <v>0</v>
      </c>
      <c r="U17">
        <f t="shared" ref="U17:Z17" si="7">U5</f>
        <v>5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</row>
    <row r="18" spans="6:26" x14ac:dyDescent="0.25">
      <c r="F18">
        <v>0</v>
      </c>
      <c r="G18">
        <v>0</v>
      </c>
      <c r="H18">
        <v>0</v>
      </c>
      <c r="I18">
        <v>0</v>
      </c>
      <c r="J18">
        <v>0</v>
      </c>
      <c r="K18">
        <f t="shared" ref="K18:O18" si="8">K6</f>
        <v>6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ref="V18:Z18" si="9">V6</f>
        <v>6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</row>
    <row r="19" spans="6:26" x14ac:dyDescent="0.25"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ref="L19:O19" si="10">L7</f>
        <v>7</v>
      </c>
      <c r="M19">
        <f t="shared" si="10"/>
        <v>0</v>
      </c>
      <c r="N19">
        <f t="shared" si="10"/>
        <v>0</v>
      </c>
      <c r="O19">
        <f t="shared" si="1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ref="W19:Z19" si="11">W7</f>
        <v>7</v>
      </c>
      <c r="X19">
        <f t="shared" si="11"/>
        <v>0</v>
      </c>
      <c r="Y19">
        <f t="shared" si="11"/>
        <v>0</v>
      </c>
      <c r="Z19">
        <f t="shared" si="11"/>
        <v>0</v>
      </c>
    </row>
    <row r="20" spans="6:26" x14ac:dyDescent="0.25"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ref="M20:O20" si="12">M8</f>
        <v>8</v>
      </c>
      <c r="N20">
        <f t="shared" si="12"/>
        <v>0</v>
      </c>
      <c r="O20">
        <f t="shared" si="12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ref="X20:Z20" si="13">X8</f>
        <v>8</v>
      </c>
      <c r="Y20">
        <f t="shared" si="13"/>
        <v>0</v>
      </c>
      <c r="Z20">
        <f t="shared" si="13"/>
        <v>0</v>
      </c>
    </row>
    <row r="21" spans="6:26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ref="N21:O21" si="14">N9</f>
        <v>9</v>
      </c>
      <c r="O21">
        <f t="shared" si="14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ref="Y21:Z21" si="15">Y9</f>
        <v>9</v>
      </c>
      <c r="Z21">
        <f t="shared" si="15"/>
        <v>0</v>
      </c>
    </row>
    <row r="22" spans="6:26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ref="O22" si="16">O10</f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" si="17">Z10</f>
        <v>10</v>
      </c>
    </row>
    <row r="23" spans="6:26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5" spans="6:26" x14ac:dyDescent="0.25">
      <c r="F25" t="s">
        <v>5</v>
      </c>
      <c r="Q25" t="s">
        <v>11</v>
      </c>
    </row>
    <row r="26" spans="6:26" x14ac:dyDescent="0.25">
      <c r="F26">
        <f>F2</f>
        <v>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Q2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6:26" x14ac:dyDescent="0.25">
      <c r="F27">
        <v>0</v>
      </c>
      <c r="G27">
        <f t="shared" ref="G27" si="18">G3</f>
        <v>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f t="shared" ref="R27" si="19">R3</f>
        <v>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6:26" x14ac:dyDescent="0.25">
      <c r="F28">
        <v>0</v>
      </c>
      <c r="G28">
        <v>0</v>
      </c>
      <c r="H28">
        <f t="shared" ref="H28" si="20">H4</f>
        <v>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f t="shared" ref="S28" si="21">S4</f>
        <v>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6:26" x14ac:dyDescent="0.25">
      <c r="F29">
        <v>0</v>
      </c>
      <c r="G29">
        <v>0</v>
      </c>
      <c r="H29">
        <v>0</v>
      </c>
      <c r="I29">
        <f t="shared" ref="I29" si="22">I5</f>
        <v>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ref="T29" si="23">T5</f>
        <v>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6:26" x14ac:dyDescent="0.25">
      <c r="F30">
        <v>0</v>
      </c>
      <c r="G30">
        <v>0</v>
      </c>
      <c r="H30">
        <v>0</v>
      </c>
      <c r="I30">
        <v>0</v>
      </c>
      <c r="J30">
        <f t="shared" ref="J30" si="24">J6</f>
        <v>-2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f t="shared" ref="U30" si="25">U6</f>
        <v>-2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6:26" x14ac:dyDescent="0.25">
      <c r="F31">
        <v>0</v>
      </c>
      <c r="G31">
        <v>0</v>
      </c>
      <c r="H31">
        <v>0</v>
      </c>
      <c r="I31">
        <v>0</v>
      </c>
      <c r="J31">
        <v>0</v>
      </c>
      <c r="K31">
        <f t="shared" ref="K31" si="26">K7</f>
        <v>-2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ref="V31" si="27">V7</f>
        <v>-2</v>
      </c>
      <c r="W31">
        <v>0</v>
      </c>
      <c r="X31">
        <v>0</v>
      </c>
      <c r="Y31">
        <v>0</v>
      </c>
      <c r="Z31">
        <v>0</v>
      </c>
    </row>
    <row r="32" spans="6:26" x14ac:dyDescent="0.25"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ref="L32" si="28">L8</f>
        <v>-2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ref="W32" si="29">W8</f>
        <v>-2</v>
      </c>
      <c r="X32">
        <v>0</v>
      </c>
      <c r="Y32">
        <v>0</v>
      </c>
      <c r="Z32">
        <v>0</v>
      </c>
    </row>
    <row r="33" spans="6:26" x14ac:dyDescent="0.25"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ref="M33" si="30">M9</f>
        <v>-2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ref="X33" si="31">X9</f>
        <v>-2</v>
      </c>
      <c r="Y33">
        <v>0</v>
      </c>
      <c r="Z33">
        <v>0</v>
      </c>
    </row>
    <row r="34" spans="6:26" x14ac:dyDescent="0.25"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ref="N34" si="32">N10</f>
        <v>-2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ref="Y34" si="33">Y10</f>
        <v>-2</v>
      </c>
      <c r="Z34">
        <v>0</v>
      </c>
    </row>
    <row r="35" spans="6:26" x14ac:dyDescent="0.25"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ref="O35" si="34">O11</f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ref="Z35" si="35">Z11</f>
        <v>3</v>
      </c>
    </row>
    <row r="37" spans="6:26" x14ac:dyDescent="0.25">
      <c r="F37" t="s">
        <v>6</v>
      </c>
      <c r="Q37" t="s">
        <v>12</v>
      </c>
    </row>
    <row r="38" spans="6:26" x14ac:dyDescent="0.25"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6:26" x14ac:dyDescent="0.25">
      <c r="F39">
        <f t="shared" ref="F39" si="36">F3</f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f t="shared" ref="Q39" si="37">Q3</f>
        <v>-1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6:26" x14ac:dyDescent="0.25">
      <c r="F40">
        <f t="shared" ref="F40:G40" si="38">F4</f>
        <v>0</v>
      </c>
      <c r="G40">
        <f t="shared" si="38"/>
        <v>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ref="Q40:R40" si="39">Q4</f>
        <v>0</v>
      </c>
      <c r="R40">
        <f t="shared" si="39"/>
        <v>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6:26" x14ac:dyDescent="0.25">
      <c r="F41">
        <f t="shared" ref="F41:H41" si="40">F5</f>
        <v>0</v>
      </c>
      <c r="G41">
        <f t="shared" si="40"/>
        <v>0</v>
      </c>
      <c r="H41">
        <f t="shared" si="40"/>
        <v>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ref="Q41:S41" si="41">Q5</f>
        <v>0</v>
      </c>
      <c r="R41">
        <f t="shared" si="41"/>
        <v>0</v>
      </c>
      <c r="S41">
        <f t="shared" si="41"/>
        <v>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6:26" x14ac:dyDescent="0.25">
      <c r="F42">
        <f t="shared" ref="F42:I42" si="42">F6</f>
        <v>0</v>
      </c>
      <c r="G42">
        <f t="shared" si="42"/>
        <v>0</v>
      </c>
      <c r="H42">
        <f t="shared" si="42"/>
        <v>0</v>
      </c>
      <c r="I42">
        <f t="shared" si="42"/>
        <v>-4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ref="Q42:T42" si="43">Q6</f>
        <v>0</v>
      </c>
      <c r="R42">
        <f t="shared" si="43"/>
        <v>0</v>
      </c>
      <c r="S42">
        <f t="shared" si="43"/>
        <v>0</v>
      </c>
      <c r="T42">
        <f t="shared" si="43"/>
        <v>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6:26" x14ac:dyDescent="0.25">
      <c r="F43">
        <f t="shared" ref="F43:J43" si="44">F7</f>
        <v>0</v>
      </c>
      <c r="G43">
        <f t="shared" si="44"/>
        <v>0</v>
      </c>
      <c r="H43">
        <f t="shared" si="44"/>
        <v>0</v>
      </c>
      <c r="I43">
        <f t="shared" si="44"/>
        <v>0</v>
      </c>
      <c r="J43">
        <f t="shared" si="44"/>
        <v>-5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ref="Q43:U43" si="45">Q7</f>
        <v>0</v>
      </c>
      <c r="R43">
        <f t="shared" si="45"/>
        <v>0</v>
      </c>
      <c r="S43">
        <f t="shared" si="45"/>
        <v>0</v>
      </c>
      <c r="T43">
        <f t="shared" si="45"/>
        <v>0</v>
      </c>
      <c r="U43">
        <f t="shared" si="45"/>
        <v>-5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6:26" x14ac:dyDescent="0.25">
      <c r="F44">
        <f t="shared" ref="F44:K44" si="46">F8</f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-6</v>
      </c>
      <c r="L44">
        <v>0</v>
      </c>
      <c r="M44">
        <v>0</v>
      </c>
      <c r="N44">
        <v>0</v>
      </c>
      <c r="O44">
        <v>0</v>
      </c>
      <c r="Q44">
        <f t="shared" ref="Q44:V44" si="47">Q8</f>
        <v>0</v>
      </c>
      <c r="R44">
        <f t="shared" si="47"/>
        <v>0</v>
      </c>
      <c r="S44">
        <f t="shared" si="47"/>
        <v>0</v>
      </c>
      <c r="T44">
        <f t="shared" si="47"/>
        <v>0</v>
      </c>
      <c r="U44">
        <f t="shared" si="47"/>
        <v>0</v>
      </c>
      <c r="V44">
        <f t="shared" si="47"/>
        <v>-6</v>
      </c>
      <c r="W44">
        <v>0</v>
      </c>
      <c r="X44">
        <v>0</v>
      </c>
      <c r="Y44">
        <v>0</v>
      </c>
      <c r="Z44">
        <v>0</v>
      </c>
    </row>
    <row r="45" spans="6:26" x14ac:dyDescent="0.25">
      <c r="F45">
        <f t="shared" ref="F45:L45" si="48">F9</f>
        <v>0</v>
      </c>
      <c r="G45">
        <f t="shared" si="48"/>
        <v>0</v>
      </c>
      <c r="H45">
        <f t="shared" si="48"/>
        <v>0</v>
      </c>
      <c r="I45">
        <f t="shared" si="48"/>
        <v>0</v>
      </c>
      <c r="J45">
        <f t="shared" si="48"/>
        <v>0</v>
      </c>
      <c r="K45">
        <f t="shared" si="48"/>
        <v>0</v>
      </c>
      <c r="L45">
        <f t="shared" si="48"/>
        <v>-7</v>
      </c>
      <c r="M45">
        <v>0</v>
      </c>
      <c r="N45">
        <v>0</v>
      </c>
      <c r="O45">
        <v>0</v>
      </c>
      <c r="Q45">
        <f t="shared" ref="Q45:W45" si="49">Q9</f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-7</v>
      </c>
      <c r="X45">
        <v>0</v>
      </c>
      <c r="Y45">
        <v>0</v>
      </c>
      <c r="Z45">
        <v>0</v>
      </c>
    </row>
    <row r="46" spans="6:26" x14ac:dyDescent="0.25">
      <c r="F46">
        <f t="shared" ref="F46:M46" si="50">F10</f>
        <v>0</v>
      </c>
      <c r="G46">
        <f t="shared" si="50"/>
        <v>0</v>
      </c>
      <c r="H46">
        <f t="shared" si="50"/>
        <v>0</v>
      </c>
      <c r="I46">
        <f t="shared" si="50"/>
        <v>0</v>
      </c>
      <c r="J46">
        <f t="shared" si="50"/>
        <v>0</v>
      </c>
      <c r="K46">
        <f t="shared" si="50"/>
        <v>0</v>
      </c>
      <c r="L46">
        <f t="shared" si="50"/>
        <v>0</v>
      </c>
      <c r="M46">
        <f t="shared" si="50"/>
        <v>-8</v>
      </c>
      <c r="N46">
        <v>0</v>
      </c>
      <c r="O46">
        <v>0</v>
      </c>
      <c r="Q46">
        <f t="shared" ref="Q46:X46" si="51">Q10</f>
        <v>0</v>
      </c>
      <c r="R46">
        <f t="shared" si="51"/>
        <v>0</v>
      </c>
      <c r="S46">
        <f t="shared" si="51"/>
        <v>0</v>
      </c>
      <c r="T46">
        <f t="shared" si="51"/>
        <v>0</v>
      </c>
      <c r="U46">
        <f t="shared" si="51"/>
        <v>0</v>
      </c>
      <c r="V46">
        <f t="shared" si="51"/>
        <v>0</v>
      </c>
      <c r="W46">
        <f t="shared" si="51"/>
        <v>0</v>
      </c>
      <c r="X46">
        <f t="shared" si="51"/>
        <v>-8</v>
      </c>
      <c r="Y46">
        <v>0</v>
      </c>
      <c r="Z46">
        <v>0</v>
      </c>
    </row>
    <row r="47" spans="6:26" x14ac:dyDescent="0.25">
      <c r="F47">
        <f t="shared" ref="F47:N47" si="52">F11</f>
        <v>0</v>
      </c>
      <c r="G47">
        <f t="shared" si="52"/>
        <v>0</v>
      </c>
      <c r="H47">
        <f t="shared" si="52"/>
        <v>0</v>
      </c>
      <c r="I47">
        <f t="shared" si="52"/>
        <v>0</v>
      </c>
      <c r="J47">
        <f t="shared" si="52"/>
        <v>0</v>
      </c>
      <c r="K47">
        <f t="shared" si="52"/>
        <v>0</v>
      </c>
      <c r="L47">
        <f t="shared" si="52"/>
        <v>0</v>
      </c>
      <c r="M47">
        <f t="shared" si="52"/>
        <v>1</v>
      </c>
      <c r="N47">
        <f t="shared" si="52"/>
        <v>-4</v>
      </c>
      <c r="O47">
        <v>0</v>
      </c>
      <c r="Q47">
        <f t="shared" ref="Q47:Y47" si="53">Q11</f>
        <v>0</v>
      </c>
      <c r="R47">
        <f t="shared" si="53"/>
        <v>0</v>
      </c>
      <c r="S47">
        <f t="shared" si="53"/>
        <v>0</v>
      </c>
      <c r="T47">
        <f t="shared" si="53"/>
        <v>0</v>
      </c>
      <c r="U47">
        <f t="shared" si="53"/>
        <v>0</v>
      </c>
      <c r="V47">
        <f t="shared" si="53"/>
        <v>0</v>
      </c>
      <c r="W47">
        <f t="shared" si="53"/>
        <v>0</v>
      </c>
      <c r="X47">
        <f t="shared" si="53"/>
        <v>1</v>
      </c>
      <c r="Y47">
        <f t="shared" si="53"/>
        <v>-4</v>
      </c>
      <c r="Z47">
        <v>0</v>
      </c>
    </row>
    <row r="49" spans="6:26" x14ac:dyDescent="0.25">
      <c r="F49" t="s">
        <v>7</v>
      </c>
      <c r="Q49" t="s">
        <v>13</v>
      </c>
    </row>
    <row r="50" spans="6:26" x14ac:dyDescent="0.25">
      <c r="F50">
        <f t="shared" ref="F50:O50" si="54">1/$B$2*F26+F38</f>
        <v>-2</v>
      </c>
      <c r="G50">
        <f t="shared" si="54"/>
        <v>0</v>
      </c>
      <c r="H50">
        <f t="shared" si="54"/>
        <v>0</v>
      </c>
      <c r="I50">
        <f t="shared" si="54"/>
        <v>0</v>
      </c>
      <c r="J50">
        <f t="shared" si="54"/>
        <v>0</v>
      </c>
      <c r="K50">
        <f t="shared" si="54"/>
        <v>0</v>
      </c>
      <c r="L50">
        <f t="shared" si="54"/>
        <v>0</v>
      </c>
      <c r="M50">
        <f t="shared" si="54"/>
        <v>0</v>
      </c>
      <c r="N50">
        <f t="shared" si="54"/>
        <v>0</v>
      </c>
      <c r="O50">
        <f t="shared" si="54"/>
        <v>0</v>
      </c>
      <c r="Q50">
        <f t="shared" ref="Q50:Z50" si="55">1/$B$2*Q26+Q38</f>
        <v>0.66666666666666663</v>
      </c>
      <c r="R50">
        <f t="shared" si="55"/>
        <v>0</v>
      </c>
      <c r="S50">
        <f t="shared" si="55"/>
        <v>0</v>
      </c>
      <c r="T50">
        <f t="shared" si="55"/>
        <v>0</v>
      </c>
      <c r="U50">
        <f t="shared" si="55"/>
        <v>0</v>
      </c>
      <c r="V50">
        <f t="shared" si="55"/>
        <v>0</v>
      </c>
      <c r="W50">
        <f t="shared" si="55"/>
        <v>0</v>
      </c>
      <c r="X50">
        <f t="shared" si="55"/>
        <v>0</v>
      </c>
      <c r="Y50">
        <f t="shared" si="55"/>
        <v>0</v>
      </c>
      <c r="Z50">
        <f t="shared" si="55"/>
        <v>0</v>
      </c>
    </row>
    <row r="51" spans="6:26" x14ac:dyDescent="0.25">
      <c r="F51">
        <f t="shared" ref="F51:O51" si="56">1/$B$2*F27+F39</f>
        <v>-1</v>
      </c>
      <c r="G51">
        <f t="shared" si="56"/>
        <v>-1.3333333333333333</v>
      </c>
      <c r="H51">
        <f t="shared" si="56"/>
        <v>0</v>
      </c>
      <c r="I51">
        <f t="shared" si="56"/>
        <v>0</v>
      </c>
      <c r="J51">
        <f t="shared" si="56"/>
        <v>0</v>
      </c>
      <c r="K51">
        <f t="shared" si="56"/>
        <v>0</v>
      </c>
      <c r="L51">
        <f t="shared" si="56"/>
        <v>0</v>
      </c>
      <c r="M51">
        <f t="shared" si="56"/>
        <v>0</v>
      </c>
      <c r="N51">
        <f t="shared" si="56"/>
        <v>0</v>
      </c>
      <c r="O51">
        <f t="shared" si="56"/>
        <v>0</v>
      </c>
      <c r="Q51">
        <f t="shared" ref="Q51:Z51" si="57">1/$B$2*Q27+Q39</f>
        <v>-1</v>
      </c>
      <c r="R51">
        <f t="shared" si="57"/>
        <v>-1.3333333333333333</v>
      </c>
      <c r="S51">
        <f t="shared" si="57"/>
        <v>0</v>
      </c>
      <c r="T51">
        <f t="shared" si="57"/>
        <v>0</v>
      </c>
      <c r="U51">
        <f t="shared" si="57"/>
        <v>0</v>
      </c>
      <c r="V51">
        <f t="shared" si="57"/>
        <v>0</v>
      </c>
      <c r="W51">
        <f t="shared" si="57"/>
        <v>0</v>
      </c>
      <c r="X51">
        <f t="shared" si="57"/>
        <v>0</v>
      </c>
      <c r="Y51">
        <f t="shared" si="57"/>
        <v>0</v>
      </c>
      <c r="Z51">
        <f t="shared" si="57"/>
        <v>0</v>
      </c>
    </row>
    <row r="52" spans="6:26" x14ac:dyDescent="0.25">
      <c r="F52">
        <f t="shared" ref="F52:O52" si="58">1/$B$2*F28+F40</f>
        <v>0</v>
      </c>
      <c r="G52">
        <f t="shared" si="58"/>
        <v>-2</v>
      </c>
      <c r="H52">
        <f t="shared" si="58"/>
        <v>-1.3333333333333333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si="58"/>
        <v>0</v>
      </c>
      <c r="M52">
        <f t="shared" si="58"/>
        <v>0</v>
      </c>
      <c r="N52">
        <f t="shared" si="58"/>
        <v>0</v>
      </c>
      <c r="O52">
        <f t="shared" si="58"/>
        <v>0</v>
      </c>
      <c r="Q52">
        <f t="shared" ref="Q52:Z52" si="59">1/$B$2*Q28+Q40</f>
        <v>0</v>
      </c>
      <c r="R52">
        <f t="shared" si="59"/>
        <v>-2</v>
      </c>
      <c r="S52">
        <f t="shared" si="59"/>
        <v>-1.3333333333333333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f t="shared" si="59"/>
        <v>0</v>
      </c>
      <c r="Y52">
        <f t="shared" si="59"/>
        <v>0</v>
      </c>
      <c r="Z52">
        <f t="shared" si="59"/>
        <v>0</v>
      </c>
    </row>
    <row r="53" spans="6:26" x14ac:dyDescent="0.25">
      <c r="F53">
        <f t="shared" ref="F53:O53" si="60">1/$B$2*F29+F41</f>
        <v>0</v>
      </c>
      <c r="G53">
        <f t="shared" si="60"/>
        <v>0</v>
      </c>
      <c r="H53">
        <f t="shared" si="60"/>
        <v>-3</v>
      </c>
      <c r="I53">
        <f t="shared" si="60"/>
        <v>-1.3333333333333333</v>
      </c>
      <c r="J53">
        <f t="shared" si="60"/>
        <v>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0</v>
      </c>
      <c r="O53">
        <f t="shared" si="60"/>
        <v>0</v>
      </c>
      <c r="Q53">
        <f t="shared" ref="Q53:Z53" si="61">1/$B$2*Q29+Q41</f>
        <v>0</v>
      </c>
      <c r="R53">
        <f t="shared" si="61"/>
        <v>0</v>
      </c>
      <c r="S53">
        <f t="shared" si="61"/>
        <v>-3</v>
      </c>
      <c r="T53">
        <f t="shared" si="61"/>
        <v>-1.3333333333333333</v>
      </c>
      <c r="U53">
        <f t="shared" si="61"/>
        <v>0</v>
      </c>
      <c r="V53">
        <f t="shared" si="61"/>
        <v>0</v>
      </c>
      <c r="W53">
        <f t="shared" si="61"/>
        <v>0</v>
      </c>
      <c r="X53">
        <f t="shared" si="61"/>
        <v>0</v>
      </c>
      <c r="Y53">
        <f t="shared" si="61"/>
        <v>0</v>
      </c>
      <c r="Z53">
        <f t="shared" si="61"/>
        <v>0</v>
      </c>
    </row>
    <row r="54" spans="6:26" x14ac:dyDescent="0.25">
      <c r="F54">
        <f t="shared" ref="F54:O54" si="62">1/$B$2*F30+F42</f>
        <v>0</v>
      </c>
      <c r="G54">
        <f t="shared" si="62"/>
        <v>0</v>
      </c>
      <c r="H54">
        <f t="shared" si="62"/>
        <v>0</v>
      </c>
      <c r="I54">
        <f t="shared" si="62"/>
        <v>-4</v>
      </c>
      <c r="J54">
        <f t="shared" si="62"/>
        <v>-1.3333333333333333</v>
      </c>
      <c r="K54">
        <f t="shared" si="62"/>
        <v>0</v>
      </c>
      <c r="L54">
        <f t="shared" si="62"/>
        <v>0</v>
      </c>
      <c r="M54">
        <f t="shared" si="62"/>
        <v>0</v>
      </c>
      <c r="N54">
        <f t="shared" si="62"/>
        <v>0</v>
      </c>
      <c r="O54">
        <f t="shared" si="62"/>
        <v>0</v>
      </c>
      <c r="Q54">
        <f t="shared" ref="Q54:Z54" si="63">1/$B$2*Q30+Q42</f>
        <v>0</v>
      </c>
      <c r="R54">
        <f t="shared" si="63"/>
        <v>0</v>
      </c>
      <c r="S54">
        <f t="shared" si="63"/>
        <v>0</v>
      </c>
      <c r="T54">
        <f t="shared" si="63"/>
        <v>-4</v>
      </c>
      <c r="U54">
        <f t="shared" si="63"/>
        <v>-1.3333333333333333</v>
      </c>
      <c r="V54">
        <f t="shared" si="63"/>
        <v>0</v>
      </c>
      <c r="W54">
        <f t="shared" si="63"/>
        <v>0</v>
      </c>
      <c r="X54">
        <f t="shared" si="63"/>
        <v>0</v>
      </c>
      <c r="Y54">
        <f t="shared" si="63"/>
        <v>0</v>
      </c>
      <c r="Z54">
        <f t="shared" si="63"/>
        <v>0</v>
      </c>
    </row>
    <row r="55" spans="6:26" x14ac:dyDescent="0.25">
      <c r="F55">
        <f t="shared" ref="F55:O55" si="64">1/$B$2*F31+F43</f>
        <v>0</v>
      </c>
      <c r="G55">
        <f t="shared" si="64"/>
        <v>0</v>
      </c>
      <c r="H55">
        <f t="shared" si="64"/>
        <v>0</v>
      </c>
      <c r="I55">
        <f t="shared" si="64"/>
        <v>0</v>
      </c>
      <c r="J55">
        <f t="shared" si="64"/>
        <v>-5</v>
      </c>
      <c r="K55">
        <f t="shared" si="64"/>
        <v>-1.3333333333333333</v>
      </c>
      <c r="L55">
        <f t="shared" si="64"/>
        <v>0</v>
      </c>
      <c r="M55">
        <f t="shared" si="64"/>
        <v>0</v>
      </c>
      <c r="N55">
        <f t="shared" si="64"/>
        <v>0</v>
      </c>
      <c r="O55">
        <f t="shared" si="64"/>
        <v>0</v>
      </c>
      <c r="Q55">
        <f t="shared" ref="Q55:Z55" si="65">1/$B$2*Q31+Q43</f>
        <v>0</v>
      </c>
      <c r="R55">
        <f t="shared" si="65"/>
        <v>0</v>
      </c>
      <c r="S55">
        <f t="shared" si="65"/>
        <v>0</v>
      </c>
      <c r="T55">
        <f t="shared" si="65"/>
        <v>0</v>
      </c>
      <c r="U55">
        <f t="shared" si="65"/>
        <v>-5</v>
      </c>
      <c r="V55">
        <f t="shared" si="65"/>
        <v>-1.3333333333333333</v>
      </c>
      <c r="W55">
        <f t="shared" si="65"/>
        <v>0</v>
      </c>
      <c r="X55">
        <f t="shared" si="65"/>
        <v>0</v>
      </c>
      <c r="Y55">
        <f t="shared" si="65"/>
        <v>0</v>
      </c>
      <c r="Z55">
        <f t="shared" si="65"/>
        <v>0</v>
      </c>
    </row>
    <row r="56" spans="6:26" x14ac:dyDescent="0.25">
      <c r="F56">
        <f t="shared" ref="F56:O56" si="66">1/$B$2*F32+F44</f>
        <v>0</v>
      </c>
      <c r="G56">
        <f t="shared" si="66"/>
        <v>0</v>
      </c>
      <c r="H56">
        <f t="shared" si="66"/>
        <v>0</v>
      </c>
      <c r="I56">
        <f t="shared" si="66"/>
        <v>0</v>
      </c>
      <c r="J56">
        <f t="shared" si="66"/>
        <v>0</v>
      </c>
      <c r="K56">
        <f t="shared" si="66"/>
        <v>-6</v>
      </c>
      <c r="L56">
        <f t="shared" si="66"/>
        <v>-1.3333333333333333</v>
      </c>
      <c r="M56">
        <f t="shared" si="66"/>
        <v>0</v>
      </c>
      <c r="N56">
        <f t="shared" si="66"/>
        <v>0</v>
      </c>
      <c r="O56">
        <f t="shared" si="66"/>
        <v>0</v>
      </c>
      <c r="Q56">
        <f t="shared" ref="Q56:Z56" si="67">1/$B$2*Q32+Q44</f>
        <v>0</v>
      </c>
      <c r="R56">
        <f t="shared" si="67"/>
        <v>0</v>
      </c>
      <c r="S56">
        <f t="shared" si="67"/>
        <v>0</v>
      </c>
      <c r="T56">
        <f t="shared" si="67"/>
        <v>0</v>
      </c>
      <c r="U56">
        <f t="shared" si="67"/>
        <v>0</v>
      </c>
      <c r="V56">
        <f t="shared" si="67"/>
        <v>-6</v>
      </c>
      <c r="W56">
        <f t="shared" si="67"/>
        <v>-1.3333333333333333</v>
      </c>
      <c r="X56">
        <f t="shared" si="67"/>
        <v>0</v>
      </c>
      <c r="Y56">
        <f t="shared" si="67"/>
        <v>0</v>
      </c>
      <c r="Z56">
        <f t="shared" si="67"/>
        <v>0</v>
      </c>
    </row>
    <row r="57" spans="6:26" x14ac:dyDescent="0.25">
      <c r="F57">
        <f t="shared" ref="F57:O57" si="68">1/$B$2*F33+F45</f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-7</v>
      </c>
      <c r="M57">
        <f t="shared" si="68"/>
        <v>-1.3333333333333333</v>
      </c>
      <c r="N57">
        <f t="shared" si="68"/>
        <v>0</v>
      </c>
      <c r="O57">
        <f t="shared" si="68"/>
        <v>0</v>
      </c>
      <c r="Q57">
        <f t="shared" ref="Q57:Z57" si="69">1/$B$2*Q33+Q45</f>
        <v>0</v>
      </c>
      <c r="R57">
        <f t="shared" si="69"/>
        <v>0</v>
      </c>
      <c r="S57">
        <f t="shared" si="69"/>
        <v>0</v>
      </c>
      <c r="T57">
        <f t="shared" si="69"/>
        <v>0</v>
      </c>
      <c r="U57">
        <f t="shared" si="69"/>
        <v>0</v>
      </c>
      <c r="V57">
        <f t="shared" si="69"/>
        <v>0</v>
      </c>
      <c r="W57">
        <f t="shared" si="69"/>
        <v>-7</v>
      </c>
      <c r="X57">
        <f t="shared" si="69"/>
        <v>-1.3333333333333333</v>
      </c>
      <c r="Y57">
        <f t="shared" si="69"/>
        <v>0</v>
      </c>
      <c r="Z57">
        <f t="shared" si="69"/>
        <v>0</v>
      </c>
    </row>
    <row r="58" spans="6:26" x14ac:dyDescent="0.25">
      <c r="F58">
        <f t="shared" ref="F58:O58" si="70">1/$B$2*F34+F46</f>
        <v>0</v>
      </c>
      <c r="G58">
        <f t="shared" si="70"/>
        <v>0</v>
      </c>
      <c r="H58">
        <f t="shared" si="70"/>
        <v>0</v>
      </c>
      <c r="I58">
        <f t="shared" si="70"/>
        <v>0</v>
      </c>
      <c r="J58">
        <f t="shared" si="70"/>
        <v>0</v>
      </c>
      <c r="K58">
        <f t="shared" si="70"/>
        <v>0</v>
      </c>
      <c r="L58">
        <f t="shared" si="70"/>
        <v>0</v>
      </c>
      <c r="M58">
        <f t="shared" si="70"/>
        <v>-8</v>
      </c>
      <c r="N58">
        <f t="shared" si="70"/>
        <v>-1.3333333333333333</v>
      </c>
      <c r="O58">
        <f t="shared" si="70"/>
        <v>0</v>
      </c>
      <c r="Q58">
        <f t="shared" ref="Q58:Z58" si="71">1/$B$2*Q34+Q46</f>
        <v>0</v>
      </c>
      <c r="R58">
        <f t="shared" si="71"/>
        <v>0</v>
      </c>
      <c r="S58">
        <f t="shared" si="71"/>
        <v>0</v>
      </c>
      <c r="T58">
        <f t="shared" si="71"/>
        <v>0</v>
      </c>
      <c r="U58">
        <f t="shared" si="71"/>
        <v>0</v>
      </c>
      <c r="V58">
        <f t="shared" si="71"/>
        <v>0</v>
      </c>
      <c r="W58">
        <f t="shared" si="71"/>
        <v>0</v>
      </c>
      <c r="X58">
        <f t="shared" si="71"/>
        <v>-8</v>
      </c>
      <c r="Y58">
        <f t="shared" si="71"/>
        <v>-1.3333333333333333</v>
      </c>
      <c r="Z58">
        <f t="shared" si="71"/>
        <v>0</v>
      </c>
    </row>
    <row r="59" spans="6:26" x14ac:dyDescent="0.25">
      <c r="F59">
        <f t="shared" ref="F59:O59" si="72">1/$B$2*F35+F47</f>
        <v>0</v>
      </c>
      <c r="G59">
        <f t="shared" si="72"/>
        <v>0</v>
      </c>
      <c r="H59">
        <f t="shared" si="72"/>
        <v>0</v>
      </c>
      <c r="I59">
        <f t="shared" si="72"/>
        <v>0</v>
      </c>
      <c r="J59">
        <f t="shared" si="72"/>
        <v>0</v>
      </c>
      <c r="K59">
        <f t="shared" si="72"/>
        <v>0</v>
      </c>
      <c r="L59">
        <f t="shared" si="72"/>
        <v>0</v>
      </c>
      <c r="M59">
        <f t="shared" si="72"/>
        <v>1</v>
      </c>
      <c r="N59">
        <f t="shared" si="72"/>
        <v>-4</v>
      </c>
      <c r="O59">
        <f t="shared" si="72"/>
        <v>2</v>
      </c>
      <c r="Q59">
        <f t="shared" ref="Q59:Z59" si="73">1/$B$2*Q35+Q47</f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73"/>
        <v>0</v>
      </c>
      <c r="V59">
        <f t="shared" si="73"/>
        <v>0</v>
      </c>
      <c r="W59">
        <f t="shared" si="73"/>
        <v>0</v>
      </c>
      <c r="X59">
        <f t="shared" si="73"/>
        <v>1</v>
      </c>
      <c r="Y59">
        <f t="shared" si="73"/>
        <v>-4</v>
      </c>
      <c r="Z59">
        <f t="shared" si="73"/>
        <v>2</v>
      </c>
    </row>
    <row r="61" spans="6:26" x14ac:dyDescent="0.25">
      <c r="F61" t="s">
        <v>8</v>
      </c>
      <c r="Q61" t="s">
        <v>14</v>
      </c>
    </row>
    <row r="62" spans="6:26" x14ac:dyDescent="0.25">
      <c r="F62">
        <f t="shared" ref="F62:O62" si="74">(1/$B$2-1)*F26-F14</f>
        <v>1</v>
      </c>
      <c r="G62">
        <f t="shared" si="74"/>
        <v>-4</v>
      </c>
      <c r="H62">
        <f t="shared" si="74"/>
        <v>1</v>
      </c>
      <c r="I62">
        <f t="shared" si="74"/>
        <v>0</v>
      </c>
      <c r="J62">
        <f t="shared" si="74"/>
        <v>0</v>
      </c>
      <c r="K62">
        <f t="shared" si="74"/>
        <v>0</v>
      </c>
      <c r="L62">
        <f t="shared" si="74"/>
        <v>0</v>
      </c>
      <c r="M62">
        <f t="shared" si="74"/>
        <v>0</v>
      </c>
      <c r="N62">
        <f t="shared" si="74"/>
        <v>0</v>
      </c>
      <c r="O62">
        <f t="shared" si="74"/>
        <v>0</v>
      </c>
      <c r="Q62">
        <f t="shared" ref="Q62:Z62" si="75">(1/$B$2-1)*Q26-Q14</f>
        <v>-0.33333333333333337</v>
      </c>
      <c r="R62">
        <f t="shared" si="75"/>
        <v>0</v>
      </c>
      <c r="S62">
        <f t="shared" si="75"/>
        <v>0</v>
      </c>
      <c r="T62">
        <f t="shared" si="75"/>
        <v>0</v>
      </c>
      <c r="U62">
        <f t="shared" si="75"/>
        <v>0</v>
      </c>
      <c r="V62">
        <f t="shared" si="75"/>
        <v>0</v>
      </c>
      <c r="W62">
        <f t="shared" si="75"/>
        <v>0</v>
      </c>
      <c r="X62">
        <f t="shared" si="75"/>
        <v>0</v>
      </c>
      <c r="Y62">
        <f t="shared" si="75"/>
        <v>0</v>
      </c>
      <c r="Z62">
        <f t="shared" si="75"/>
        <v>0</v>
      </c>
    </row>
    <row r="63" spans="6:26" x14ac:dyDescent="0.25">
      <c r="F63">
        <f t="shared" ref="F63:O63" si="76">(1/$B$2-1)*F27-F15</f>
        <v>0</v>
      </c>
      <c r="G63">
        <f t="shared" si="76"/>
        <v>0.66666666666666674</v>
      </c>
      <c r="H63">
        <f t="shared" si="76"/>
        <v>-3</v>
      </c>
      <c r="I63">
        <f t="shared" si="76"/>
        <v>0</v>
      </c>
      <c r="J63">
        <f t="shared" si="76"/>
        <v>0</v>
      </c>
      <c r="K63">
        <f t="shared" si="76"/>
        <v>0</v>
      </c>
      <c r="L63">
        <f t="shared" si="76"/>
        <v>0</v>
      </c>
      <c r="M63">
        <f t="shared" si="76"/>
        <v>0</v>
      </c>
      <c r="N63">
        <f t="shared" si="76"/>
        <v>0</v>
      </c>
      <c r="O63">
        <f t="shared" si="76"/>
        <v>0</v>
      </c>
      <c r="Q63">
        <f t="shared" ref="Q63:Z63" si="77">(1/$B$2-1)*Q27-Q15</f>
        <v>0</v>
      </c>
      <c r="R63">
        <f t="shared" si="77"/>
        <v>0.66666666666666674</v>
      </c>
      <c r="S63">
        <f t="shared" si="77"/>
        <v>-3</v>
      </c>
      <c r="T63">
        <f t="shared" si="77"/>
        <v>0</v>
      </c>
      <c r="U63">
        <f t="shared" si="77"/>
        <v>0</v>
      </c>
      <c r="V63">
        <f t="shared" si="77"/>
        <v>0</v>
      </c>
      <c r="W63">
        <f t="shared" si="77"/>
        <v>0</v>
      </c>
      <c r="X63">
        <f t="shared" si="77"/>
        <v>0</v>
      </c>
      <c r="Y63">
        <f t="shared" si="77"/>
        <v>0</v>
      </c>
      <c r="Z63">
        <f t="shared" si="77"/>
        <v>0</v>
      </c>
    </row>
    <row r="64" spans="6:26" x14ac:dyDescent="0.25">
      <c r="F64">
        <f t="shared" ref="F64:O64" si="78">(1/$B$2-1)*F28-F16</f>
        <v>0</v>
      </c>
      <c r="G64">
        <f t="shared" si="78"/>
        <v>0</v>
      </c>
      <c r="H64">
        <f t="shared" si="78"/>
        <v>0.66666666666666674</v>
      </c>
      <c r="I64">
        <f t="shared" si="78"/>
        <v>-4</v>
      </c>
      <c r="J64">
        <f t="shared" si="78"/>
        <v>0</v>
      </c>
      <c r="K64">
        <f t="shared" si="78"/>
        <v>0</v>
      </c>
      <c r="L64">
        <f t="shared" si="78"/>
        <v>0</v>
      </c>
      <c r="M64">
        <f t="shared" si="78"/>
        <v>0</v>
      </c>
      <c r="N64">
        <f t="shared" si="78"/>
        <v>0</v>
      </c>
      <c r="O64">
        <f t="shared" si="78"/>
        <v>0</v>
      </c>
      <c r="Q64">
        <f t="shared" ref="Q64:Z64" si="79">(1/$B$2-1)*Q28-Q16</f>
        <v>0</v>
      </c>
      <c r="R64">
        <f t="shared" si="79"/>
        <v>0</v>
      </c>
      <c r="S64">
        <f t="shared" si="79"/>
        <v>0.66666666666666674</v>
      </c>
      <c r="T64">
        <f t="shared" si="79"/>
        <v>-4</v>
      </c>
      <c r="U64">
        <f t="shared" si="79"/>
        <v>0</v>
      </c>
      <c r="V64">
        <f t="shared" si="79"/>
        <v>0</v>
      </c>
      <c r="W64">
        <f t="shared" si="79"/>
        <v>0</v>
      </c>
      <c r="X64">
        <f t="shared" si="79"/>
        <v>0</v>
      </c>
      <c r="Y64">
        <f t="shared" si="79"/>
        <v>0</v>
      </c>
      <c r="Z64">
        <f t="shared" si="79"/>
        <v>0</v>
      </c>
    </row>
    <row r="65" spans="6:26" x14ac:dyDescent="0.25">
      <c r="F65">
        <f t="shared" ref="F65:O65" si="80">(1/$B$2-1)*F29-F17</f>
        <v>0</v>
      </c>
      <c r="G65">
        <f t="shared" si="80"/>
        <v>0</v>
      </c>
      <c r="H65">
        <f t="shared" si="80"/>
        <v>0</v>
      </c>
      <c r="I65">
        <f t="shared" si="80"/>
        <v>0.66666666666666674</v>
      </c>
      <c r="J65">
        <f t="shared" si="80"/>
        <v>-5</v>
      </c>
      <c r="K65">
        <f t="shared" si="80"/>
        <v>0</v>
      </c>
      <c r="L65">
        <f t="shared" si="80"/>
        <v>0</v>
      </c>
      <c r="M65">
        <f t="shared" si="80"/>
        <v>0</v>
      </c>
      <c r="N65">
        <f t="shared" si="80"/>
        <v>0</v>
      </c>
      <c r="O65">
        <f t="shared" si="80"/>
        <v>0</v>
      </c>
      <c r="Q65">
        <f t="shared" ref="Q65:Z65" si="81">(1/$B$2-1)*Q29-Q17</f>
        <v>0</v>
      </c>
      <c r="R65">
        <f t="shared" si="81"/>
        <v>0</v>
      </c>
      <c r="S65">
        <f t="shared" si="81"/>
        <v>0</v>
      </c>
      <c r="T65">
        <f t="shared" si="81"/>
        <v>0.66666666666666674</v>
      </c>
      <c r="U65">
        <f t="shared" si="81"/>
        <v>-5</v>
      </c>
      <c r="V65">
        <f t="shared" si="81"/>
        <v>0</v>
      </c>
      <c r="W65">
        <f t="shared" si="81"/>
        <v>0</v>
      </c>
      <c r="X65">
        <f t="shared" si="81"/>
        <v>0</v>
      </c>
      <c r="Y65">
        <f t="shared" si="81"/>
        <v>0</v>
      </c>
      <c r="Z65">
        <f t="shared" si="81"/>
        <v>0</v>
      </c>
    </row>
    <row r="66" spans="6:26" x14ac:dyDescent="0.25">
      <c r="F66">
        <f t="shared" ref="F66:O66" si="82">(1/$B$2-1)*F30-F18</f>
        <v>0</v>
      </c>
      <c r="G66">
        <f t="shared" si="82"/>
        <v>0</v>
      </c>
      <c r="H66">
        <f t="shared" si="82"/>
        <v>0</v>
      </c>
      <c r="I66">
        <f t="shared" si="82"/>
        <v>0</v>
      </c>
      <c r="J66">
        <f t="shared" si="82"/>
        <v>0.66666666666666674</v>
      </c>
      <c r="K66">
        <f t="shared" si="82"/>
        <v>-6</v>
      </c>
      <c r="L66">
        <f t="shared" si="82"/>
        <v>0</v>
      </c>
      <c r="M66">
        <f t="shared" si="82"/>
        <v>0</v>
      </c>
      <c r="N66">
        <f t="shared" si="82"/>
        <v>0</v>
      </c>
      <c r="O66">
        <f t="shared" si="82"/>
        <v>0</v>
      </c>
      <c r="Q66">
        <f t="shared" ref="Q66:Z66" si="83">(1/$B$2-1)*Q30-Q18</f>
        <v>0</v>
      </c>
      <c r="R66">
        <f t="shared" si="83"/>
        <v>0</v>
      </c>
      <c r="S66">
        <f t="shared" si="83"/>
        <v>0</v>
      </c>
      <c r="T66">
        <f t="shared" si="83"/>
        <v>0</v>
      </c>
      <c r="U66">
        <f t="shared" si="83"/>
        <v>0.66666666666666674</v>
      </c>
      <c r="V66">
        <f t="shared" si="83"/>
        <v>-6</v>
      </c>
      <c r="W66">
        <f t="shared" si="83"/>
        <v>0</v>
      </c>
      <c r="X66">
        <f t="shared" si="83"/>
        <v>0</v>
      </c>
      <c r="Y66">
        <f t="shared" si="83"/>
        <v>0</v>
      </c>
      <c r="Z66">
        <f t="shared" si="83"/>
        <v>0</v>
      </c>
    </row>
    <row r="67" spans="6:26" x14ac:dyDescent="0.25">
      <c r="F67">
        <f t="shared" ref="F67:O67" si="84">(1/$B$2-1)*F31-F19</f>
        <v>0</v>
      </c>
      <c r="G67">
        <f t="shared" si="84"/>
        <v>0</v>
      </c>
      <c r="H67">
        <f t="shared" si="84"/>
        <v>0</v>
      </c>
      <c r="I67">
        <f t="shared" si="84"/>
        <v>0</v>
      </c>
      <c r="J67">
        <f t="shared" si="84"/>
        <v>0</v>
      </c>
      <c r="K67">
        <f t="shared" si="84"/>
        <v>0.66666666666666674</v>
      </c>
      <c r="L67">
        <f t="shared" si="84"/>
        <v>-7</v>
      </c>
      <c r="M67">
        <f t="shared" si="84"/>
        <v>0</v>
      </c>
      <c r="N67">
        <f t="shared" si="84"/>
        <v>0</v>
      </c>
      <c r="O67">
        <f t="shared" si="84"/>
        <v>0</v>
      </c>
      <c r="Q67">
        <f t="shared" ref="Q67:Z67" si="85">(1/$B$2-1)*Q31-Q19</f>
        <v>0</v>
      </c>
      <c r="R67">
        <f t="shared" si="85"/>
        <v>0</v>
      </c>
      <c r="S67">
        <f t="shared" si="85"/>
        <v>0</v>
      </c>
      <c r="T67">
        <f t="shared" si="85"/>
        <v>0</v>
      </c>
      <c r="U67">
        <f t="shared" si="85"/>
        <v>0</v>
      </c>
      <c r="V67">
        <f t="shared" si="85"/>
        <v>0.66666666666666674</v>
      </c>
      <c r="W67">
        <f t="shared" si="85"/>
        <v>-7</v>
      </c>
      <c r="X67">
        <f t="shared" si="85"/>
        <v>0</v>
      </c>
      <c r="Y67">
        <f t="shared" si="85"/>
        <v>0</v>
      </c>
      <c r="Z67">
        <f t="shared" si="85"/>
        <v>0</v>
      </c>
    </row>
    <row r="68" spans="6:26" x14ac:dyDescent="0.25">
      <c r="F68">
        <f t="shared" ref="F68:O68" si="86">(1/$B$2-1)*F32-F20</f>
        <v>0</v>
      </c>
      <c r="G68">
        <f t="shared" si="86"/>
        <v>0</v>
      </c>
      <c r="H68">
        <f t="shared" si="86"/>
        <v>0</v>
      </c>
      <c r="I68">
        <f t="shared" si="86"/>
        <v>0</v>
      </c>
      <c r="J68">
        <f t="shared" si="86"/>
        <v>0</v>
      </c>
      <c r="K68">
        <f t="shared" si="86"/>
        <v>0</v>
      </c>
      <c r="L68">
        <f t="shared" si="86"/>
        <v>0.66666666666666674</v>
      </c>
      <c r="M68">
        <f t="shared" si="86"/>
        <v>-8</v>
      </c>
      <c r="N68">
        <f t="shared" si="86"/>
        <v>0</v>
      </c>
      <c r="O68">
        <f t="shared" si="86"/>
        <v>0</v>
      </c>
      <c r="Q68">
        <f t="shared" ref="Q68:Z68" si="87">(1/$B$2-1)*Q32-Q20</f>
        <v>0</v>
      </c>
      <c r="R68">
        <f t="shared" si="87"/>
        <v>0</v>
      </c>
      <c r="S68">
        <f t="shared" si="87"/>
        <v>0</v>
      </c>
      <c r="T68">
        <f t="shared" si="87"/>
        <v>0</v>
      </c>
      <c r="U68">
        <f t="shared" si="87"/>
        <v>0</v>
      </c>
      <c r="V68">
        <f t="shared" si="87"/>
        <v>0</v>
      </c>
      <c r="W68">
        <f t="shared" si="87"/>
        <v>0.66666666666666674</v>
      </c>
      <c r="X68">
        <f t="shared" si="87"/>
        <v>-8</v>
      </c>
      <c r="Y68">
        <f t="shared" si="87"/>
        <v>0</v>
      </c>
      <c r="Z68">
        <f t="shared" si="87"/>
        <v>0</v>
      </c>
    </row>
    <row r="69" spans="6:26" x14ac:dyDescent="0.25">
      <c r="F69">
        <f t="shared" ref="F69:O69" si="88">(1/$B$2-1)*F33-F21</f>
        <v>0</v>
      </c>
      <c r="G69">
        <f t="shared" si="88"/>
        <v>0</v>
      </c>
      <c r="H69">
        <f t="shared" si="88"/>
        <v>0</v>
      </c>
      <c r="I69">
        <f t="shared" si="88"/>
        <v>0</v>
      </c>
      <c r="J69">
        <f t="shared" si="88"/>
        <v>0</v>
      </c>
      <c r="K69">
        <f t="shared" si="88"/>
        <v>0</v>
      </c>
      <c r="L69">
        <f t="shared" si="88"/>
        <v>0</v>
      </c>
      <c r="M69">
        <f t="shared" si="88"/>
        <v>0.66666666666666674</v>
      </c>
      <c r="N69">
        <f t="shared" si="88"/>
        <v>-9</v>
      </c>
      <c r="O69">
        <f t="shared" si="88"/>
        <v>0</v>
      </c>
      <c r="Q69">
        <f t="shared" ref="Q69:Z69" si="89">(1/$B$2-1)*Q33-Q21</f>
        <v>0</v>
      </c>
      <c r="R69">
        <f t="shared" si="89"/>
        <v>0</v>
      </c>
      <c r="S69">
        <f t="shared" si="89"/>
        <v>0</v>
      </c>
      <c r="T69">
        <f t="shared" si="89"/>
        <v>0</v>
      </c>
      <c r="U69">
        <f t="shared" si="89"/>
        <v>0</v>
      </c>
      <c r="V69">
        <f t="shared" si="89"/>
        <v>0</v>
      </c>
      <c r="W69">
        <f t="shared" si="89"/>
        <v>0</v>
      </c>
      <c r="X69">
        <f t="shared" si="89"/>
        <v>0.66666666666666674</v>
      </c>
      <c r="Y69">
        <f t="shared" si="89"/>
        <v>-9</v>
      </c>
      <c r="Z69">
        <f t="shared" si="89"/>
        <v>0</v>
      </c>
    </row>
    <row r="70" spans="6:26" x14ac:dyDescent="0.25">
      <c r="F70">
        <f t="shared" ref="F70:O70" si="90">(1/$B$2-1)*F34-F22</f>
        <v>0</v>
      </c>
      <c r="G70">
        <f t="shared" si="90"/>
        <v>0</v>
      </c>
      <c r="H70">
        <f t="shared" si="90"/>
        <v>0</v>
      </c>
      <c r="I70">
        <f t="shared" si="90"/>
        <v>0</v>
      </c>
      <c r="J70">
        <f t="shared" si="90"/>
        <v>0</v>
      </c>
      <c r="K70">
        <f t="shared" si="90"/>
        <v>0</v>
      </c>
      <c r="L70">
        <f t="shared" si="90"/>
        <v>0</v>
      </c>
      <c r="M70">
        <f t="shared" si="90"/>
        <v>0</v>
      </c>
      <c r="N70">
        <f t="shared" si="90"/>
        <v>0.66666666666666674</v>
      </c>
      <c r="O70">
        <f t="shared" si="90"/>
        <v>-10</v>
      </c>
      <c r="Q70">
        <f t="shared" ref="Q70:Z70" si="91">(1/$B$2-1)*Q34-Q22</f>
        <v>0</v>
      </c>
      <c r="R70">
        <f t="shared" si="91"/>
        <v>0</v>
      </c>
      <c r="S70">
        <f t="shared" si="91"/>
        <v>0</v>
      </c>
      <c r="T70">
        <f t="shared" si="91"/>
        <v>0</v>
      </c>
      <c r="U70">
        <f t="shared" si="91"/>
        <v>0</v>
      </c>
      <c r="V70">
        <f t="shared" si="91"/>
        <v>0</v>
      </c>
      <c r="W70">
        <f t="shared" si="91"/>
        <v>0</v>
      </c>
      <c r="X70">
        <f t="shared" si="91"/>
        <v>0</v>
      </c>
      <c r="Y70">
        <f t="shared" si="91"/>
        <v>0.66666666666666674</v>
      </c>
      <c r="Z70">
        <f t="shared" si="91"/>
        <v>-10</v>
      </c>
    </row>
    <row r="71" spans="6:26" x14ac:dyDescent="0.25">
      <c r="F71">
        <f t="shared" ref="F71:O71" si="92">(1/$B$2-1)*F35-F23</f>
        <v>0</v>
      </c>
      <c r="G71">
        <f t="shared" si="92"/>
        <v>0</v>
      </c>
      <c r="H71">
        <f t="shared" si="92"/>
        <v>0</v>
      </c>
      <c r="I71">
        <f t="shared" si="92"/>
        <v>0</v>
      </c>
      <c r="J71">
        <f t="shared" si="92"/>
        <v>0</v>
      </c>
      <c r="K71">
        <f t="shared" si="92"/>
        <v>0</v>
      </c>
      <c r="L71">
        <f t="shared" si="92"/>
        <v>0</v>
      </c>
      <c r="M71">
        <f t="shared" si="92"/>
        <v>0</v>
      </c>
      <c r="N71">
        <f t="shared" si="92"/>
        <v>0</v>
      </c>
      <c r="O71">
        <f t="shared" si="92"/>
        <v>-1</v>
      </c>
      <c r="Q71">
        <f t="shared" ref="Q71:Z71" si="93">(1/$B$2-1)*Q35-Q23</f>
        <v>0</v>
      </c>
      <c r="R71">
        <f t="shared" si="93"/>
        <v>0</v>
      </c>
      <c r="S71">
        <f t="shared" si="93"/>
        <v>0</v>
      </c>
      <c r="T71">
        <f t="shared" si="93"/>
        <v>0</v>
      </c>
      <c r="U71">
        <f t="shared" si="93"/>
        <v>0</v>
      </c>
      <c r="V71">
        <f t="shared" si="93"/>
        <v>0</v>
      </c>
      <c r="W71">
        <f t="shared" si="93"/>
        <v>0</v>
      </c>
      <c r="X71">
        <f t="shared" si="93"/>
        <v>0</v>
      </c>
      <c r="Y71">
        <f t="shared" si="93"/>
        <v>0</v>
      </c>
      <c r="Z71">
        <f t="shared" si="93"/>
        <v>-1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J9" sqref="J9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15</v>
      </c>
      <c r="B1">
        <v>10</v>
      </c>
      <c r="D1" t="s">
        <v>18</v>
      </c>
      <c r="E1">
        <f>B2*COS(B3)</f>
        <v>1.8406227634233914</v>
      </c>
    </row>
    <row r="2" spans="1:6" x14ac:dyDescent="0.25">
      <c r="A2" t="s">
        <v>16</v>
      </c>
      <c r="B2">
        <v>5</v>
      </c>
      <c r="D2" t="s">
        <v>19</v>
      </c>
      <c r="E2">
        <f>B2*SIN(B3)</f>
        <v>-4.6488824294412563</v>
      </c>
    </row>
    <row r="3" spans="1:6" x14ac:dyDescent="0.25">
      <c r="A3" t="s">
        <v>17</v>
      </c>
      <c r="B3">
        <f>PI() * 1.62</f>
        <v>5.0893800988154654</v>
      </c>
    </row>
    <row r="4" spans="1:6" x14ac:dyDescent="0.25">
      <c r="D4" t="s">
        <v>20</v>
      </c>
      <c r="E4">
        <f>SQRT(B1^2+E1^2)</f>
        <v>10.167983681990858</v>
      </c>
    </row>
    <row r="5" spans="1:6" x14ac:dyDescent="0.25">
      <c r="D5" t="s">
        <v>21</v>
      </c>
      <c r="E5">
        <f>SQRT(B1^2+E2^2)</f>
        <v>11.027787985029802</v>
      </c>
    </row>
    <row r="7" spans="1:6" x14ac:dyDescent="0.25">
      <c r="D7" t="s">
        <v>22</v>
      </c>
      <c r="E7" t="s">
        <v>23</v>
      </c>
      <c r="F7" t="s">
        <v>24</v>
      </c>
    </row>
    <row r="8" spans="1:6" x14ac:dyDescent="0.25">
      <c r="D8">
        <v>1</v>
      </c>
      <c r="E8">
        <f>E5+E1</f>
        <v>12.868410748453194</v>
      </c>
      <c r="F8">
        <f>ROUND(E8, 1)</f>
        <v>12.9</v>
      </c>
    </row>
    <row r="9" spans="1:6" x14ac:dyDescent="0.25">
      <c r="D9">
        <v>2</v>
      </c>
      <c r="E9">
        <f>E4+E2</f>
        <v>5.5191012525496017</v>
      </c>
      <c r="F9">
        <f t="shared" ref="F9:F11" si="0">ROUND(E9, 1)</f>
        <v>5.5</v>
      </c>
    </row>
    <row r="10" spans="1:6" x14ac:dyDescent="0.25">
      <c r="D10">
        <v>3</v>
      </c>
      <c r="E10">
        <f>E5-E1</f>
        <v>9.1871652216064099</v>
      </c>
      <c r="F10">
        <f t="shared" si="0"/>
        <v>9.1999999999999993</v>
      </c>
    </row>
    <row r="11" spans="1:6" x14ac:dyDescent="0.25">
      <c r="D11">
        <v>4</v>
      </c>
      <c r="E11">
        <f>E4-E2</f>
        <v>14.816866111432114</v>
      </c>
      <c r="F11">
        <f t="shared" si="0"/>
        <v>14.8</v>
      </c>
    </row>
    <row r="14" spans="1:6" x14ac:dyDescent="0.25">
      <c r="C14">
        <f>SIN(D14)</f>
        <v>0.70710678118654746</v>
      </c>
      <c r="D14">
        <f>PI()/4</f>
        <v>0.78539816339744828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scheme 2 LHS calculations</vt:lpstr>
      <vt:lpstr>Quarter coordinates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</dc:creator>
  <cp:lastModifiedBy>mmb</cp:lastModifiedBy>
  <dcterms:created xsi:type="dcterms:W3CDTF">2015-12-24T02:43:45Z</dcterms:created>
  <dcterms:modified xsi:type="dcterms:W3CDTF">2015-12-24T04:19:43Z</dcterms:modified>
</cp:coreProperties>
</file>