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gciYnkUiDTHgSLTm6mckUWf0jrlQ=="/>
    </ext>
  </extLst>
</workbook>
</file>

<file path=xl/sharedStrings.xml><?xml version="1.0" encoding="utf-8"?>
<sst xmlns="http://schemas.openxmlformats.org/spreadsheetml/2006/main" count="88" uniqueCount="37">
  <si>
    <t>id cuartel</t>
  </si>
  <si>
    <t>día óptimo</t>
  </si>
  <si>
    <t>día inicial</t>
  </si>
  <si>
    <t>día final</t>
  </si>
  <si>
    <t>variedad</t>
  </si>
  <si>
    <t>precio</t>
  </si>
  <si>
    <t>mano de obra diaria</t>
  </si>
  <si>
    <t>producción (kg/hora)</t>
  </si>
  <si>
    <t>costo transporte Machalí</t>
  </si>
  <si>
    <t>costo transporte Chépica</t>
  </si>
  <si>
    <t>costo transporte  Nancagua</t>
  </si>
  <si>
    <t>Grupo 1</t>
  </si>
  <si>
    <t>G</t>
  </si>
  <si>
    <t>Ch</t>
  </si>
  <si>
    <t>SB</t>
  </si>
  <si>
    <t>C</t>
  </si>
  <si>
    <t>CS</t>
  </si>
  <si>
    <t>S</t>
  </si>
  <si>
    <t>M</t>
  </si>
  <si>
    <t>Grupo 2</t>
  </si>
  <si>
    <t>Grupo 3</t>
  </si>
  <si>
    <t>CF</t>
  </si>
  <si>
    <t>V</t>
  </si>
  <si>
    <t>Grupo 4</t>
  </si>
  <si>
    <t>Grupo 5</t>
  </si>
  <si>
    <t>Tipo cuartel</t>
  </si>
  <si>
    <t>Prod (kg/hr)</t>
  </si>
  <si>
    <t>Grupos de cuarteles</t>
  </si>
  <si>
    <t>Mano de obra diaria para el grupo</t>
  </si>
  <si>
    <t>$1.000</t>
  </si>
  <si>
    <t>Cuartel 1 al 16</t>
  </si>
  <si>
    <t>$3.000</t>
  </si>
  <si>
    <t>Cuartel 17 al 22</t>
  </si>
  <si>
    <t>$6.000</t>
  </si>
  <si>
    <t>Cuartel 23 al 32</t>
  </si>
  <si>
    <t>Cuartel 33 al 37</t>
  </si>
  <si>
    <t>Cuartel 38 al 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</si>
</sst>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/>
  </fonts>
  <fills count="9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C5E0B3"/>
        <bgColor rgb="FFC5E0B3"/>
      </patternFill>
    </fill>
    <fill>
      <patternFill patternType="solid">
        <fgColor rgb="FFFFFF99"/>
        <bgColor rgb="FFFFFF99"/>
      </patternFill>
    </fill>
    <fill>
      <patternFill patternType="solid">
        <fgColor rgb="FFBDD6EE"/>
        <bgColor rgb="FFBDD6EE"/>
      </patternFill>
    </fill>
    <fill>
      <patternFill patternType="solid">
        <fgColor rgb="FFDADADA"/>
        <bgColor rgb="FFDADADA"/>
      </patternFill>
    </fill>
    <fill>
      <patternFill patternType="solid">
        <fgColor rgb="FFF4B083"/>
        <bgColor rgb="FFF4B083"/>
      </patternFill>
    </fill>
    <fill>
      <patternFill patternType="solid">
        <fgColor rgb="FFFFD965"/>
        <bgColor rgb="FFFFD965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4" fontId="2" numFmtId="0" xfId="0" applyAlignment="1" applyBorder="1" applyFill="1" applyFont="1">
      <alignment horizontal="center"/>
    </xf>
    <xf borderId="1" fillId="3" fontId="2" numFmtId="0" xfId="0" applyAlignment="1" applyBorder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3" fillId="5" fontId="1" numFmtId="0" xfId="0" applyAlignment="1" applyBorder="1" applyFill="1" applyFont="1">
      <alignment horizontal="center" vertical="center"/>
    </xf>
    <xf borderId="1" fillId="5" fontId="2" numFmtId="0" xfId="0" applyAlignment="1" applyBorder="1" applyFont="1">
      <alignment horizontal="center"/>
    </xf>
    <xf borderId="3" fillId="6" fontId="1" numFmtId="0" xfId="0" applyAlignment="1" applyBorder="1" applyFill="1" applyFont="1">
      <alignment horizontal="center" vertical="center"/>
    </xf>
    <xf borderId="1" fillId="6" fontId="2" numFmtId="0" xfId="0" applyAlignment="1" applyBorder="1" applyFont="1">
      <alignment horizontal="center"/>
    </xf>
    <xf borderId="3" fillId="7" fontId="1" numFmtId="0" xfId="0" applyAlignment="1" applyBorder="1" applyFill="1" applyFont="1">
      <alignment horizontal="center" vertical="center"/>
    </xf>
    <xf borderId="1" fillId="7" fontId="2" numFmtId="0" xfId="0" applyAlignment="1" applyBorder="1" applyFont="1">
      <alignment horizontal="center"/>
    </xf>
    <xf borderId="3" fillId="8" fontId="1" numFmtId="0" xfId="0" applyAlignment="1" applyBorder="1" applyFill="1" applyFont="1">
      <alignment horizontal="center" vertical="center"/>
    </xf>
    <xf borderId="1" fillId="8" fontId="2" numFmtId="0" xfId="0" applyAlignment="1" applyBorder="1" applyFont="1">
      <alignment horizontal="center"/>
    </xf>
    <xf borderId="1" fillId="0" fontId="2" numFmtId="0" xfId="0" applyAlignment="1" applyBorder="1" applyFont="1">
      <alignment vertical="bottom"/>
    </xf>
    <xf borderId="6" fillId="0" fontId="2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vertical="bottom"/>
    </xf>
    <xf borderId="7" fillId="0" fontId="2" numFmtId="0" xfId="0" applyAlignment="1" applyBorder="1" applyFont="1">
      <alignment horizontal="right" vertical="bottom"/>
    </xf>
    <xf borderId="5" fillId="0" fontId="2" numFmtId="17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10.71"/>
    <col customWidth="1" min="10" max="10" width="13.71"/>
    <col customWidth="1" min="11" max="13" width="10.71"/>
    <col customWidth="1" min="14" max="14" width="14.0"/>
    <col customWidth="1" min="15" max="15" width="1.57"/>
    <col customWidth="1" min="16" max="16" width="17.57"/>
    <col customWidth="1" min="17" max="17" width="23.0"/>
    <col customWidth="1" min="18" max="26" width="10.71"/>
  </cols>
  <sheetData>
    <row r="1" ht="45.0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</row>
    <row r="2">
      <c r="A2" s="3" t="s">
        <v>11</v>
      </c>
      <c r="B2" s="4">
        <v>1.0</v>
      </c>
      <c r="C2" s="5">
        <f t="shared" ref="C2:C61" si="1">ROUND((D2+E2)/2,0)</f>
        <v>16</v>
      </c>
      <c r="D2" s="5">
        <v>12.0</v>
      </c>
      <c r="E2" s="5">
        <v>19.0</v>
      </c>
      <c r="F2" s="5" t="s">
        <v>12</v>
      </c>
      <c r="G2" s="6">
        <v>1000.0</v>
      </c>
      <c r="H2" s="5">
        <v>100.0</v>
      </c>
      <c r="I2" s="5">
        <f>IF(G2=1000,500)</f>
        <v>500</v>
      </c>
      <c r="J2" s="7">
        <v>70.0</v>
      </c>
      <c r="K2" s="7">
        <v>120.0</v>
      </c>
      <c r="L2" s="7">
        <v>80.0</v>
      </c>
    </row>
    <row r="3">
      <c r="A3" s="8"/>
      <c r="B3" s="4">
        <v>2.0</v>
      </c>
      <c r="C3" s="5">
        <f t="shared" si="1"/>
        <v>47</v>
      </c>
      <c r="D3" s="5">
        <v>43.0</v>
      </c>
      <c r="E3" s="5">
        <v>50.0</v>
      </c>
      <c r="F3" s="5" t="s">
        <v>13</v>
      </c>
      <c r="G3" s="6">
        <v>3000.0</v>
      </c>
      <c r="H3" s="5">
        <v>100.0</v>
      </c>
      <c r="I3" s="5">
        <f>IF(G3=1000,500,IF(G3=3000,420))</f>
        <v>420</v>
      </c>
      <c r="J3" s="7">
        <v>70.0</v>
      </c>
      <c r="K3" s="7">
        <v>120.0</v>
      </c>
      <c r="L3" s="7">
        <v>80.0</v>
      </c>
    </row>
    <row r="4">
      <c r="A4" s="8"/>
      <c r="B4" s="4">
        <v>3.0</v>
      </c>
      <c r="C4" s="5">
        <f t="shared" si="1"/>
        <v>39</v>
      </c>
      <c r="D4" s="5">
        <v>35.0</v>
      </c>
      <c r="E4" s="5">
        <v>42.0</v>
      </c>
      <c r="F4" s="5" t="s">
        <v>14</v>
      </c>
      <c r="G4" s="6">
        <v>6000.0</v>
      </c>
      <c r="H4" s="5">
        <v>100.0</v>
      </c>
      <c r="I4" s="5">
        <f>IF(G17=1000,500,IF(G17=6000,300))</f>
        <v>300</v>
      </c>
      <c r="J4" s="7">
        <v>70.0</v>
      </c>
      <c r="K4" s="7">
        <v>120.0</v>
      </c>
      <c r="L4" s="7">
        <v>80.0</v>
      </c>
    </row>
    <row r="5">
      <c r="A5" s="8"/>
      <c r="B5" s="4">
        <v>4.0</v>
      </c>
      <c r="C5" s="5">
        <f t="shared" si="1"/>
        <v>50</v>
      </c>
      <c r="D5" s="5">
        <v>46.0</v>
      </c>
      <c r="E5" s="5">
        <v>53.0</v>
      </c>
      <c r="F5" s="5" t="s">
        <v>15</v>
      </c>
      <c r="G5" s="6">
        <v>1000.0</v>
      </c>
      <c r="H5" s="5">
        <v>100.0</v>
      </c>
      <c r="I5" s="5">
        <f t="shared" ref="I5:I6" si="2">IF(G5=1000,500,IF(G5=3000,420))</f>
        <v>500</v>
      </c>
      <c r="J5" s="7">
        <v>70.0</v>
      </c>
      <c r="K5" s="7">
        <v>120.0</v>
      </c>
      <c r="L5" s="7">
        <v>80.0</v>
      </c>
    </row>
    <row r="6">
      <c r="A6" s="8"/>
      <c r="B6" s="4">
        <v>5.0</v>
      </c>
      <c r="C6" s="5">
        <f t="shared" si="1"/>
        <v>32</v>
      </c>
      <c r="D6" s="5">
        <v>28.0</v>
      </c>
      <c r="E6" s="5">
        <v>35.0</v>
      </c>
      <c r="F6" s="5" t="s">
        <v>16</v>
      </c>
      <c r="G6" s="6">
        <v>3000.0</v>
      </c>
      <c r="H6" s="5">
        <v>100.0</v>
      </c>
      <c r="I6" s="5">
        <f t="shared" si="2"/>
        <v>420</v>
      </c>
      <c r="J6" s="7">
        <v>70.0</v>
      </c>
      <c r="K6" s="7">
        <v>120.0</v>
      </c>
      <c r="L6" s="7">
        <v>80.0</v>
      </c>
    </row>
    <row r="7">
      <c r="A7" s="8"/>
      <c r="B7" s="4">
        <v>6.0</v>
      </c>
      <c r="C7" s="5">
        <f t="shared" si="1"/>
        <v>29</v>
      </c>
      <c r="D7" s="5">
        <v>25.0</v>
      </c>
      <c r="E7" s="5">
        <v>32.0</v>
      </c>
      <c r="F7" s="5" t="s">
        <v>13</v>
      </c>
      <c r="G7" s="6">
        <v>6000.0</v>
      </c>
      <c r="H7" s="5">
        <v>100.0</v>
      </c>
      <c r="I7" s="5">
        <f>IF(G17=1000,500,IF(G17=6000,300))</f>
        <v>300</v>
      </c>
      <c r="J7" s="7">
        <v>70.0</v>
      </c>
      <c r="K7" s="7">
        <v>120.0</v>
      </c>
      <c r="L7" s="7">
        <v>80.0</v>
      </c>
    </row>
    <row r="8">
      <c r="A8" s="8"/>
      <c r="B8" s="4">
        <v>7.0</v>
      </c>
      <c r="C8" s="5">
        <f t="shared" si="1"/>
        <v>32</v>
      </c>
      <c r="D8" s="5">
        <v>28.0</v>
      </c>
      <c r="E8" s="5">
        <v>35.0</v>
      </c>
      <c r="F8" s="5" t="s">
        <v>14</v>
      </c>
      <c r="G8" s="6">
        <v>3000.0</v>
      </c>
      <c r="H8" s="5">
        <v>100.0</v>
      </c>
      <c r="I8" s="5">
        <f>IF(G8=1000,500,IF(G8=3000,420))</f>
        <v>420</v>
      </c>
      <c r="J8" s="7">
        <v>70.0</v>
      </c>
      <c r="K8" s="7">
        <v>120.0</v>
      </c>
      <c r="L8" s="7">
        <v>80.0</v>
      </c>
    </row>
    <row r="9">
      <c r="A9" s="8"/>
      <c r="B9" s="4">
        <v>8.0</v>
      </c>
      <c r="C9" s="5">
        <f t="shared" si="1"/>
        <v>68</v>
      </c>
      <c r="D9" s="5">
        <v>64.0</v>
      </c>
      <c r="E9" s="5">
        <v>71.0</v>
      </c>
      <c r="F9" s="5" t="s">
        <v>16</v>
      </c>
      <c r="G9" s="6">
        <v>6000.0</v>
      </c>
      <c r="H9" s="5">
        <v>100.0</v>
      </c>
      <c r="I9" s="5">
        <f>IF(G17=1000,500,IF(G17=6000,300))</f>
        <v>300</v>
      </c>
      <c r="J9" s="7">
        <v>70.0</v>
      </c>
      <c r="K9" s="7">
        <v>120.0</v>
      </c>
      <c r="L9" s="7">
        <v>80.0</v>
      </c>
    </row>
    <row r="10">
      <c r="A10" s="8"/>
      <c r="B10" s="4">
        <v>9.0</v>
      </c>
      <c r="C10" s="5">
        <f t="shared" si="1"/>
        <v>27</v>
      </c>
      <c r="D10" s="5">
        <v>23.0</v>
      </c>
      <c r="E10" s="5">
        <v>30.0</v>
      </c>
      <c r="F10" s="5" t="s">
        <v>16</v>
      </c>
      <c r="G10" s="6">
        <v>1000.0</v>
      </c>
      <c r="H10" s="5">
        <v>100.0</v>
      </c>
      <c r="I10" s="5">
        <f t="shared" ref="I10:I11" si="3">IF(G10=1000,500,IF(G10=3000,420))</f>
        <v>500</v>
      </c>
      <c r="J10" s="7">
        <v>70.0</v>
      </c>
      <c r="K10" s="7">
        <v>120.0</v>
      </c>
      <c r="L10" s="7">
        <v>80.0</v>
      </c>
    </row>
    <row r="11">
      <c r="A11" s="8"/>
      <c r="B11" s="4">
        <v>10.0</v>
      </c>
      <c r="C11" s="5">
        <f t="shared" si="1"/>
        <v>56</v>
      </c>
      <c r="D11" s="5">
        <v>52.0</v>
      </c>
      <c r="E11" s="5">
        <v>59.0</v>
      </c>
      <c r="F11" s="5" t="s">
        <v>17</v>
      </c>
      <c r="G11" s="6">
        <v>1000.0</v>
      </c>
      <c r="H11" s="5">
        <v>100.0</v>
      </c>
      <c r="I11" s="5">
        <f t="shared" si="3"/>
        <v>500</v>
      </c>
      <c r="J11" s="7">
        <v>70.0</v>
      </c>
      <c r="K11" s="7">
        <v>120.0</v>
      </c>
      <c r="L11" s="7">
        <v>80.0</v>
      </c>
    </row>
    <row r="12">
      <c r="A12" s="8"/>
      <c r="B12" s="4">
        <v>11.0</v>
      </c>
      <c r="C12" s="5">
        <f t="shared" si="1"/>
        <v>46</v>
      </c>
      <c r="D12" s="5">
        <v>42.0</v>
      </c>
      <c r="E12" s="5">
        <v>49.0</v>
      </c>
      <c r="F12" s="5" t="s">
        <v>18</v>
      </c>
      <c r="G12" s="6">
        <v>6000.0</v>
      </c>
      <c r="H12" s="5">
        <v>100.0</v>
      </c>
      <c r="I12" s="5">
        <f>IF(G17=1000,500,IF(G17=6000,300))</f>
        <v>300</v>
      </c>
      <c r="J12" s="7">
        <v>70.0</v>
      </c>
      <c r="K12" s="7">
        <v>120.0</v>
      </c>
      <c r="L12" s="7">
        <v>80.0</v>
      </c>
    </row>
    <row r="13">
      <c r="A13" s="8"/>
      <c r="B13" s="4">
        <v>12.0</v>
      </c>
      <c r="C13" s="5">
        <f t="shared" si="1"/>
        <v>76</v>
      </c>
      <c r="D13" s="5">
        <v>72.0</v>
      </c>
      <c r="E13" s="5">
        <v>79.0</v>
      </c>
      <c r="F13" s="5" t="s">
        <v>15</v>
      </c>
      <c r="G13" s="6">
        <v>3000.0</v>
      </c>
      <c r="H13" s="5">
        <v>100.0</v>
      </c>
      <c r="I13" s="5">
        <f t="shared" ref="I13:I16" si="4">IF(G13=1000,500,IF(G13=3000,420))</f>
        <v>420</v>
      </c>
      <c r="J13" s="7">
        <v>70.0</v>
      </c>
      <c r="K13" s="7">
        <v>120.0</v>
      </c>
      <c r="L13" s="7">
        <v>80.0</v>
      </c>
    </row>
    <row r="14">
      <c r="A14" s="8"/>
      <c r="B14" s="4">
        <v>13.0</v>
      </c>
      <c r="C14" s="5">
        <f t="shared" si="1"/>
        <v>66</v>
      </c>
      <c r="D14" s="5">
        <v>62.0</v>
      </c>
      <c r="E14" s="5">
        <v>69.0</v>
      </c>
      <c r="F14" s="5" t="s">
        <v>16</v>
      </c>
      <c r="G14" s="6">
        <v>3000.0</v>
      </c>
      <c r="H14" s="5">
        <v>100.0</v>
      </c>
      <c r="I14" s="5">
        <f t="shared" si="4"/>
        <v>420</v>
      </c>
      <c r="J14" s="7">
        <v>70.0</v>
      </c>
      <c r="K14" s="7">
        <v>120.0</v>
      </c>
      <c r="L14" s="7">
        <v>80.0</v>
      </c>
    </row>
    <row r="15">
      <c r="A15" s="8"/>
      <c r="B15" s="4">
        <v>14.0</v>
      </c>
      <c r="C15" s="5">
        <f t="shared" si="1"/>
        <v>35</v>
      </c>
      <c r="D15" s="5">
        <v>31.0</v>
      </c>
      <c r="E15" s="5">
        <v>38.0</v>
      </c>
      <c r="F15" s="5" t="s">
        <v>16</v>
      </c>
      <c r="G15" s="6">
        <v>3000.0</v>
      </c>
      <c r="H15" s="5">
        <v>100.0</v>
      </c>
      <c r="I15" s="5">
        <f t="shared" si="4"/>
        <v>420</v>
      </c>
      <c r="J15" s="7">
        <v>70.0</v>
      </c>
      <c r="K15" s="7">
        <v>120.0</v>
      </c>
      <c r="L15" s="7">
        <v>80.0</v>
      </c>
    </row>
    <row r="16">
      <c r="A16" s="8"/>
      <c r="B16" s="4">
        <v>15.0</v>
      </c>
      <c r="C16" s="5">
        <f t="shared" si="1"/>
        <v>37</v>
      </c>
      <c r="D16" s="5">
        <v>33.0</v>
      </c>
      <c r="E16" s="5">
        <v>40.0</v>
      </c>
      <c r="F16" s="5" t="s">
        <v>14</v>
      </c>
      <c r="G16" s="6">
        <v>3000.0</v>
      </c>
      <c r="H16" s="5">
        <v>100.0</v>
      </c>
      <c r="I16" s="5">
        <f t="shared" si="4"/>
        <v>420</v>
      </c>
      <c r="J16" s="7">
        <v>70.0</v>
      </c>
      <c r="K16" s="7">
        <v>120.0</v>
      </c>
      <c r="L16" s="7">
        <v>80.0</v>
      </c>
    </row>
    <row r="17">
      <c r="A17" s="9"/>
      <c r="B17" s="4">
        <v>16.0</v>
      </c>
      <c r="C17" s="5">
        <f t="shared" si="1"/>
        <v>34</v>
      </c>
      <c r="D17" s="5">
        <v>30.0</v>
      </c>
      <c r="E17" s="5">
        <v>37.0</v>
      </c>
      <c r="F17" s="5" t="s">
        <v>16</v>
      </c>
      <c r="G17" s="6">
        <v>6000.0</v>
      </c>
      <c r="H17" s="5">
        <v>100.0</v>
      </c>
      <c r="I17" s="5">
        <f>IF(G17=1000,500,IF(G17=6000,300))</f>
        <v>300</v>
      </c>
      <c r="J17" s="7">
        <v>70.0</v>
      </c>
      <c r="K17" s="7">
        <v>120.0</v>
      </c>
      <c r="L17" s="7">
        <v>80.0</v>
      </c>
    </row>
    <row r="18">
      <c r="A18" s="10" t="s">
        <v>19</v>
      </c>
      <c r="B18" s="4">
        <v>17.0</v>
      </c>
      <c r="C18" s="5">
        <f t="shared" si="1"/>
        <v>34</v>
      </c>
      <c r="D18" s="5">
        <v>30.0</v>
      </c>
      <c r="E18" s="5">
        <v>37.0</v>
      </c>
      <c r="F18" s="5" t="s">
        <v>14</v>
      </c>
      <c r="G18" s="6">
        <v>3000.0</v>
      </c>
      <c r="H18" s="5">
        <v>50.0</v>
      </c>
      <c r="I18" s="5">
        <f t="shared" ref="I18:I21" si="5">IF(G18=1000,500,IF(G18=3000,420))</f>
        <v>420</v>
      </c>
      <c r="J18" s="11">
        <v>60.0</v>
      </c>
      <c r="K18" s="11">
        <v>50.0</v>
      </c>
      <c r="L18" s="11">
        <v>110.0</v>
      </c>
    </row>
    <row r="19">
      <c r="A19" s="8"/>
      <c r="B19" s="4">
        <v>18.0</v>
      </c>
      <c r="C19" s="5">
        <f t="shared" si="1"/>
        <v>34</v>
      </c>
      <c r="D19" s="5">
        <v>30.0</v>
      </c>
      <c r="E19" s="5">
        <v>37.0</v>
      </c>
      <c r="F19" s="5" t="s">
        <v>14</v>
      </c>
      <c r="G19" s="6">
        <v>1000.0</v>
      </c>
      <c r="H19" s="5">
        <v>50.0</v>
      </c>
      <c r="I19" s="5">
        <f t="shared" si="5"/>
        <v>500</v>
      </c>
      <c r="J19" s="11">
        <v>60.0</v>
      </c>
      <c r="K19" s="11">
        <v>50.0</v>
      </c>
      <c r="L19" s="11">
        <v>110.0</v>
      </c>
    </row>
    <row r="20">
      <c r="A20" s="8"/>
      <c r="B20" s="4">
        <v>19.0</v>
      </c>
      <c r="C20" s="5">
        <f t="shared" si="1"/>
        <v>26</v>
      </c>
      <c r="D20" s="5">
        <v>22.0</v>
      </c>
      <c r="E20" s="5">
        <v>29.0</v>
      </c>
      <c r="F20" s="5" t="s">
        <v>16</v>
      </c>
      <c r="G20" s="6">
        <v>1000.0</v>
      </c>
      <c r="H20" s="5">
        <v>50.0</v>
      </c>
      <c r="I20" s="5">
        <f t="shared" si="5"/>
        <v>500</v>
      </c>
      <c r="J20" s="11">
        <v>60.0</v>
      </c>
      <c r="K20" s="11">
        <v>50.0</v>
      </c>
      <c r="L20" s="11">
        <v>110.0</v>
      </c>
    </row>
    <row r="21" ht="15.75" customHeight="1">
      <c r="A21" s="8"/>
      <c r="B21" s="4">
        <v>20.0</v>
      </c>
      <c r="C21" s="5">
        <f t="shared" si="1"/>
        <v>29</v>
      </c>
      <c r="D21" s="5">
        <v>25.0</v>
      </c>
      <c r="E21" s="5">
        <v>32.0</v>
      </c>
      <c r="F21" s="5" t="s">
        <v>16</v>
      </c>
      <c r="G21" s="6">
        <v>3000.0</v>
      </c>
      <c r="H21" s="5">
        <v>50.0</v>
      </c>
      <c r="I21" s="5">
        <f t="shared" si="5"/>
        <v>420</v>
      </c>
      <c r="J21" s="11">
        <v>60.0</v>
      </c>
      <c r="K21" s="11">
        <v>50.0</v>
      </c>
      <c r="L21" s="11">
        <v>110.0</v>
      </c>
    </row>
    <row r="22" ht="15.75" customHeight="1">
      <c r="A22" s="8"/>
      <c r="B22" s="4">
        <v>21.0</v>
      </c>
      <c r="C22" s="5">
        <f t="shared" si="1"/>
        <v>63</v>
      </c>
      <c r="D22" s="5">
        <v>59.0</v>
      </c>
      <c r="E22" s="5">
        <v>66.0</v>
      </c>
      <c r="F22" s="5" t="s">
        <v>16</v>
      </c>
      <c r="G22" s="6">
        <v>6000.0</v>
      </c>
      <c r="H22" s="5">
        <v>50.0</v>
      </c>
      <c r="I22" s="5">
        <f>IF(G17=1000,500,IF(G17=6000,300))</f>
        <v>300</v>
      </c>
      <c r="J22" s="11">
        <v>60.0</v>
      </c>
      <c r="K22" s="11">
        <v>50.0</v>
      </c>
      <c r="L22" s="11">
        <v>110.0</v>
      </c>
    </row>
    <row r="23" ht="15.75" customHeight="1">
      <c r="A23" s="9"/>
      <c r="B23" s="4">
        <v>22.0</v>
      </c>
      <c r="C23" s="5">
        <f t="shared" si="1"/>
        <v>43</v>
      </c>
      <c r="D23" s="5">
        <v>39.0</v>
      </c>
      <c r="E23" s="5">
        <v>46.0</v>
      </c>
      <c r="F23" s="5" t="s">
        <v>13</v>
      </c>
      <c r="G23" s="6">
        <v>1000.0</v>
      </c>
      <c r="H23" s="5">
        <v>50.0</v>
      </c>
      <c r="I23" s="5">
        <f t="shared" ref="I23:I25" si="6">IF(G23=1000,500,IF(G23=3000,420))</f>
        <v>500</v>
      </c>
      <c r="J23" s="11">
        <v>60.0</v>
      </c>
      <c r="K23" s="11">
        <v>50.0</v>
      </c>
      <c r="L23" s="11">
        <v>110.0</v>
      </c>
    </row>
    <row r="24" ht="15.75" customHeight="1">
      <c r="A24" s="12" t="s">
        <v>20</v>
      </c>
      <c r="B24" s="4">
        <v>23.0</v>
      </c>
      <c r="C24" s="5">
        <f t="shared" si="1"/>
        <v>37</v>
      </c>
      <c r="D24" s="5">
        <v>33.0</v>
      </c>
      <c r="E24" s="5">
        <v>40.0</v>
      </c>
      <c r="F24" s="5" t="s">
        <v>16</v>
      </c>
      <c r="G24" s="6">
        <v>3000.0</v>
      </c>
      <c r="H24" s="5">
        <v>100.0</v>
      </c>
      <c r="I24" s="5">
        <f t="shared" si="6"/>
        <v>420</v>
      </c>
      <c r="J24" s="13">
        <v>70.0</v>
      </c>
      <c r="K24" s="13">
        <v>120.0</v>
      </c>
      <c r="L24" s="13">
        <v>80.0</v>
      </c>
    </row>
    <row r="25" ht="15.75" customHeight="1">
      <c r="A25" s="8"/>
      <c r="B25" s="4">
        <v>24.0</v>
      </c>
      <c r="C25" s="5">
        <f t="shared" si="1"/>
        <v>54</v>
      </c>
      <c r="D25" s="5">
        <v>50.0</v>
      </c>
      <c r="E25" s="5">
        <v>57.0</v>
      </c>
      <c r="F25" s="5" t="s">
        <v>15</v>
      </c>
      <c r="G25" s="6">
        <v>3000.0</v>
      </c>
      <c r="H25" s="5">
        <v>100.0</v>
      </c>
      <c r="I25" s="5">
        <f t="shared" si="6"/>
        <v>420</v>
      </c>
      <c r="J25" s="13">
        <v>70.0</v>
      </c>
      <c r="K25" s="13">
        <v>120.0</v>
      </c>
      <c r="L25" s="13">
        <v>80.0</v>
      </c>
    </row>
    <row r="26" ht="15.75" customHeight="1">
      <c r="A26" s="8"/>
      <c r="B26" s="4">
        <v>25.0</v>
      </c>
      <c r="C26" s="5">
        <f t="shared" si="1"/>
        <v>29</v>
      </c>
      <c r="D26" s="5">
        <v>25.0</v>
      </c>
      <c r="E26" s="5">
        <v>32.0</v>
      </c>
      <c r="F26" s="5" t="s">
        <v>16</v>
      </c>
      <c r="G26" s="6">
        <v>6000.0</v>
      </c>
      <c r="H26" s="5">
        <v>100.0</v>
      </c>
      <c r="I26" s="5">
        <f>IF(G17=1000,500,IF(G17=6000,300))</f>
        <v>300</v>
      </c>
      <c r="J26" s="13">
        <v>70.0</v>
      </c>
      <c r="K26" s="13">
        <v>120.0</v>
      </c>
      <c r="L26" s="13">
        <v>80.0</v>
      </c>
    </row>
    <row r="27" ht="15.75" customHeight="1">
      <c r="A27" s="8"/>
      <c r="B27" s="4">
        <v>26.0</v>
      </c>
      <c r="C27" s="5">
        <f t="shared" si="1"/>
        <v>68</v>
      </c>
      <c r="D27" s="5">
        <v>64.0</v>
      </c>
      <c r="E27" s="5">
        <v>71.0</v>
      </c>
      <c r="F27" s="5" t="s">
        <v>16</v>
      </c>
      <c r="G27" s="6">
        <v>1000.0</v>
      </c>
      <c r="H27" s="5">
        <v>100.0</v>
      </c>
      <c r="I27" s="5">
        <f>IF(G27=1000,500,IF(G27=3000,420))</f>
        <v>500</v>
      </c>
      <c r="J27" s="13">
        <v>70.0</v>
      </c>
      <c r="K27" s="13">
        <v>120.0</v>
      </c>
      <c r="L27" s="13">
        <v>80.0</v>
      </c>
    </row>
    <row r="28" ht="15.75" customHeight="1">
      <c r="A28" s="8"/>
      <c r="B28" s="4">
        <v>27.0</v>
      </c>
      <c r="C28" s="5">
        <f t="shared" si="1"/>
        <v>58</v>
      </c>
      <c r="D28" s="5">
        <v>54.0</v>
      </c>
      <c r="E28" s="5">
        <v>61.0</v>
      </c>
      <c r="F28" s="5" t="s">
        <v>14</v>
      </c>
      <c r="G28" s="6">
        <v>6000.0</v>
      </c>
      <c r="H28" s="5">
        <v>100.0</v>
      </c>
      <c r="I28" s="5">
        <f>IF(G17=1000,500,IF(G17=6000,300))</f>
        <v>300</v>
      </c>
      <c r="J28" s="13">
        <v>70.0</v>
      </c>
      <c r="K28" s="13">
        <v>120.0</v>
      </c>
      <c r="L28" s="13">
        <v>80.0</v>
      </c>
    </row>
    <row r="29" ht="15.75" customHeight="1">
      <c r="A29" s="8"/>
      <c r="B29" s="4">
        <v>28.0</v>
      </c>
      <c r="C29" s="5">
        <f t="shared" si="1"/>
        <v>49</v>
      </c>
      <c r="D29" s="5">
        <v>45.0</v>
      </c>
      <c r="E29" s="5">
        <v>52.0</v>
      </c>
      <c r="F29" s="5" t="s">
        <v>16</v>
      </c>
      <c r="G29" s="6">
        <v>6000.0</v>
      </c>
      <c r="H29" s="5">
        <v>100.0</v>
      </c>
      <c r="I29" s="5">
        <f>IF(G17=1000,500,IF(G17=6000,300))</f>
        <v>300</v>
      </c>
      <c r="J29" s="13">
        <v>70.0</v>
      </c>
      <c r="K29" s="13">
        <v>120.0</v>
      </c>
      <c r="L29" s="13">
        <v>80.0</v>
      </c>
    </row>
    <row r="30" ht="15.75" customHeight="1">
      <c r="A30" s="8"/>
      <c r="B30" s="4">
        <v>29.0</v>
      </c>
      <c r="C30" s="5">
        <f t="shared" si="1"/>
        <v>39</v>
      </c>
      <c r="D30" s="5">
        <v>35.0</v>
      </c>
      <c r="E30" s="5">
        <v>42.0</v>
      </c>
      <c r="F30" s="5" t="s">
        <v>13</v>
      </c>
      <c r="G30" s="6">
        <v>1000.0</v>
      </c>
      <c r="H30" s="5">
        <v>100.0</v>
      </c>
      <c r="I30" s="5">
        <f t="shared" ref="I30:I46" si="7">IF(G30=1000,500,IF(G30=3000,420))</f>
        <v>500</v>
      </c>
      <c r="J30" s="13">
        <v>70.0</v>
      </c>
      <c r="K30" s="13">
        <v>120.0</v>
      </c>
      <c r="L30" s="13">
        <v>80.0</v>
      </c>
    </row>
    <row r="31" ht="15.75" customHeight="1">
      <c r="A31" s="8"/>
      <c r="B31" s="4">
        <v>30.0</v>
      </c>
      <c r="C31" s="5">
        <f t="shared" si="1"/>
        <v>59</v>
      </c>
      <c r="D31" s="5">
        <v>55.0</v>
      </c>
      <c r="E31" s="5">
        <v>62.0</v>
      </c>
      <c r="F31" s="5" t="s">
        <v>21</v>
      </c>
      <c r="G31" s="6">
        <v>3000.0</v>
      </c>
      <c r="H31" s="5">
        <v>100.0</v>
      </c>
      <c r="I31" s="5">
        <f t="shared" si="7"/>
        <v>420</v>
      </c>
      <c r="J31" s="13">
        <v>70.0</v>
      </c>
      <c r="K31" s="13">
        <v>120.0</v>
      </c>
      <c r="L31" s="13">
        <v>80.0</v>
      </c>
    </row>
    <row r="32" ht="15.75" customHeight="1">
      <c r="A32" s="8"/>
      <c r="B32" s="4">
        <v>31.0</v>
      </c>
      <c r="C32" s="5">
        <f t="shared" si="1"/>
        <v>25</v>
      </c>
      <c r="D32" s="5">
        <v>21.0</v>
      </c>
      <c r="E32" s="5">
        <v>28.0</v>
      </c>
      <c r="F32" s="5" t="s">
        <v>22</v>
      </c>
      <c r="G32" s="6">
        <v>3000.0</v>
      </c>
      <c r="H32" s="5">
        <v>100.0</v>
      </c>
      <c r="I32" s="5">
        <f t="shared" si="7"/>
        <v>420</v>
      </c>
      <c r="J32" s="13">
        <v>70.0</v>
      </c>
      <c r="K32" s="13">
        <v>120.0</v>
      </c>
      <c r="L32" s="13">
        <v>80.0</v>
      </c>
    </row>
    <row r="33" ht="15.75" customHeight="1">
      <c r="A33" s="9"/>
      <c r="B33" s="4">
        <v>32.0</v>
      </c>
      <c r="C33" s="5">
        <f t="shared" si="1"/>
        <v>64</v>
      </c>
      <c r="D33" s="5">
        <v>60.0</v>
      </c>
      <c r="E33" s="5">
        <v>67.0</v>
      </c>
      <c r="F33" s="5" t="s">
        <v>18</v>
      </c>
      <c r="G33" s="6">
        <v>1000.0</v>
      </c>
      <c r="H33" s="5">
        <v>100.0</v>
      </c>
      <c r="I33" s="5">
        <f t="shared" si="7"/>
        <v>500</v>
      </c>
      <c r="J33" s="13">
        <v>70.0</v>
      </c>
      <c r="K33" s="13">
        <v>120.0</v>
      </c>
      <c r="L33" s="13">
        <v>80.0</v>
      </c>
    </row>
    <row r="34" ht="15.75" customHeight="1">
      <c r="A34" s="14" t="s">
        <v>23</v>
      </c>
      <c r="B34" s="4">
        <v>33.0</v>
      </c>
      <c r="C34" s="5">
        <f t="shared" si="1"/>
        <v>44</v>
      </c>
      <c r="D34" s="5">
        <v>40.0</v>
      </c>
      <c r="E34" s="5">
        <v>47.0</v>
      </c>
      <c r="F34" s="5" t="s">
        <v>14</v>
      </c>
      <c r="G34" s="6">
        <v>3000.0</v>
      </c>
      <c r="H34" s="5">
        <v>50.0</v>
      </c>
      <c r="I34" s="5">
        <f t="shared" si="7"/>
        <v>420</v>
      </c>
      <c r="J34" s="15">
        <v>60.0</v>
      </c>
      <c r="K34" s="15">
        <v>50.0</v>
      </c>
      <c r="L34" s="15">
        <v>110.0</v>
      </c>
    </row>
    <row r="35" ht="15.75" customHeight="1">
      <c r="A35" s="8"/>
      <c r="B35" s="4">
        <v>34.0</v>
      </c>
      <c r="C35" s="5">
        <f t="shared" si="1"/>
        <v>60</v>
      </c>
      <c r="D35" s="5">
        <v>56.0</v>
      </c>
      <c r="E35" s="5">
        <v>63.0</v>
      </c>
      <c r="F35" s="5" t="s">
        <v>17</v>
      </c>
      <c r="G35" s="6">
        <v>1000.0</v>
      </c>
      <c r="H35" s="5">
        <v>50.0</v>
      </c>
      <c r="I35" s="5">
        <f t="shared" si="7"/>
        <v>500</v>
      </c>
      <c r="J35" s="15">
        <v>60.0</v>
      </c>
      <c r="K35" s="15">
        <v>50.0</v>
      </c>
      <c r="L35" s="15">
        <v>110.0</v>
      </c>
    </row>
    <row r="36" ht="15.75" customHeight="1">
      <c r="A36" s="8"/>
      <c r="B36" s="4">
        <v>35.0</v>
      </c>
      <c r="C36" s="5">
        <f t="shared" si="1"/>
        <v>51</v>
      </c>
      <c r="D36" s="5">
        <v>47.0</v>
      </c>
      <c r="E36" s="5">
        <v>54.0</v>
      </c>
      <c r="F36" s="5" t="s">
        <v>21</v>
      </c>
      <c r="G36" s="6">
        <v>1000.0</v>
      </c>
      <c r="H36" s="5">
        <v>50.0</v>
      </c>
      <c r="I36" s="5">
        <f t="shared" si="7"/>
        <v>500</v>
      </c>
      <c r="J36" s="15">
        <v>60.0</v>
      </c>
      <c r="K36" s="15">
        <v>50.0</v>
      </c>
      <c r="L36" s="15">
        <v>110.0</v>
      </c>
    </row>
    <row r="37" ht="15.75" customHeight="1">
      <c r="A37" s="8"/>
      <c r="B37" s="4">
        <v>36.0</v>
      </c>
      <c r="C37" s="5">
        <f t="shared" si="1"/>
        <v>73</v>
      </c>
      <c r="D37" s="5">
        <v>69.0</v>
      </c>
      <c r="E37" s="5">
        <v>76.0</v>
      </c>
      <c r="F37" s="5" t="s">
        <v>15</v>
      </c>
      <c r="G37" s="6">
        <v>3000.0</v>
      </c>
      <c r="H37" s="5">
        <v>50.0</v>
      </c>
      <c r="I37" s="5">
        <f t="shared" si="7"/>
        <v>420</v>
      </c>
      <c r="J37" s="15">
        <v>60.0</v>
      </c>
      <c r="K37" s="15">
        <v>50.0</v>
      </c>
      <c r="L37" s="15">
        <v>110.0</v>
      </c>
    </row>
    <row r="38" ht="15.75" customHeight="1">
      <c r="A38" s="9"/>
      <c r="B38" s="4">
        <v>37.0</v>
      </c>
      <c r="C38" s="5">
        <f t="shared" si="1"/>
        <v>54</v>
      </c>
      <c r="D38" s="5">
        <v>50.0</v>
      </c>
      <c r="E38" s="5">
        <v>57.0</v>
      </c>
      <c r="F38" s="5" t="s">
        <v>16</v>
      </c>
      <c r="G38" s="6">
        <v>3000.0</v>
      </c>
      <c r="H38" s="5">
        <v>50.0</v>
      </c>
      <c r="I38" s="5">
        <f t="shared" si="7"/>
        <v>420</v>
      </c>
      <c r="J38" s="15">
        <v>60.0</v>
      </c>
      <c r="K38" s="15">
        <v>50.0</v>
      </c>
      <c r="L38" s="15">
        <v>110.0</v>
      </c>
    </row>
    <row r="39" ht="15.75" customHeight="1">
      <c r="A39" s="16" t="s">
        <v>24</v>
      </c>
      <c r="B39" s="4">
        <v>38.0</v>
      </c>
      <c r="C39" s="5">
        <f t="shared" si="1"/>
        <v>16</v>
      </c>
      <c r="D39" s="5">
        <v>12.0</v>
      </c>
      <c r="E39" s="5">
        <v>19.0</v>
      </c>
      <c r="F39" s="5" t="s">
        <v>16</v>
      </c>
      <c r="G39" s="6">
        <v>3000.0</v>
      </c>
      <c r="H39" s="5">
        <v>100.0</v>
      </c>
      <c r="I39" s="5">
        <f t="shared" si="7"/>
        <v>420</v>
      </c>
      <c r="J39" s="17">
        <v>120.0</v>
      </c>
      <c r="K39" s="17">
        <v>100.0</v>
      </c>
      <c r="L39" s="17">
        <v>80.0</v>
      </c>
    </row>
    <row r="40" ht="15.75" customHeight="1">
      <c r="A40" s="8"/>
      <c r="B40" s="4">
        <v>39.0</v>
      </c>
      <c r="C40" s="5">
        <f t="shared" si="1"/>
        <v>51</v>
      </c>
      <c r="D40" s="5">
        <v>47.0</v>
      </c>
      <c r="E40" s="5">
        <v>54.0</v>
      </c>
      <c r="F40" s="5" t="s">
        <v>18</v>
      </c>
      <c r="G40" s="6">
        <v>1000.0</v>
      </c>
      <c r="H40" s="5">
        <v>100.0</v>
      </c>
      <c r="I40" s="5">
        <f t="shared" si="7"/>
        <v>500</v>
      </c>
      <c r="J40" s="17">
        <v>120.0</v>
      </c>
      <c r="K40" s="17">
        <v>100.0</v>
      </c>
      <c r="L40" s="17">
        <v>80.0</v>
      </c>
    </row>
    <row r="41" ht="15.75" customHeight="1">
      <c r="A41" s="8"/>
      <c r="B41" s="4">
        <v>40.0</v>
      </c>
      <c r="C41" s="5">
        <f t="shared" si="1"/>
        <v>31</v>
      </c>
      <c r="D41" s="5">
        <v>27.0</v>
      </c>
      <c r="E41" s="5">
        <v>34.0</v>
      </c>
      <c r="F41" s="5" t="s">
        <v>16</v>
      </c>
      <c r="G41" s="6">
        <v>3000.0</v>
      </c>
      <c r="H41" s="5">
        <v>100.0</v>
      </c>
      <c r="I41" s="5">
        <f t="shared" si="7"/>
        <v>420</v>
      </c>
      <c r="J41" s="17">
        <v>120.0</v>
      </c>
      <c r="K41" s="17">
        <v>100.0</v>
      </c>
      <c r="L41" s="17">
        <v>80.0</v>
      </c>
    </row>
    <row r="42" ht="15.75" customHeight="1">
      <c r="A42" s="8"/>
      <c r="B42" s="4">
        <v>41.0</v>
      </c>
      <c r="C42" s="5">
        <f t="shared" si="1"/>
        <v>44</v>
      </c>
      <c r="D42" s="5">
        <v>40.0</v>
      </c>
      <c r="E42" s="5">
        <v>47.0</v>
      </c>
      <c r="F42" s="5" t="s">
        <v>13</v>
      </c>
      <c r="G42" s="6">
        <v>3000.0</v>
      </c>
      <c r="H42" s="5">
        <v>100.0</v>
      </c>
      <c r="I42" s="5">
        <f t="shared" si="7"/>
        <v>420</v>
      </c>
      <c r="J42" s="17">
        <v>120.0</v>
      </c>
      <c r="K42" s="17">
        <v>100.0</v>
      </c>
      <c r="L42" s="17">
        <v>80.0</v>
      </c>
    </row>
    <row r="43" ht="15.75" customHeight="1">
      <c r="A43" s="8"/>
      <c r="B43" s="4">
        <v>42.0</v>
      </c>
      <c r="C43" s="5">
        <f t="shared" si="1"/>
        <v>42</v>
      </c>
      <c r="D43" s="5">
        <v>38.0</v>
      </c>
      <c r="E43" s="5">
        <v>45.0</v>
      </c>
      <c r="F43" s="5" t="s">
        <v>16</v>
      </c>
      <c r="G43" s="6">
        <v>1000.0</v>
      </c>
      <c r="H43" s="5">
        <v>100.0</v>
      </c>
      <c r="I43" s="5">
        <f t="shared" si="7"/>
        <v>500</v>
      </c>
      <c r="J43" s="17">
        <v>120.0</v>
      </c>
      <c r="K43" s="17">
        <v>100.0</v>
      </c>
      <c r="L43" s="17">
        <v>80.0</v>
      </c>
    </row>
    <row r="44" ht="15.75" customHeight="1">
      <c r="A44" s="8"/>
      <c r="B44" s="4">
        <v>43.0</v>
      </c>
      <c r="C44" s="5">
        <f t="shared" si="1"/>
        <v>44</v>
      </c>
      <c r="D44" s="5">
        <v>40.0</v>
      </c>
      <c r="E44" s="5">
        <v>47.0</v>
      </c>
      <c r="F44" s="5" t="s">
        <v>15</v>
      </c>
      <c r="G44" s="6">
        <v>1000.0</v>
      </c>
      <c r="H44" s="5">
        <v>100.0</v>
      </c>
      <c r="I44" s="5">
        <f t="shared" si="7"/>
        <v>500</v>
      </c>
      <c r="J44" s="17">
        <v>120.0</v>
      </c>
      <c r="K44" s="17">
        <v>100.0</v>
      </c>
      <c r="L44" s="17">
        <v>80.0</v>
      </c>
    </row>
    <row r="45" ht="15.75" customHeight="1">
      <c r="A45" s="8"/>
      <c r="B45" s="4">
        <v>44.0</v>
      </c>
      <c r="C45" s="5">
        <f t="shared" si="1"/>
        <v>28</v>
      </c>
      <c r="D45" s="5">
        <v>24.0</v>
      </c>
      <c r="E45" s="5">
        <v>31.0</v>
      </c>
      <c r="F45" s="5" t="s">
        <v>16</v>
      </c>
      <c r="G45" s="6">
        <v>1000.0</v>
      </c>
      <c r="H45" s="5">
        <v>100.0</v>
      </c>
      <c r="I45" s="5">
        <f t="shared" si="7"/>
        <v>500</v>
      </c>
      <c r="J45" s="17">
        <v>120.0</v>
      </c>
      <c r="K45" s="17">
        <v>100.0</v>
      </c>
      <c r="L45" s="17">
        <v>80.0</v>
      </c>
    </row>
    <row r="46" ht="15.75" customHeight="1">
      <c r="A46" s="8"/>
      <c r="B46" s="4">
        <v>45.0</v>
      </c>
      <c r="C46" s="5">
        <f t="shared" si="1"/>
        <v>69</v>
      </c>
      <c r="D46" s="5">
        <v>65.0</v>
      </c>
      <c r="E46" s="5">
        <v>72.0</v>
      </c>
      <c r="F46" s="5" t="s">
        <v>16</v>
      </c>
      <c r="G46" s="6">
        <v>3000.0</v>
      </c>
      <c r="H46" s="5">
        <v>100.0</v>
      </c>
      <c r="I46" s="5">
        <f t="shared" si="7"/>
        <v>420</v>
      </c>
      <c r="J46" s="17">
        <v>120.0</v>
      </c>
      <c r="K46" s="17">
        <v>100.0</v>
      </c>
      <c r="L46" s="17">
        <v>80.0</v>
      </c>
    </row>
    <row r="47" ht="15.75" customHeight="1">
      <c r="A47" s="8"/>
      <c r="B47" s="4">
        <v>46.0</v>
      </c>
      <c r="C47" s="5">
        <f t="shared" si="1"/>
        <v>48</v>
      </c>
      <c r="D47" s="5">
        <v>44.0</v>
      </c>
      <c r="E47" s="5">
        <v>51.0</v>
      </c>
      <c r="F47" s="5" t="s">
        <v>14</v>
      </c>
      <c r="G47" s="6">
        <v>6000.0</v>
      </c>
      <c r="H47" s="5">
        <v>100.0</v>
      </c>
      <c r="I47" s="5">
        <f>IF(G17=1000,500,IF(G17=6000,300))</f>
        <v>300</v>
      </c>
      <c r="J47" s="17">
        <v>120.0</v>
      </c>
      <c r="K47" s="17">
        <v>100.0</v>
      </c>
      <c r="L47" s="17">
        <v>80.0</v>
      </c>
    </row>
    <row r="48" ht="15.75" customHeight="1">
      <c r="A48" s="8"/>
      <c r="B48" s="4">
        <v>47.0</v>
      </c>
      <c r="C48" s="5">
        <f t="shared" si="1"/>
        <v>40</v>
      </c>
      <c r="D48" s="5">
        <v>36.0</v>
      </c>
      <c r="E48" s="5">
        <v>43.0</v>
      </c>
      <c r="F48" s="5" t="s">
        <v>16</v>
      </c>
      <c r="G48" s="6">
        <v>1000.0</v>
      </c>
      <c r="H48" s="5">
        <v>100.0</v>
      </c>
      <c r="I48" s="5">
        <f t="shared" ref="I48:I52" si="8">IF(G48=1000,500,IF(G48=3000,420))</f>
        <v>500</v>
      </c>
      <c r="J48" s="17">
        <v>120.0</v>
      </c>
      <c r="K48" s="17">
        <v>100.0</v>
      </c>
      <c r="L48" s="17">
        <v>80.0</v>
      </c>
    </row>
    <row r="49" ht="15.75" customHeight="1">
      <c r="A49" s="8"/>
      <c r="B49" s="4">
        <v>48.0</v>
      </c>
      <c r="C49" s="5">
        <f t="shared" si="1"/>
        <v>63</v>
      </c>
      <c r="D49" s="5">
        <v>59.0</v>
      </c>
      <c r="E49" s="5">
        <v>66.0</v>
      </c>
      <c r="F49" s="5" t="s">
        <v>15</v>
      </c>
      <c r="G49" s="6">
        <v>3000.0</v>
      </c>
      <c r="H49" s="5">
        <v>100.0</v>
      </c>
      <c r="I49" s="5">
        <f t="shared" si="8"/>
        <v>420</v>
      </c>
      <c r="J49" s="17">
        <v>120.0</v>
      </c>
      <c r="K49" s="17">
        <v>100.0</v>
      </c>
      <c r="L49" s="17">
        <v>80.0</v>
      </c>
    </row>
    <row r="50" ht="15.75" customHeight="1">
      <c r="A50" s="8"/>
      <c r="B50" s="4">
        <v>49.0</v>
      </c>
      <c r="C50" s="5">
        <f t="shared" si="1"/>
        <v>17</v>
      </c>
      <c r="D50" s="5">
        <v>13.0</v>
      </c>
      <c r="E50" s="5">
        <v>20.0</v>
      </c>
      <c r="F50" s="5" t="s">
        <v>16</v>
      </c>
      <c r="G50" s="6">
        <v>3000.0</v>
      </c>
      <c r="H50" s="5">
        <v>100.0</v>
      </c>
      <c r="I50" s="5">
        <f t="shared" si="8"/>
        <v>420</v>
      </c>
      <c r="J50" s="17">
        <v>120.0</v>
      </c>
      <c r="K50" s="17">
        <v>100.0</v>
      </c>
      <c r="L50" s="17">
        <v>80.0</v>
      </c>
    </row>
    <row r="51" ht="15.75" customHeight="1">
      <c r="A51" s="8"/>
      <c r="B51" s="4">
        <v>50.0</v>
      </c>
      <c r="C51" s="5">
        <f t="shared" si="1"/>
        <v>69</v>
      </c>
      <c r="D51" s="5">
        <v>65.0</v>
      </c>
      <c r="E51" s="5">
        <v>72.0</v>
      </c>
      <c r="F51" s="5" t="s">
        <v>16</v>
      </c>
      <c r="G51" s="6">
        <v>1000.0</v>
      </c>
      <c r="H51" s="5">
        <v>100.0</v>
      </c>
      <c r="I51" s="5">
        <f t="shared" si="8"/>
        <v>500</v>
      </c>
      <c r="J51" s="17">
        <v>120.0</v>
      </c>
      <c r="K51" s="17">
        <v>100.0</v>
      </c>
      <c r="L51" s="17">
        <v>80.0</v>
      </c>
    </row>
    <row r="52" ht="15.75" customHeight="1">
      <c r="A52" s="8"/>
      <c r="B52" s="4">
        <v>51.0</v>
      </c>
      <c r="C52" s="5">
        <f t="shared" si="1"/>
        <v>23</v>
      </c>
      <c r="D52" s="5">
        <v>19.0</v>
      </c>
      <c r="E52" s="5">
        <v>26.0</v>
      </c>
      <c r="F52" s="5" t="s">
        <v>16</v>
      </c>
      <c r="G52" s="6">
        <v>1000.0</v>
      </c>
      <c r="H52" s="5">
        <v>100.0</v>
      </c>
      <c r="I52" s="5">
        <f t="shared" si="8"/>
        <v>500</v>
      </c>
      <c r="J52" s="17">
        <v>120.0</v>
      </c>
      <c r="K52" s="17">
        <v>100.0</v>
      </c>
      <c r="L52" s="17">
        <v>80.0</v>
      </c>
    </row>
    <row r="53" ht="15.75" customHeight="1">
      <c r="A53" s="8"/>
      <c r="B53" s="4">
        <v>52.0</v>
      </c>
      <c r="C53" s="5">
        <f t="shared" si="1"/>
        <v>50</v>
      </c>
      <c r="D53" s="5">
        <v>46.0</v>
      </c>
      <c r="E53" s="5">
        <v>53.0</v>
      </c>
      <c r="F53" s="5" t="s">
        <v>18</v>
      </c>
      <c r="G53" s="6">
        <v>6000.0</v>
      </c>
      <c r="H53" s="5">
        <v>100.0</v>
      </c>
      <c r="I53" s="5">
        <f>IF(G17=1000,500,IF(G17=6000,300))</f>
        <v>300</v>
      </c>
      <c r="J53" s="17">
        <v>120.0</v>
      </c>
      <c r="K53" s="17">
        <v>100.0</v>
      </c>
      <c r="L53" s="17">
        <v>80.0</v>
      </c>
    </row>
    <row r="54" ht="15.75" customHeight="1">
      <c r="A54" s="8"/>
      <c r="B54" s="4">
        <v>53.0</v>
      </c>
      <c r="C54" s="5">
        <f t="shared" si="1"/>
        <v>50</v>
      </c>
      <c r="D54" s="5">
        <v>46.0</v>
      </c>
      <c r="E54" s="5">
        <v>53.0</v>
      </c>
      <c r="F54" s="5" t="s">
        <v>14</v>
      </c>
      <c r="G54" s="6">
        <v>3000.0</v>
      </c>
      <c r="H54" s="5">
        <v>100.0</v>
      </c>
      <c r="I54" s="5">
        <f t="shared" ref="I54:I59" si="9">IF(G54=1000,500,IF(G54=3000,420))</f>
        <v>420</v>
      </c>
      <c r="J54" s="17">
        <v>120.0</v>
      </c>
      <c r="K54" s="17">
        <v>100.0</v>
      </c>
      <c r="L54" s="17">
        <v>80.0</v>
      </c>
    </row>
    <row r="55" ht="15.75" customHeight="1">
      <c r="A55" s="8"/>
      <c r="B55" s="4">
        <v>54.0</v>
      </c>
      <c r="C55" s="5">
        <f t="shared" si="1"/>
        <v>41</v>
      </c>
      <c r="D55" s="5">
        <v>37.0</v>
      </c>
      <c r="E55" s="5">
        <v>44.0</v>
      </c>
      <c r="F55" s="5" t="s">
        <v>15</v>
      </c>
      <c r="G55" s="6">
        <v>1000.0</v>
      </c>
      <c r="H55" s="5">
        <v>100.0</v>
      </c>
      <c r="I55" s="5">
        <f t="shared" si="9"/>
        <v>500</v>
      </c>
      <c r="J55" s="17">
        <v>120.0</v>
      </c>
      <c r="K55" s="17">
        <v>100.0</v>
      </c>
      <c r="L55" s="17">
        <v>80.0</v>
      </c>
    </row>
    <row r="56" ht="15.75" customHeight="1">
      <c r="A56" s="8"/>
      <c r="B56" s="4">
        <v>55.0</v>
      </c>
      <c r="C56" s="5">
        <f t="shared" si="1"/>
        <v>13</v>
      </c>
      <c r="D56" s="5">
        <v>9.0</v>
      </c>
      <c r="E56" s="5">
        <v>16.0</v>
      </c>
      <c r="F56" s="5" t="s">
        <v>16</v>
      </c>
      <c r="G56" s="6">
        <v>1000.0</v>
      </c>
      <c r="H56" s="5">
        <v>100.0</v>
      </c>
      <c r="I56" s="5">
        <f t="shared" si="9"/>
        <v>500</v>
      </c>
      <c r="J56" s="17">
        <v>120.0</v>
      </c>
      <c r="K56" s="17">
        <v>100.0</v>
      </c>
      <c r="L56" s="17">
        <v>80.0</v>
      </c>
    </row>
    <row r="57" ht="15.75" customHeight="1">
      <c r="A57" s="8"/>
      <c r="B57" s="4">
        <v>56.0</v>
      </c>
      <c r="C57" s="5">
        <f t="shared" si="1"/>
        <v>25</v>
      </c>
      <c r="D57" s="5">
        <v>21.0</v>
      </c>
      <c r="E57" s="5">
        <v>28.0</v>
      </c>
      <c r="F57" s="5" t="s">
        <v>13</v>
      </c>
      <c r="G57" s="6">
        <v>3000.0</v>
      </c>
      <c r="H57" s="5">
        <v>100.0</v>
      </c>
      <c r="I57" s="5">
        <f t="shared" si="9"/>
        <v>420</v>
      </c>
      <c r="J57" s="17">
        <v>120.0</v>
      </c>
      <c r="K57" s="17">
        <v>100.0</v>
      </c>
      <c r="L57" s="17">
        <v>80.0</v>
      </c>
    </row>
    <row r="58" ht="15.75" customHeight="1">
      <c r="A58" s="8"/>
      <c r="B58" s="4">
        <v>57.0</v>
      </c>
      <c r="C58" s="5">
        <f t="shared" si="1"/>
        <v>34</v>
      </c>
      <c r="D58" s="5">
        <v>30.0</v>
      </c>
      <c r="E58" s="5">
        <v>37.0</v>
      </c>
      <c r="F58" s="5" t="s">
        <v>16</v>
      </c>
      <c r="G58" s="6">
        <v>3000.0</v>
      </c>
      <c r="H58" s="5">
        <v>100.0</v>
      </c>
      <c r="I58" s="5">
        <f t="shared" si="9"/>
        <v>420</v>
      </c>
      <c r="J58" s="17">
        <v>120.0</v>
      </c>
      <c r="K58" s="17">
        <v>100.0</v>
      </c>
      <c r="L58" s="17">
        <v>80.0</v>
      </c>
    </row>
    <row r="59" ht="15.75" customHeight="1">
      <c r="A59" s="8"/>
      <c r="B59" s="4">
        <v>58.0</v>
      </c>
      <c r="C59" s="5">
        <f t="shared" si="1"/>
        <v>36</v>
      </c>
      <c r="D59" s="5">
        <v>32.0</v>
      </c>
      <c r="E59" s="5">
        <v>39.0</v>
      </c>
      <c r="F59" s="5" t="s">
        <v>17</v>
      </c>
      <c r="G59" s="6">
        <v>3000.0</v>
      </c>
      <c r="H59" s="5">
        <v>100.0</v>
      </c>
      <c r="I59" s="5">
        <f t="shared" si="9"/>
        <v>420</v>
      </c>
      <c r="J59" s="17">
        <v>120.0</v>
      </c>
      <c r="K59" s="17">
        <v>100.0</v>
      </c>
      <c r="L59" s="17">
        <v>80.0</v>
      </c>
    </row>
    <row r="60" ht="15.75" customHeight="1">
      <c r="A60" s="8"/>
      <c r="B60" s="4">
        <v>59.0</v>
      </c>
      <c r="C60" s="5">
        <f t="shared" si="1"/>
        <v>48</v>
      </c>
      <c r="D60" s="5">
        <v>44.0</v>
      </c>
      <c r="E60" s="5">
        <v>51.0</v>
      </c>
      <c r="F60" s="5" t="s">
        <v>14</v>
      </c>
      <c r="G60" s="6">
        <v>6000.0</v>
      </c>
      <c r="H60" s="5">
        <v>100.0</v>
      </c>
      <c r="I60" s="5">
        <f>IF(G17=1000,500,IF(G17=6000,300))</f>
        <v>300</v>
      </c>
      <c r="J60" s="17">
        <v>120.0</v>
      </c>
      <c r="K60" s="17">
        <v>100.0</v>
      </c>
      <c r="L60" s="17">
        <v>80.0</v>
      </c>
    </row>
    <row r="61" ht="15.75" customHeight="1">
      <c r="A61" s="9"/>
      <c r="B61" s="4">
        <v>60.0</v>
      </c>
      <c r="C61" s="5">
        <f t="shared" si="1"/>
        <v>30</v>
      </c>
      <c r="D61" s="5">
        <v>26.0</v>
      </c>
      <c r="E61" s="5">
        <v>33.0</v>
      </c>
      <c r="F61" s="5" t="s">
        <v>14</v>
      </c>
      <c r="G61" s="6">
        <v>3000.0</v>
      </c>
      <c r="H61" s="5">
        <v>100.0</v>
      </c>
      <c r="I61" s="5">
        <f>IF(G61=1000,500,IF(G61=3000,420))</f>
        <v>420</v>
      </c>
      <c r="J61" s="17">
        <v>120.0</v>
      </c>
      <c r="K61" s="17">
        <v>100.0</v>
      </c>
      <c r="L61" s="17">
        <v>80.0</v>
      </c>
    </row>
    <row r="62" ht="15.75" customHeight="1">
      <c r="M62" s="18" t="s">
        <v>25</v>
      </c>
      <c r="N62" s="19" t="s">
        <v>26</v>
      </c>
      <c r="P62" s="20" t="s">
        <v>27</v>
      </c>
      <c r="Q62" s="21" t="s">
        <v>28</v>
      </c>
    </row>
    <row r="63" ht="15.75" customHeight="1">
      <c r="M63" s="22" t="s">
        <v>29</v>
      </c>
      <c r="N63" s="23">
        <v>500.0</v>
      </c>
      <c r="P63" s="24" t="s">
        <v>30</v>
      </c>
      <c r="Q63" s="23">
        <v>100.0</v>
      </c>
    </row>
    <row r="64" ht="15.75" customHeight="1">
      <c r="M64" s="22" t="s">
        <v>31</v>
      </c>
      <c r="N64" s="23">
        <v>420.0</v>
      </c>
      <c r="P64" s="24" t="s">
        <v>32</v>
      </c>
      <c r="Q64" s="23">
        <v>50.0</v>
      </c>
    </row>
    <row r="65" ht="15.75" customHeight="1">
      <c r="M65" s="22" t="s">
        <v>33</v>
      </c>
      <c r="N65" s="23">
        <v>300.0</v>
      </c>
      <c r="P65" s="24" t="s">
        <v>34</v>
      </c>
      <c r="Q65" s="23">
        <v>100.0</v>
      </c>
    </row>
    <row r="66" ht="15.75" customHeight="1">
      <c r="P66" s="24" t="s">
        <v>35</v>
      </c>
      <c r="Q66" s="23">
        <v>50.0</v>
      </c>
    </row>
    <row r="67" ht="15.75" customHeight="1">
      <c r="P67" s="24" t="s">
        <v>36</v>
      </c>
      <c r="Q67" s="23">
        <v>100.0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2:A17"/>
    <mergeCell ref="A18:A23"/>
    <mergeCell ref="A24:A33"/>
    <mergeCell ref="A34:A38"/>
    <mergeCell ref="A39:A6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2023-03-25T19:55:41Z</dcterms:created>
  <dc:creator>Diego Navarro Gallardo</dc:creator>
</cp:coreProperties>
</file>