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escargas\Capstone\Grupo4_CAPS\Simulacion\"/>
    </mc:Choice>
  </mc:AlternateContent>
  <xr:revisionPtr revIDLastSave="0" documentId="13_ncr:1_{5AC647F8-6629-4484-94A1-5EC90CB27894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Comentarios" sheetId="1" r:id="rId1"/>
    <sheet name="Cuarteles" sheetId="2" r:id="rId2"/>
    <sheet name="Resumen" sheetId="3" r:id="rId3"/>
    <sheet name="Tanques" sheetId="9" r:id="rId4"/>
    <sheet name="Bodega Machali" sheetId="4" r:id="rId5"/>
    <sheet name="Bodega Chépica" sheetId="5" r:id="rId6"/>
    <sheet name="Bodega Nancagua" sheetId="6" r:id="rId7"/>
    <sheet name="Histórico de cosechas" sheetId="7" r:id="rId8"/>
    <sheet name="Transporte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Ga9IXUUgjOl+jZiWSjEUy1gamOw=="/>
    </ext>
  </extLst>
</workbook>
</file>

<file path=xl/calcChain.xml><?xml version="1.0" encoding="utf-8"?>
<calcChain xmlns="http://schemas.openxmlformats.org/spreadsheetml/2006/main">
  <c r="Q9" i="3" l="1"/>
  <c r="P9" i="3"/>
  <c r="Q8" i="3"/>
  <c r="P8" i="3"/>
  <c r="Q7" i="3"/>
  <c r="P7" i="3"/>
  <c r="D65" i="2"/>
  <c r="C65" i="2"/>
  <c r="D64" i="2"/>
  <c r="C64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65" i="2" s="1"/>
  <c r="B4" i="2"/>
  <c r="B3" i="2"/>
  <c r="B64" i="2" s="1"/>
</calcChain>
</file>

<file path=xl/sharedStrings.xml><?xml version="1.0" encoding="utf-8"?>
<sst xmlns="http://schemas.openxmlformats.org/spreadsheetml/2006/main" count="164" uniqueCount="78">
  <si>
    <t>1)</t>
  </si>
  <si>
    <t>Sólo pueden mezclarse cuarteles que tengan la misma variedad de uva y que estén en el mismo rango de precio final de producto</t>
  </si>
  <si>
    <t>Si se mezclan cuarteles, los letes que se mezclen deben haber sido cosechados en el mis día. No se rellenan tanques en días siguientes.</t>
  </si>
  <si>
    <t xml:space="preserve">2) </t>
  </si>
  <si>
    <t>El día de cosecha de un cuartel debe respetar la ventana de tiempo indicada</t>
  </si>
  <si>
    <t>3)</t>
  </si>
  <si>
    <t>La fermentación en el correspondiente tanque (o cuba) se inicia el mismo día en que el cuartel es cosechado</t>
  </si>
  <si>
    <t xml:space="preserve">4) </t>
  </si>
  <si>
    <t xml:space="preserve">Existe un % mínimo y máximo de llenado para una cuba. La cantidad total que sea colocada ahí, debe respetar eso. </t>
  </si>
  <si>
    <t>Nivel máximo:  95%,  Nivel mínimo: 75%, pero debe ser un parámetro, para, eventualmente cambiarlo o sensibilizarlo.</t>
  </si>
  <si>
    <t xml:space="preserve">5) </t>
  </si>
  <si>
    <t>El volumen de litros de jugo de uva que se obtienen por tonelada de uva cosechada es igual a 1000 multiplicado por el factor indicado</t>
  </si>
  <si>
    <t xml:space="preserve">6) </t>
  </si>
  <si>
    <t>Se debe considerar el uso de mano de obra para la cosecha, y esta es finita.</t>
  </si>
  <si>
    <t xml:space="preserve"> </t>
  </si>
  <si>
    <t>Costo de mano de obra:</t>
  </si>
  <si>
    <t>$12.000/hr</t>
  </si>
  <si>
    <t>por persona</t>
  </si>
  <si>
    <t>Se trabaja 8 horas al día todo los días</t>
  </si>
  <si>
    <t>La productividad de un trabajador depende del tipo de cuartel según el precio del producto final</t>
  </si>
  <si>
    <t>Tipo cuartel</t>
  </si>
  <si>
    <t>Prod (kg/hr)</t>
  </si>
  <si>
    <t>$1.000</t>
  </si>
  <si>
    <t>$3.000</t>
  </si>
  <si>
    <t>$6.000</t>
  </si>
  <si>
    <t>La mano de obra se distribuye según un "pool" entre los distintos cuarteles pero por zonas. Específicamente, esta es la disponibilidad diaria total por grupos de cuarteles.</t>
  </si>
  <si>
    <t>Grupos de cuarteles</t>
  </si>
  <si>
    <t>Mano de obra diaria para el grupo</t>
  </si>
  <si>
    <t>Cuartel 1 al 16</t>
  </si>
  <si>
    <t>Cuartel 17 al 22</t>
  </si>
  <si>
    <t>Cuartel 23 al 32</t>
  </si>
  <si>
    <t>Cuartel 33 al 37</t>
  </si>
  <si>
    <t>Cuartel 38 al 60</t>
  </si>
  <si>
    <t>7)</t>
  </si>
  <si>
    <t>Existe un costo asociado a las operaciones de fermentación (agregamos todo lo operacional en este costo) y es igual a $25 por litro  procesado en tanques por día</t>
  </si>
  <si>
    <t>8)</t>
  </si>
  <si>
    <t xml:space="preserve"> Si no se logra cosechar toda la uva o no se lograr procesarla en alguna bodega, esta se pierde. El costo de oportunidad de esa pérdida es igual a 10 veces el precio por litro de producto final</t>
  </si>
  <si>
    <t>Id</t>
  </si>
  <si>
    <t>día óptimo de cosecha</t>
  </si>
  <si>
    <t>día inicial</t>
  </si>
  <si>
    <t>día final</t>
  </si>
  <si>
    <t>variedad</t>
  </si>
  <si>
    <t>Rango Precio/lt final</t>
  </si>
  <si>
    <t>Factor de conversión a litros</t>
  </si>
  <si>
    <t>G</t>
  </si>
  <si>
    <t>Ch</t>
  </si>
  <si>
    <t>SB</t>
  </si>
  <si>
    <t>C</t>
  </si>
  <si>
    <t>CS</t>
  </si>
  <si>
    <t>S</t>
  </si>
  <si>
    <t>M</t>
  </si>
  <si>
    <t>CF</t>
  </si>
  <si>
    <t>V</t>
  </si>
  <si>
    <t>MIN</t>
  </si>
  <si>
    <t>MAX</t>
  </si>
  <si>
    <t>Día Optimo de cosecha</t>
  </si>
  <si>
    <t>Día Inicial</t>
  </si>
  <si>
    <t>Día Final</t>
  </si>
  <si>
    <t>Variedad</t>
  </si>
  <si>
    <t>Cuarteles</t>
  </si>
  <si>
    <t>Calidad Variedad (1000)</t>
  </si>
  <si>
    <t>Calidad Reserva (3000)</t>
  </si>
  <si>
    <t>Calidad premium (6000)</t>
  </si>
  <si>
    <t>Bodegas</t>
  </si>
  <si>
    <t>Tanques de 100 kl</t>
  </si>
  <si>
    <t>Tanques de 75kl</t>
  </si>
  <si>
    <t>Tanques de 50kl</t>
  </si>
  <si>
    <t>Tanques de 30kl</t>
  </si>
  <si>
    <t>Total cantidad tanques</t>
  </si>
  <si>
    <t>Total capacidad tanques</t>
  </si>
  <si>
    <t>Machali</t>
  </si>
  <si>
    <t>Chepica</t>
  </si>
  <si>
    <t>Nancagua</t>
  </si>
  <si>
    <t>capacidad tanques (miles de litros)</t>
  </si>
  <si>
    <t>Costo de transporte desde cuarteles a cada una de las bodegas en M$/ton</t>
  </si>
  <si>
    <t>Cuartel</t>
  </si>
  <si>
    <t>Machalí</t>
  </si>
  <si>
    <t>Chépica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</si>
</sst>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7" fontId="2" fillId="0" borderId="1" xfId="0" applyNumberFormat="1" applyFont="1" applyBorder="1"/>
    <xf numFmtId="17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1" xfId="0" applyFont="1" applyBorder="1"/>
    <xf numFmtId="0" fontId="4" fillId="2" borderId="1" xfId="0" applyFont="1" applyFill="1" applyBorder="1" applyAlignment="1">
      <alignment horizontal="left"/>
    </xf>
    <xf numFmtId="0" fontId="5" fillId="0" borderId="1" xfId="0" applyFont="1" applyBorder="1"/>
    <xf numFmtId="0" fontId="3" fillId="0" borderId="0" xfId="0" applyFont="1"/>
    <xf numFmtId="2" fontId="2" fillId="0" borderId="0" xfId="0" applyNumberFormat="1" applyFont="1"/>
    <xf numFmtId="2" fontId="1" fillId="0" borderId="0" xfId="0" applyNumberFormat="1" applyFont="1"/>
    <xf numFmtId="0" fontId="6" fillId="2" borderId="0" xfId="0" applyFont="1" applyFill="1"/>
    <xf numFmtId="1" fontId="2" fillId="0" borderId="0" xfId="0" applyNumberFormat="1" applyFont="1"/>
    <xf numFmtId="1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4.42578125" defaultRowHeight="15" customHeight="1"/>
  <cols>
    <col min="1" max="1" width="4.85546875" customWidth="1"/>
    <col min="2" max="2" width="19.5703125" customWidth="1"/>
    <col min="3" max="3" width="19.85546875" customWidth="1"/>
    <col min="4" max="26" width="10.7109375" customWidth="1"/>
  </cols>
  <sheetData>
    <row r="1" spans="1:5" ht="14.25" customHeight="1"/>
    <row r="2" spans="1:5" ht="14.25" customHeight="1"/>
    <row r="3" spans="1:5" ht="14.25" customHeight="1">
      <c r="A3" s="1" t="s">
        <v>0</v>
      </c>
      <c r="B3" s="1" t="s">
        <v>1</v>
      </c>
    </row>
    <row r="4" spans="1:5" ht="14.25" customHeight="1">
      <c r="B4" s="1" t="s">
        <v>2</v>
      </c>
    </row>
    <row r="5" spans="1:5" ht="14.25" customHeight="1"/>
    <row r="6" spans="1:5" ht="14.25" customHeight="1">
      <c r="A6" s="1" t="s">
        <v>3</v>
      </c>
      <c r="B6" s="1" t="s">
        <v>4</v>
      </c>
    </row>
    <row r="7" spans="1:5" ht="14.25" customHeight="1"/>
    <row r="8" spans="1:5" ht="14.25" customHeight="1">
      <c r="A8" s="1" t="s">
        <v>5</v>
      </c>
      <c r="B8" s="1" t="s">
        <v>6</v>
      </c>
    </row>
    <row r="9" spans="1:5" ht="14.25" customHeight="1"/>
    <row r="10" spans="1:5" ht="14.25" customHeight="1">
      <c r="A10" s="1" t="s">
        <v>7</v>
      </c>
      <c r="B10" s="1" t="s">
        <v>8</v>
      </c>
    </row>
    <row r="11" spans="1:5" ht="14.25" customHeight="1">
      <c r="B11" s="1" t="s">
        <v>9</v>
      </c>
    </row>
    <row r="12" spans="1:5" ht="14.25" customHeight="1"/>
    <row r="13" spans="1:5" ht="14.25" customHeight="1">
      <c r="A13" s="1" t="s">
        <v>10</v>
      </c>
      <c r="B13" s="1" t="s">
        <v>11</v>
      </c>
    </row>
    <row r="14" spans="1:5" ht="14.25" customHeight="1"/>
    <row r="15" spans="1:5" ht="14.25" customHeight="1">
      <c r="A15" s="1" t="s">
        <v>12</v>
      </c>
      <c r="B15" s="1" t="s">
        <v>13</v>
      </c>
    </row>
    <row r="16" spans="1:5" ht="14.25" customHeight="1">
      <c r="A16" s="1" t="s">
        <v>14</v>
      </c>
      <c r="B16" s="1" t="s">
        <v>15</v>
      </c>
      <c r="D16" s="1" t="s">
        <v>16</v>
      </c>
      <c r="E16" s="1" t="s">
        <v>17</v>
      </c>
    </row>
    <row r="17" spans="2:4" ht="14.25" customHeight="1">
      <c r="B17" s="1" t="s">
        <v>18</v>
      </c>
    </row>
    <row r="18" spans="2:4" ht="14.25" customHeight="1">
      <c r="B18" s="1" t="s">
        <v>19</v>
      </c>
    </row>
    <row r="19" spans="2:4" ht="14.25" customHeight="1"/>
    <row r="20" spans="2:4" ht="14.25" customHeight="1">
      <c r="B20" s="2" t="s">
        <v>20</v>
      </c>
      <c r="C20" s="2" t="s">
        <v>21</v>
      </c>
    </row>
    <row r="21" spans="2:4" ht="14.25" customHeight="1">
      <c r="B21" s="2" t="s">
        <v>22</v>
      </c>
      <c r="C21" s="2">
        <v>500</v>
      </c>
    </row>
    <row r="22" spans="2:4" ht="14.25" customHeight="1">
      <c r="B22" s="2" t="s">
        <v>23</v>
      </c>
      <c r="C22" s="2">
        <v>420</v>
      </c>
    </row>
    <row r="23" spans="2:4" ht="14.25" customHeight="1">
      <c r="B23" s="2" t="s">
        <v>24</v>
      </c>
      <c r="C23" s="2">
        <v>300</v>
      </c>
    </row>
    <row r="24" spans="2:4" ht="14.25" customHeight="1"/>
    <row r="25" spans="2:4" ht="14.25" customHeight="1">
      <c r="B25" s="1" t="s">
        <v>25</v>
      </c>
    </row>
    <row r="26" spans="2:4" ht="14.25" customHeight="1"/>
    <row r="27" spans="2:4" ht="31.5" customHeight="1">
      <c r="B27" s="3" t="s">
        <v>26</v>
      </c>
      <c r="C27" s="3" t="s">
        <v>27</v>
      </c>
      <c r="D27" s="4"/>
    </row>
    <row r="28" spans="2:4" ht="14.25" customHeight="1">
      <c r="B28" s="5" t="s">
        <v>28</v>
      </c>
      <c r="C28" s="2">
        <v>100</v>
      </c>
    </row>
    <row r="29" spans="2:4" ht="14.25" customHeight="1">
      <c r="B29" s="5" t="s">
        <v>29</v>
      </c>
      <c r="C29" s="2">
        <v>50</v>
      </c>
    </row>
    <row r="30" spans="2:4" ht="14.25" customHeight="1">
      <c r="B30" s="5" t="s">
        <v>30</v>
      </c>
      <c r="C30" s="2">
        <v>100</v>
      </c>
    </row>
    <row r="31" spans="2:4" ht="14.25" customHeight="1">
      <c r="B31" s="5" t="s">
        <v>31</v>
      </c>
      <c r="C31" s="2">
        <v>50</v>
      </c>
    </row>
    <row r="32" spans="2:4" ht="14.25" customHeight="1">
      <c r="B32" s="5" t="s">
        <v>32</v>
      </c>
      <c r="C32" s="2">
        <v>100</v>
      </c>
    </row>
    <row r="33" spans="1:2" ht="14.25" customHeight="1">
      <c r="B33" s="6"/>
    </row>
    <row r="34" spans="1:2" ht="14.25" customHeight="1"/>
    <row r="35" spans="1:2" ht="14.25" customHeight="1">
      <c r="A35" s="1" t="s">
        <v>33</v>
      </c>
      <c r="B35" s="6" t="s">
        <v>34</v>
      </c>
    </row>
    <row r="36" spans="1:2" ht="14.25" customHeight="1"/>
    <row r="37" spans="1:2" ht="14.25" customHeight="1">
      <c r="A37" s="1" t="s">
        <v>35</v>
      </c>
      <c r="B37" s="1" t="s">
        <v>36</v>
      </c>
    </row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4.42578125" defaultRowHeight="15" customHeight="1"/>
  <cols>
    <col min="1" max="1" width="8.7109375" customWidth="1"/>
    <col min="2" max="2" width="13.140625" customWidth="1"/>
    <col min="3" max="7" width="8.7109375" customWidth="1"/>
    <col min="8" max="8" width="17.140625" customWidth="1"/>
    <col min="9" max="26" width="8.7109375" customWidth="1"/>
  </cols>
  <sheetData>
    <row r="1" spans="1:8" ht="14.25" customHeight="1">
      <c r="H1" s="7"/>
    </row>
    <row r="2" spans="1:8" ht="14.25" customHeight="1">
      <c r="A2" s="8" t="s">
        <v>37</v>
      </c>
      <c r="B2" s="8" t="s">
        <v>38</v>
      </c>
      <c r="C2" s="8" t="s">
        <v>39</v>
      </c>
      <c r="D2" s="8" t="s">
        <v>40</v>
      </c>
      <c r="E2" s="8" t="s">
        <v>41</v>
      </c>
      <c r="F2" s="8" t="s">
        <v>42</v>
      </c>
      <c r="H2" s="8" t="s">
        <v>43</v>
      </c>
    </row>
    <row r="3" spans="1:8" ht="14.25" customHeight="1">
      <c r="A3" s="1">
        <v>1</v>
      </c>
      <c r="B3" s="1">
        <f t="shared" ref="B3:B62" si="0">ROUND((C3+D3)/2,0)</f>
        <v>16</v>
      </c>
      <c r="C3" s="1">
        <v>12</v>
      </c>
      <c r="D3" s="1">
        <v>19</v>
      </c>
      <c r="E3" s="1" t="s">
        <v>44</v>
      </c>
      <c r="F3" s="1">
        <v>1000</v>
      </c>
      <c r="H3" s="7">
        <v>0.9</v>
      </c>
    </row>
    <row r="4" spans="1:8" ht="14.25" customHeight="1">
      <c r="A4" s="1">
        <v>2</v>
      </c>
      <c r="B4" s="1">
        <f t="shared" si="0"/>
        <v>47</v>
      </c>
      <c r="C4" s="1">
        <v>43</v>
      </c>
      <c r="D4" s="1">
        <v>50</v>
      </c>
      <c r="E4" s="1" t="s">
        <v>45</v>
      </c>
      <c r="F4" s="1">
        <v>3000</v>
      </c>
      <c r="H4" s="7">
        <v>0.8</v>
      </c>
    </row>
    <row r="5" spans="1:8" ht="14.25" customHeight="1">
      <c r="A5" s="1">
        <v>3</v>
      </c>
      <c r="B5" s="1">
        <f t="shared" si="0"/>
        <v>39</v>
      </c>
      <c r="C5" s="1">
        <v>35</v>
      </c>
      <c r="D5" s="1">
        <v>42</v>
      </c>
      <c r="E5" s="1" t="s">
        <v>46</v>
      </c>
      <c r="F5" s="1">
        <v>6000</v>
      </c>
      <c r="H5" s="7">
        <v>0.8</v>
      </c>
    </row>
    <row r="6" spans="1:8" ht="14.25" customHeight="1">
      <c r="A6" s="1">
        <v>4</v>
      </c>
      <c r="B6" s="1">
        <f t="shared" si="0"/>
        <v>50</v>
      </c>
      <c r="C6" s="1">
        <v>46</v>
      </c>
      <c r="D6" s="1">
        <v>53</v>
      </c>
      <c r="E6" s="1" t="s">
        <v>47</v>
      </c>
      <c r="F6" s="1">
        <v>1000</v>
      </c>
      <c r="H6" s="7">
        <v>0.9</v>
      </c>
    </row>
    <row r="7" spans="1:8" ht="14.25" customHeight="1">
      <c r="A7" s="1">
        <v>5</v>
      </c>
      <c r="B7" s="1">
        <f t="shared" si="0"/>
        <v>32</v>
      </c>
      <c r="C7" s="1">
        <v>28</v>
      </c>
      <c r="D7" s="1">
        <v>35</v>
      </c>
      <c r="E7" s="1" t="s">
        <v>48</v>
      </c>
      <c r="F7" s="1">
        <v>3000</v>
      </c>
      <c r="H7" s="7">
        <v>0.9</v>
      </c>
    </row>
    <row r="8" spans="1:8" ht="14.25" customHeight="1">
      <c r="A8" s="1">
        <v>6</v>
      </c>
      <c r="B8" s="1">
        <f t="shared" si="0"/>
        <v>29</v>
      </c>
      <c r="C8" s="1">
        <v>25</v>
      </c>
      <c r="D8" s="1">
        <v>32</v>
      </c>
      <c r="E8" s="1" t="s">
        <v>45</v>
      </c>
      <c r="F8" s="1">
        <v>6000</v>
      </c>
      <c r="H8" s="7">
        <v>0.8</v>
      </c>
    </row>
    <row r="9" spans="1:8" ht="14.25" customHeight="1">
      <c r="A9" s="1">
        <v>7</v>
      </c>
      <c r="B9" s="1">
        <f t="shared" si="0"/>
        <v>32</v>
      </c>
      <c r="C9" s="1">
        <v>28</v>
      </c>
      <c r="D9" s="1">
        <v>35</v>
      </c>
      <c r="E9" s="1" t="s">
        <v>46</v>
      </c>
      <c r="F9" s="1">
        <v>3000</v>
      </c>
      <c r="H9" s="7">
        <v>0.8</v>
      </c>
    </row>
    <row r="10" spans="1:8" ht="14.25" customHeight="1">
      <c r="A10" s="1">
        <v>8</v>
      </c>
      <c r="B10" s="1">
        <f t="shared" si="0"/>
        <v>68</v>
      </c>
      <c r="C10" s="1">
        <v>64</v>
      </c>
      <c r="D10" s="1">
        <v>71</v>
      </c>
      <c r="E10" s="1" t="s">
        <v>48</v>
      </c>
      <c r="F10" s="1">
        <v>6000</v>
      </c>
      <c r="H10" s="7">
        <v>0.9</v>
      </c>
    </row>
    <row r="11" spans="1:8" ht="14.25" customHeight="1">
      <c r="A11" s="1">
        <v>9</v>
      </c>
      <c r="B11" s="1">
        <f t="shared" si="0"/>
        <v>27</v>
      </c>
      <c r="C11" s="1">
        <v>23</v>
      </c>
      <c r="D11" s="1">
        <v>30</v>
      </c>
      <c r="E11" s="1" t="s">
        <v>48</v>
      </c>
      <c r="F11" s="1">
        <v>1000</v>
      </c>
      <c r="H11" s="7">
        <v>0.9</v>
      </c>
    </row>
    <row r="12" spans="1:8" ht="14.25" customHeight="1">
      <c r="A12" s="1">
        <v>10</v>
      </c>
      <c r="B12" s="1">
        <f t="shared" si="0"/>
        <v>56</v>
      </c>
      <c r="C12" s="1">
        <v>52</v>
      </c>
      <c r="D12" s="1">
        <v>59</v>
      </c>
      <c r="E12" s="1" t="s">
        <v>49</v>
      </c>
      <c r="F12" s="1">
        <v>1000</v>
      </c>
      <c r="H12" s="7">
        <v>0.8</v>
      </c>
    </row>
    <row r="13" spans="1:8" ht="14.25" customHeight="1">
      <c r="A13" s="1">
        <v>11</v>
      </c>
      <c r="B13" s="1">
        <f t="shared" si="0"/>
        <v>46</v>
      </c>
      <c r="C13" s="1">
        <v>42</v>
      </c>
      <c r="D13" s="1">
        <v>49</v>
      </c>
      <c r="E13" s="1" t="s">
        <v>50</v>
      </c>
      <c r="F13" s="1">
        <v>6000</v>
      </c>
      <c r="H13" s="7">
        <v>0.9</v>
      </c>
    </row>
    <row r="14" spans="1:8" ht="14.25" customHeight="1">
      <c r="A14" s="1">
        <v>12</v>
      </c>
      <c r="B14" s="1">
        <f t="shared" si="0"/>
        <v>76</v>
      </c>
      <c r="C14" s="1">
        <v>72</v>
      </c>
      <c r="D14" s="1">
        <v>79</v>
      </c>
      <c r="E14" s="1" t="s">
        <v>47</v>
      </c>
      <c r="F14" s="1">
        <v>3000</v>
      </c>
      <c r="H14" s="7">
        <v>0.9</v>
      </c>
    </row>
    <row r="15" spans="1:8" ht="14.25" customHeight="1">
      <c r="A15" s="1">
        <v>13</v>
      </c>
      <c r="B15" s="1">
        <f t="shared" si="0"/>
        <v>66</v>
      </c>
      <c r="C15" s="1">
        <v>62</v>
      </c>
      <c r="D15" s="1">
        <v>69</v>
      </c>
      <c r="E15" s="1" t="s">
        <v>48</v>
      </c>
      <c r="F15" s="1">
        <v>3000</v>
      </c>
      <c r="H15" s="7">
        <v>0.9</v>
      </c>
    </row>
    <row r="16" spans="1:8" ht="14.25" customHeight="1">
      <c r="A16" s="1">
        <v>14</v>
      </c>
      <c r="B16" s="1">
        <f t="shared" si="0"/>
        <v>35</v>
      </c>
      <c r="C16" s="1">
        <v>31</v>
      </c>
      <c r="D16" s="1">
        <v>38</v>
      </c>
      <c r="E16" s="1" t="s">
        <v>48</v>
      </c>
      <c r="F16" s="1">
        <v>3000</v>
      </c>
      <c r="H16" s="7">
        <v>0.9</v>
      </c>
    </row>
    <row r="17" spans="1:9" ht="14.25" customHeight="1">
      <c r="A17" s="1">
        <v>15</v>
      </c>
      <c r="B17" s="1">
        <f t="shared" si="0"/>
        <v>37</v>
      </c>
      <c r="C17" s="1">
        <v>33</v>
      </c>
      <c r="D17" s="1">
        <v>40</v>
      </c>
      <c r="E17" s="1" t="s">
        <v>46</v>
      </c>
      <c r="F17" s="1">
        <v>3000</v>
      </c>
      <c r="H17" s="7">
        <v>0.8</v>
      </c>
    </row>
    <row r="18" spans="1:9" ht="14.25" customHeight="1">
      <c r="A18" s="1">
        <v>16</v>
      </c>
      <c r="B18" s="1">
        <f t="shared" si="0"/>
        <v>34</v>
      </c>
      <c r="C18" s="1">
        <v>30</v>
      </c>
      <c r="D18" s="1">
        <v>37</v>
      </c>
      <c r="E18" s="1" t="s">
        <v>48</v>
      </c>
      <c r="F18" s="1">
        <v>6000</v>
      </c>
      <c r="H18" s="7">
        <v>0.9</v>
      </c>
    </row>
    <row r="19" spans="1:9" ht="14.25" customHeight="1">
      <c r="A19" s="1">
        <v>17</v>
      </c>
      <c r="B19" s="1">
        <f t="shared" si="0"/>
        <v>34</v>
      </c>
      <c r="C19" s="1">
        <v>30</v>
      </c>
      <c r="D19" s="1">
        <v>37</v>
      </c>
      <c r="E19" s="1" t="s">
        <v>46</v>
      </c>
      <c r="F19" s="1">
        <v>3000</v>
      </c>
      <c r="H19" s="7">
        <v>0.8</v>
      </c>
    </row>
    <row r="20" spans="1:9" ht="14.25" customHeight="1">
      <c r="A20" s="1">
        <v>18</v>
      </c>
      <c r="B20" s="1">
        <f t="shared" si="0"/>
        <v>34</v>
      </c>
      <c r="C20" s="1">
        <v>30</v>
      </c>
      <c r="D20" s="1">
        <v>37</v>
      </c>
      <c r="E20" s="1" t="s">
        <v>46</v>
      </c>
      <c r="F20" s="1">
        <v>1000</v>
      </c>
      <c r="H20" s="7">
        <v>0.8</v>
      </c>
    </row>
    <row r="21" spans="1:9" ht="14.25" customHeight="1">
      <c r="A21" s="1">
        <v>19</v>
      </c>
      <c r="B21" s="1">
        <f t="shared" si="0"/>
        <v>26</v>
      </c>
      <c r="C21" s="1">
        <v>22</v>
      </c>
      <c r="D21" s="1">
        <v>29</v>
      </c>
      <c r="E21" s="1" t="s">
        <v>48</v>
      </c>
      <c r="F21" s="1">
        <v>1000</v>
      </c>
      <c r="H21" s="7">
        <v>0.9</v>
      </c>
    </row>
    <row r="22" spans="1:9" ht="14.25" customHeight="1">
      <c r="A22" s="1">
        <v>20</v>
      </c>
      <c r="B22" s="1">
        <f t="shared" si="0"/>
        <v>29</v>
      </c>
      <c r="C22" s="1">
        <v>25</v>
      </c>
      <c r="D22" s="1">
        <v>32</v>
      </c>
      <c r="E22" s="1" t="s">
        <v>48</v>
      </c>
      <c r="F22" s="1">
        <v>3000</v>
      </c>
      <c r="H22" s="7">
        <v>0.9</v>
      </c>
    </row>
    <row r="23" spans="1:9" ht="14.25" customHeight="1">
      <c r="A23" s="1">
        <v>21</v>
      </c>
      <c r="B23" s="1">
        <f t="shared" si="0"/>
        <v>63</v>
      </c>
      <c r="C23" s="1">
        <v>59</v>
      </c>
      <c r="D23" s="1">
        <v>66</v>
      </c>
      <c r="E23" s="1" t="s">
        <v>48</v>
      </c>
      <c r="F23" s="1">
        <v>6000</v>
      </c>
      <c r="H23" s="7">
        <v>0.9</v>
      </c>
    </row>
    <row r="24" spans="1:9" ht="14.25" customHeight="1">
      <c r="A24" s="1">
        <v>22</v>
      </c>
      <c r="B24" s="1">
        <f t="shared" si="0"/>
        <v>43</v>
      </c>
      <c r="C24" s="1">
        <v>39</v>
      </c>
      <c r="D24" s="1">
        <v>46</v>
      </c>
      <c r="E24" s="1" t="s">
        <v>45</v>
      </c>
      <c r="F24" s="1">
        <v>1000</v>
      </c>
      <c r="H24" s="7">
        <v>0.8</v>
      </c>
    </row>
    <row r="25" spans="1:9" ht="14.25" customHeight="1">
      <c r="A25" s="1">
        <v>23</v>
      </c>
      <c r="B25" s="1">
        <f t="shared" si="0"/>
        <v>37</v>
      </c>
      <c r="C25" s="1">
        <v>33</v>
      </c>
      <c r="D25" s="1">
        <v>40</v>
      </c>
      <c r="E25" s="1" t="s">
        <v>48</v>
      </c>
      <c r="F25" s="1">
        <v>3000</v>
      </c>
      <c r="H25" s="7">
        <v>0.9</v>
      </c>
    </row>
    <row r="26" spans="1:9" ht="14.25" customHeight="1">
      <c r="A26" s="1">
        <v>24</v>
      </c>
      <c r="B26" s="1">
        <f t="shared" si="0"/>
        <v>54</v>
      </c>
      <c r="C26" s="1">
        <v>50</v>
      </c>
      <c r="D26" s="1">
        <v>57</v>
      </c>
      <c r="E26" s="1" t="s">
        <v>47</v>
      </c>
      <c r="F26" s="1">
        <v>3000</v>
      </c>
      <c r="H26" s="7">
        <v>0.9</v>
      </c>
      <c r="I26" s="1" t="s">
        <v>14</v>
      </c>
    </row>
    <row r="27" spans="1:9" ht="14.25" customHeight="1">
      <c r="A27" s="1">
        <v>25</v>
      </c>
      <c r="B27" s="1">
        <f t="shared" si="0"/>
        <v>29</v>
      </c>
      <c r="C27" s="1">
        <v>25</v>
      </c>
      <c r="D27" s="1">
        <v>32</v>
      </c>
      <c r="E27" s="1" t="s">
        <v>48</v>
      </c>
      <c r="F27" s="1">
        <v>6000</v>
      </c>
      <c r="H27" s="7">
        <v>0.9</v>
      </c>
    </row>
    <row r="28" spans="1:9" ht="14.25" customHeight="1">
      <c r="A28" s="1">
        <v>26</v>
      </c>
      <c r="B28" s="1">
        <f t="shared" si="0"/>
        <v>68</v>
      </c>
      <c r="C28" s="1">
        <v>64</v>
      </c>
      <c r="D28" s="1">
        <v>71</v>
      </c>
      <c r="E28" s="1" t="s">
        <v>48</v>
      </c>
      <c r="F28" s="1">
        <v>1000</v>
      </c>
      <c r="H28" s="7">
        <v>0.9</v>
      </c>
    </row>
    <row r="29" spans="1:9" ht="14.25" customHeight="1">
      <c r="A29" s="1">
        <v>27</v>
      </c>
      <c r="B29" s="1">
        <f t="shared" si="0"/>
        <v>58</v>
      </c>
      <c r="C29" s="1">
        <v>54</v>
      </c>
      <c r="D29" s="1">
        <v>61</v>
      </c>
      <c r="E29" s="1" t="s">
        <v>46</v>
      </c>
      <c r="F29" s="1">
        <v>6000</v>
      </c>
      <c r="H29" s="7">
        <v>0.8</v>
      </c>
    </row>
    <row r="30" spans="1:9" ht="14.25" customHeight="1">
      <c r="A30" s="1">
        <v>28</v>
      </c>
      <c r="B30" s="1">
        <f t="shared" si="0"/>
        <v>49</v>
      </c>
      <c r="C30" s="1">
        <v>45</v>
      </c>
      <c r="D30" s="1">
        <v>52</v>
      </c>
      <c r="E30" s="1" t="s">
        <v>48</v>
      </c>
      <c r="F30" s="1">
        <v>6000</v>
      </c>
      <c r="H30" s="7">
        <v>0.9</v>
      </c>
    </row>
    <row r="31" spans="1:9" ht="14.25" customHeight="1">
      <c r="A31" s="1">
        <v>29</v>
      </c>
      <c r="B31" s="1">
        <f t="shared" si="0"/>
        <v>39</v>
      </c>
      <c r="C31" s="1">
        <v>35</v>
      </c>
      <c r="D31" s="1">
        <v>42</v>
      </c>
      <c r="E31" s="1" t="s">
        <v>45</v>
      </c>
      <c r="F31" s="1">
        <v>1000</v>
      </c>
      <c r="H31" s="7">
        <v>0.8</v>
      </c>
    </row>
    <row r="32" spans="1:9" ht="14.25" customHeight="1">
      <c r="A32" s="1">
        <v>30</v>
      </c>
      <c r="B32" s="1">
        <f t="shared" si="0"/>
        <v>59</v>
      </c>
      <c r="C32" s="1">
        <v>55</v>
      </c>
      <c r="D32" s="1">
        <v>62</v>
      </c>
      <c r="E32" s="1" t="s">
        <v>51</v>
      </c>
      <c r="F32" s="1">
        <v>3000</v>
      </c>
      <c r="H32" s="7">
        <v>0.9</v>
      </c>
    </row>
    <row r="33" spans="1:8" ht="14.25" customHeight="1">
      <c r="A33" s="1">
        <v>31</v>
      </c>
      <c r="B33" s="1">
        <f t="shared" si="0"/>
        <v>25</v>
      </c>
      <c r="C33" s="1">
        <v>21</v>
      </c>
      <c r="D33" s="1">
        <v>28</v>
      </c>
      <c r="E33" s="1" t="s">
        <v>52</v>
      </c>
      <c r="F33" s="1">
        <v>3000</v>
      </c>
      <c r="H33" s="7">
        <v>0.8</v>
      </c>
    </row>
    <row r="34" spans="1:8" ht="14.25" customHeight="1">
      <c r="A34" s="1">
        <v>32</v>
      </c>
      <c r="B34" s="1">
        <f t="shared" si="0"/>
        <v>64</v>
      </c>
      <c r="C34" s="1">
        <v>60</v>
      </c>
      <c r="D34" s="1">
        <v>67</v>
      </c>
      <c r="E34" s="1" t="s">
        <v>50</v>
      </c>
      <c r="F34" s="1">
        <v>1000</v>
      </c>
      <c r="H34" s="7">
        <v>0.9</v>
      </c>
    </row>
    <row r="35" spans="1:8" ht="14.25" customHeight="1">
      <c r="A35" s="1">
        <v>33</v>
      </c>
      <c r="B35" s="1">
        <f t="shared" si="0"/>
        <v>44</v>
      </c>
      <c r="C35" s="1">
        <v>40</v>
      </c>
      <c r="D35" s="1">
        <v>47</v>
      </c>
      <c r="E35" s="1" t="s">
        <v>46</v>
      </c>
      <c r="F35" s="1">
        <v>3000</v>
      </c>
      <c r="H35" s="7">
        <v>0.8</v>
      </c>
    </row>
    <row r="36" spans="1:8" ht="14.25" customHeight="1">
      <c r="A36" s="1">
        <v>34</v>
      </c>
      <c r="B36" s="1">
        <f t="shared" si="0"/>
        <v>60</v>
      </c>
      <c r="C36" s="1">
        <v>56</v>
      </c>
      <c r="D36" s="1">
        <v>63</v>
      </c>
      <c r="E36" s="1" t="s">
        <v>49</v>
      </c>
      <c r="F36" s="1">
        <v>1000</v>
      </c>
      <c r="H36" s="7">
        <v>0.9</v>
      </c>
    </row>
    <row r="37" spans="1:8" ht="14.25" customHeight="1">
      <c r="A37" s="1">
        <v>35</v>
      </c>
      <c r="B37" s="1">
        <f t="shared" si="0"/>
        <v>51</v>
      </c>
      <c r="C37" s="1">
        <v>47</v>
      </c>
      <c r="D37" s="1">
        <v>54</v>
      </c>
      <c r="E37" s="1" t="s">
        <v>51</v>
      </c>
      <c r="F37" s="1">
        <v>1000</v>
      </c>
      <c r="H37" s="7">
        <v>0.9</v>
      </c>
    </row>
    <row r="38" spans="1:8" ht="14.25" customHeight="1">
      <c r="A38" s="1">
        <v>36</v>
      </c>
      <c r="B38" s="1">
        <f t="shared" si="0"/>
        <v>73</v>
      </c>
      <c r="C38" s="1">
        <v>69</v>
      </c>
      <c r="D38" s="1">
        <v>76</v>
      </c>
      <c r="E38" s="1" t="s">
        <v>47</v>
      </c>
      <c r="F38" s="1">
        <v>3000</v>
      </c>
      <c r="H38" s="7">
        <v>0.9</v>
      </c>
    </row>
    <row r="39" spans="1:8" ht="14.25" customHeight="1">
      <c r="A39" s="1">
        <v>37</v>
      </c>
      <c r="B39" s="1">
        <f t="shared" si="0"/>
        <v>54</v>
      </c>
      <c r="C39" s="1">
        <v>50</v>
      </c>
      <c r="D39" s="1">
        <v>57</v>
      </c>
      <c r="E39" s="1" t="s">
        <v>48</v>
      </c>
      <c r="F39" s="1">
        <v>3000</v>
      </c>
      <c r="H39" s="7">
        <v>0.9</v>
      </c>
    </row>
    <row r="40" spans="1:8" ht="14.25" customHeight="1">
      <c r="A40" s="1">
        <v>38</v>
      </c>
      <c r="B40" s="1">
        <f t="shared" si="0"/>
        <v>16</v>
      </c>
      <c r="C40" s="1">
        <v>12</v>
      </c>
      <c r="D40" s="1">
        <v>19</v>
      </c>
      <c r="E40" s="1" t="s">
        <v>48</v>
      </c>
      <c r="F40" s="1">
        <v>3000</v>
      </c>
      <c r="H40" s="7">
        <v>0.9</v>
      </c>
    </row>
    <row r="41" spans="1:8" ht="14.25" customHeight="1">
      <c r="A41" s="1">
        <v>39</v>
      </c>
      <c r="B41" s="1">
        <f t="shared" si="0"/>
        <v>51</v>
      </c>
      <c r="C41" s="1">
        <v>47</v>
      </c>
      <c r="D41" s="1">
        <v>54</v>
      </c>
      <c r="E41" s="1" t="s">
        <v>50</v>
      </c>
      <c r="F41" s="1">
        <v>1000</v>
      </c>
      <c r="H41" s="7">
        <v>0.8</v>
      </c>
    </row>
    <row r="42" spans="1:8" ht="14.25" customHeight="1">
      <c r="A42" s="1">
        <v>40</v>
      </c>
      <c r="B42" s="1">
        <f t="shared" si="0"/>
        <v>31</v>
      </c>
      <c r="C42" s="1">
        <v>27</v>
      </c>
      <c r="D42" s="1">
        <v>34</v>
      </c>
      <c r="E42" s="1" t="s">
        <v>48</v>
      </c>
      <c r="F42" s="1">
        <v>3000</v>
      </c>
      <c r="H42" s="7">
        <v>0.9</v>
      </c>
    </row>
    <row r="43" spans="1:8" ht="14.25" customHeight="1">
      <c r="A43" s="1">
        <v>41</v>
      </c>
      <c r="B43" s="1">
        <f t="shared" si="0"/>
        <v>44</v>
      </c>
      <c r="C43" s="1">
        <v>40</v>
      </c>
      <c r="D43" s="1">
        <v>47</v>
      </c>
      <c r="E43" s="1" t="s">
        <v>45</v>
      </c>
      <c r="F43" s="1">
        <v>3000</v>
      </c>
      <c r="H43" s="7">
        <v>0.8</v>
      </c>
    </row>
    <row r="44" spans="1:8" ht="14.25" customHeight="1">
      <c r="A44" s="1">
        <v>42</v>
      </c>
      <c r="B44" s="1">
        <f t="shared" si="0"/>
        <v>42</v>
      </c>
      <c r="C44" s="1">
        <v>38</v>
      </c>
      <c r="D44" s="1">
        <v>45</v>
      </c>
      <c r="E44" s="1" t="s">
        <v>48</v>
      </c>
      <c r="F44" s="1">
        <v>1000</v>
      </c>
      <c r="H44" s="7">
        <v>0.9</v>
      </c>
    </row>
    <row r="45" spans="1:8" ht="14.25" customHeight="1">
      <c r="A45" s="1">
        <v>43</v>
      </c>
      <c r="B45" s="1">
        <f t="shared" si="0"/>
        <v>44</v>
      </c>
      <c r="C45" s="1">
        <v>40</v>
      </c>
      <c r="D45" s="1">
        <v>47</v>
      </c>
      <c r="E45" s="1" t="s">
        <v>47</v>
      </c>
      <c r="F45" s="1">
        <v>1000</v>
      </c>
      <c r="H45" s="7">
        <v>0.9</v>
      </c>
    </row>
    <row r="46" spans="1:8" ht="14.25" customHeight="1">
      <c r="A46" s="1">
        <v>44</v>
      </c>
      <c r="B46" s="1">
        <f t="shared" si="0"/>
        <v>28</v>
      </c>
      <c r="C46" s="1">
        <v>24</v>
      </c>
      <c r="D46" s="1">
        <v>31</v>
      </c>
      <c r="E46" s="1" t="s">
        <v>48</v>
      </c>
      <c r="F46" s="1">
        <v>1000</v>
      </c>
      <c r="H46" s="7">
        <v>0.9</v>
      </c>
    </row>
    <row r="47" spans="1:8" ht="14.25" customHeight="1">
      <c r="A47" s="1">
        <v>45</v>
      </c>
      <c r="B47" s="1">
        <f t="shared" si="0"/>
        <v>69</v>
      </c>
      <c r="C47" s="1">
        <v>65</v>
      </c>
      <c r="D47" s="1">
        <v>72</v>
      </c>
      <c r="E47" s="1" t="s">
        <v>48</v>
      </c>
      <c r="F47" s="1">
        <v>3000</v>
      </c>
      <c r="H47" s="7">
        <v>0.9</v>
      </c>
    </row>
    <row r="48" spans="1:8" ht="14.25" customHeight="1">
      <c r="A48" s="1">
        <v>46</v>
      </c>
      <c r="B48" s="1">
        <f t="shared" si="0"/>
        <v>48</v>
      </c>
      <c r="C48" s="1">
        <v>44</v>
      </c>
      <c r="D48" s="1">
        <v>51</v>
      </c>
      <c r="E48" s="1" t="s">
        <v>46</v>
      </c>
      <c r="F48" s="1">
        <v>6000</v>
      </c>
      <c r="H48" s="7">
        <v>0.8</v>
      </c>
    </row>
    <row r="49" spans="1:8" ht="14.25" customHeight="1">
      <c r="A49" s="1">
        <v>47</v>
      </c>
      <c r="B49" s="1">
        <f t="shared" si="0"/>
        <v>40</v>
      </c>
      <c r="C49" s="1">
        <v>36</v>
      </c>
      <c r="D49" s="1">
        <v>43</v>
      </c>
      <c r="E49" s="1" t="s">
        <v>48</v>
      </c>
      <c r="F49" s="1">
        <v>1000</v>
      </c>
      <c r="H49" s="7">
        <v>0.9</v>
      </c>
    </row>
    <row r="50" spans="1:8" ht="14.25" customHeight="1">
      <c r="A50" s="1">
        <v>48</v>
      </c>
      <c r="B50" s="1">
        <f t="shared" si="0"/>
        <v>63</v>
      </c>
      <c r="C50" s="1">
        <v>59</v>
      </c>
      <c r="D50" s="1">
        <v>66</v>
      </c>
      <c r="E50" s="1" t="s">
        <v>47</v>
      </c>
      <c r="F50" s="1">
        <v>3000</v>
      </c>
      <c r="H50" s="7">
        <v>0.9</v>
      </c>
    </row>
    <row r="51" spans="1:8" ht="14.25" customHeight="1">
      <c r="A51" s="1">
        <v>49</v>
      </c>
      <c r="B51" s="1">
        <f t="shared" si="0"/>
        <v>17</v>
      </c>
      <c r="C51" s="1">
        <v>13</v>
      </c>
      <c r="D51" s="1">
        <v>20</v>
      </c>
      <c r="E51" s="1" t="s">
        <v>48</v>
      </c>
      <c r="F51" s="1">
        <v>3000</v>
      </c>
      <c r="H51" s="7">
        <v>0.9</v>
      </c>
    </row>
    <row r="52" spans="1:8" ht="14.25" customHeight="1">
      <c r="A52" s="1">
        <v>50</v>
      </c>
      <c r="B52" s="1">
        <f t="shared" si="0"/>
        <v>69</v>
      </c>
      <c r="C52" s="1">
        <v>65</v>
      </c>
      <c r="D52" s="1">
        <v>72</v>
      </c>
      <c r="E52" s="1" t="s">
        <v>48</v>
      </c>
      <c r="F52" s="1">
        <v>1000</v>
      </c>
      <c r="H52" s="7">
        <v>0.9</v>
      </c>
    </row>
    <row r="53" spans="1:8" ht="14.25" customHeight="1">
      <c r="A53" s="1">
        <v>51</v>
      </c>
      <c r="B53" s="1">
        <f t="shared" si="0"/>
        <v>23</v>
      </c>
      <c r="C53" s="1">
        <v>19</v>
      </c>
      <c r="D53" s="1">
        <v>26</v>
      </c>
      <c r="E53" s="1" t="s">
        <v>48</v>
      </c>
      <c r="F53" s="1">
        <v>1000</v>
      </c>
      <c r="H53" s="7">
        <v>0.9</v>
      </c>
    </row>
    <row r="54" spans="1:8" ht="14.25" customHeight="1">
      <c r="A54" s="1">
        <v>52</v>
      </c>
      <c r="B54" s="1">
        <f t="shared" si="0"/>
        <v>50</v>
      </c>
      <c r="C54" s="1">
        <v>46</v>
      </c>
      <c r="D54" s="1">
        <v>53</v>
      </c>
      <c r="E54" s="1" t="s">
        <v>50</v>
      </c>
      <c r="F54" s="1">
        <v>6000</v>
      </c>
      <c r="H54" s="7">
        <v>0.9</v>
      </c>
    </row>
    <row r="55" spans="1:8" ht="14.25" customHeight="1">
      <c r="A55" s="1">
        <v>53</v>
      </c>
      <c r="B55" s="1">
        <f t="shared" si="0"/>
        <v>50</v>
      </c>
      <c r="C55" s="1">
        <v>46</v>
      </c>
      <c r="D55" s="1">
        <v>53</v>
      </c>
      <c r="E55" s="1" t="s">
        <v>46</v>
      </c>
      <c r="F55" s="1">
        <v>3000</v>
      </c>
      <c r="H55" s="7">
        <v>0.8</v>
      </c>
    </row>
    <row r="56" spans="1:8" ht="14.25" customHeight="1">
      <c r="A56" s="1">
        <v>54</v>
      </c>
      <c r="B56" s="1">
        <f t="shared" si="0"/>
        <v>41</v>
      </c>
      <c r="C56" s="1">
        <v>37</v>
      </c>
      <c r="D56" s="1">
        <v>44</v>
      </c>
      <c r="E56" s="1" t="s">
        <v>47</v>
      </c>
      <c r="F56" s="1">
        <v>1000</v>
      </c>
      <c r="H56" s="7">
        <v>0.9</v>
      </c>
    </row>
    <row r="57" spans="1:8" ht="14.25" customHeight="1">
      <c r="A57" s="1">
        <v>55</v>
      </c>
      <c r="B57" s="1">
        <f t="shared" si="0"/>
        <v>13</v>
      </c>
      <c r="C57" s="1">
        <v>9</v>
      </c>
      <c r="D57" s="1">
        <v>16</v>
      </c>
      <c r="E57" s="1" t="s">
        <v>48</v>
      </c>
      <c r="F57" s="1">
        <v>1000</v>
      </c>
      <c r="H57" s="7">
        <v>0.9</v>
      </c>
    </row>
    <row r="58" spans="1:8" ht="14.25" customHeight="1">
      <c r="A58" s="1">
        <v>56</v>
      </c>
      <c r="B58" s="1">
        <f t="shared" si="0"/>
        <v>25</v>
      </c>
      <c r="C58" s="1">
        <v>21</v>
      </c>
      <c r="D58" s="1">
        <v>28</v>
      </c>
      <c r="E58" s="1" t="s">
        <v>45</v>
      </c>
      <c r="F58" s="1">
        <v>3000</v>
      </c>
      <c r="H58" s="7">
        <v>0.8</v>
      </c>
    </row>
    <row r="59" spans="1:8" ht="14.25" customHeight="1">
      <c r="A59" s="1">
        <v>57</v>
      </c>
      <c r="B59" s="1">
        <f t="shared" si="0"/>
        <v>34</v>
      </c>
      <c r="C59" s="1">
        <v>30</v>
      </c>
      <c r="D59" s="1">
        <v>37</v>
      </c>
      <c r="E59" s="1" t="s">
        <v>48</v>
      </c>
      <c r="F59" s="1">
        <v>3000</v>
      </c>
      <c r="H59" s="7">
        <v>0.9</v>
      </c>
    </row>
    <row r="60" spans="1:8" ht="14.25" customHeight="1">
      <c r="A60" s="1">
        <v>58</v>
      </c>
      <c r="B60" s="1">
        <f t="shared" si="0"/>
        <v>36</v>
      </c>
      <c r="C60" s="1">
        <v>32</v>
      </c>
      <c r="D60" s="1">
        <v>39</v>
      </c>
      <c r="E60" s="1" t="s">
        <v>49</v>
      </c>
      <c r="F60" s="1">
        <v>3000</v>
      </c>
      <c r="H60" s="7">
        <v>0.9</v>
      </c>
    </row>
    <row r="61" spans="1:8" ht="14.25" customHeight="1">
      <c r="A61" s="1">
        <v>59</v>
      </c>
      <c r="B61" s="1">
        <f t="shared" si="0"/>
        <v>48</v>
      </c>
      <c r="C61" s="1">
        <v>44</v>
      </c>
      <c r="D61" s="1">
        <v>51</v>
      </c>
      <c r="E61" s="1" t="s">
        <v>46</v>
      </c>
      <c r="F61" s="1">
        <v>6000</v>
      </c>
      <c r="H61" s="7">
        <v>0.8</v>
      </c>
    </row>
    <row r="62" spans="1:8" ht="14.25" customHeight="1">
      <c r="A62" s="1">
        <v>60</v>
      </c>
      <c r="B62" s="1">
        <f t="shared" si="0"/>
        <v>30</v>
      </c>
      <c r="C62" s="1">
        <v>26</v>
      </c>
      <c r="D62" s="1">
        <v>33</v>
      </c>
      <c r="E62" s="1" t="s">
        <v>46</v>
      </c>
      <c r="F62" s="1">
        <v>3000</v>
      </c>
      <c r="H62" s="7">
        <v>0.8</v>
      </c>
    </row>
    <row r="63" spans="1:8" ht="14.25" customHeight="1">
      <c r="B63" s="8" t="s">
        <v>38</v>
      </c>
      <c r="C63" s="8" t="s">
        <v>39</v>
      </c>
      <c r="D63" s="8" t="s">
        <v>40</v>
      </c>
      <c r="H63" s="7"/>
    </row>
    <row r="64" spans="1:8" ht="14.25" customHeight="1">
      <c r="A64" s="1" t="s">
        <v>53</v>
      </c>
      <c r="B64" s="1">
        <f t="shared" ref="B64:D64" si="1">MIN(B3:B62)</f>
        <v>13</v>
      </c>
      <c r="C64" s="1">
        <f t="shared" si="1"/>
        <v>9</v>
      </c>
      <c r="D64" s="1">
        <f t="shared" si="1"/>
        <v>16</v>
      </c>
      <c r="H64" s="7"/>
    </row>
    <row r="65" spans="1:8" ht="14.25" customHeight="1">
      <c r="A65" s="1" t="s">
        <v>54</v>
      </c>
      <c r="B65" s="1">
        <f t="shared" ref="B65:D65" si="2">MAX(B3:B62)</f>
        <v>76</v>
      </c>
      <c r="C65" s="1">
        <f t="shared" si="2"/>
        <v>72</v>
      </c>
      <c r="D65" s="1">
        <f t="shared" si="2"/>
        <v>79</v>
      </c>
      <c r="H65" s="7"/>
    </row>
    <row r="66" spans="1:8" ht="14.25" customHeight="1">
      <c r="H66" s="7"/>
    </row>
    <row r="67" spans="1:8" ht="14.25" customHeight="1">
      <c r="H67" s="7"/>
    </row>
    <row r="68" spans="1:8" ht="14.25" customHeight="1">
      <c r="H68" s="7"/>
    </row>
    <row r="69" spans="1:8" ht="14.25" customHeight="1">
      <c r="H69" s="7"/>
    </row>
    <row r="70" spans="1:8" ht="14.25" customHeight="1">
      <c r="H70" s="7"/>
    </row>
    <row r="71" spans="1:8" ht="14.25" customHeight="1">
      <c r="H71" s="7"/>
    </row>
    <row r="72" spans="1:8" ht="14.25" customHeight="1">
      <c r="H72" s="7"/>
    </row>
    <row r="73" spans="1:8" ht="14.25" customHeight="1">
      <c r="H73" s="7"/>
    </row>
    <row r="74" spans="1:8" ht="14.25" customHeight="1">
      <c r="H74" s="7"/>
    </row>
    <row r="75" spans="1:8" ht="14.25" customHeight="1">
      <c r="H75" s="7"/>
    </row>
    <row r="76" spans="1:8" ht="14.25" customHeight="1">
      <c r="H76" s="7"/>
    </row>
    <row r="77" spans="1:8" ht="14.25" customHeight="1">
      <c r="H77" s="7"/>
    </row>
    <row r="78" spans="1:8" ht="14.25" customHeight="1">
      <c r="H78" s="7"/>
    </row>
    <row r="79" spans="1:8" ht="14.25" customHeight="1">
      <c r="H79" s="7"/>
    </row>
    <row r="80" spans="1:8" ht="14.25" customHeight="1">
      <c r="H80" s="7"/>
    </row>
    <row r="81" spans="8:8" ht="14.25" customHeight="1">
      <c r="H81" s="7"/>
    </row>
    <row r="82" spans="8:8" ht="14.25" customHeight="1">
      <c r="H82" s="7"/>
    </row>
    <row r="83" spans="8:8" ht="14.25" customHeight="1">
      <c r="H83" s="7"/>
    </row>
    <row r="84" spans="8:8" ht="14.25" customHeight="1">
      <c r="H84" s="7"/>
    </row>
    <row r="85" spans="8:8" ht="14.25" customHeight="1">
      <c r="H85" s="7"/>
    </row>
    <row r="86" spans="8:8" ht="14.25" customHeight="1">
      <c r="H86" s="7"/>
    </row>
    <row r="87" spans="8:8" ht="14.25" customHeight="1">
      <c r="H87" s="7"/>
    </row>
    <row r="88" spans="8:8" ht="14.25" customHeight="1">
      <c r="H88" s="7"/>
    </row>
    <row r="89" spans="8:8" ht="14.25" customHeight="1">
      <c r="H89" s="7"/>
    </row>
    <row r="90" spans="8:8" ht="14.25" customHeight="1">
      <c r="H90" s="7"/>
    </row>
    <row r="91" spans="8:8" ht="14.25" customHeight="1">
      <c r="H91" s="7"/>
    </row>
    <row r="92" spans="8:8" ht="14.25" customHeight="1">
      <c r="H92" s="7"/>
    </row>
    <row r="93" spans="8:8" ht="14.25" customHeight="1">
      <c r="H93" s="7"/>
    </row>
    <row r="94" spans="8:8" ht="14.25" customHeight="1">
      <c r="H94" s="7"/>
    </row>
    <row r="95" spans="8:8" ht="14.25" customHeight="1">
      <c r="H95" s="7"/>
    </row>
    <row r="96" spans="8:8" ht="14.25" customHeight="1">
      <c r="H96" s="7"/>
    </row>
    <row r="97" spans="8:8" ht="14.25" customHeight="1">
      <c r="H97" s="7"/>
    </row>
    <row r="98" spans="8:8" ht="14.25" customHeight="1">
      <c r="H98" s="7"/>
    </row>
    <row r="99" spans="8:8" ht="14.25" customHeight="1">
      <c r="H99" s="7"/>
    </row>
    <row r="100" spans="8:8" ht="14.25" customHeight="1">
      <c r="H100" s="7"/>
    </row>
    <row r="101" spans="8:8" ht="14.25" customHeight="1">
      <c r="H101" s="7"/>
    </row>
    <row r="102" spans="8:8" ht="14.25" customHeight="1">
      <c r="H102" s="7"/>
    </row>
    <row r="103" spans="8:8" ht="14.25" customHeight="1">
      <c r="H103" s="7"/>
    </row>
    <row r="104" spans="8:8" ht="14.25" customHeight="1">
      <c r="H104" s="7"/>
    </row>
    <row r="105" spans="8:8" ht="14.25" customHeight="1">
      <c r="H105" s="7"/>
    </row>
    <row r="106" spans="8:8" ht="14.25" customHeight="1">
      <c r="H106" s="7"/>
    </row>
    <row r="107" spans="8:8" ht="14.25" customHeight="1">
      <c r="H107" s="7"/>
    </row>
    <row r="108" spans="8:8" ht="14.25" customHeight="1">
      <c r="H108" s="7"/>
    </row>
    <row r="109" spans="8:8" ht="14.25" customHeight="1">
      <c r="H109" s="7"/>
    </row>
    <row r="110" spans="8:8" ht="14.25" customHeight="1">
      <c r="H110" s="7"/>
    </row>
    <row r="111" spans="8:8" ht="14.25" customHeight="1">
      <c r="H111" s="7"/>
    </row>
    <row r="112" spans="8:8" ht="14.25" customHeight="1">
      <c r="H112" s="7"/>
    </row>
    <row r="113" spans="8:8" ht="14.25" customHeight="1">
      <c r="H113" s="7"/>
    </row>
    <row r="114" spans="8:8" ht="14.25" customHeight="1">
      <c r="H114" s="7"/>
    </row>
    <row r="115" spans="8:8" ht="14.25" customHeight="1">
      <c r="H115" s="7"/>
    </row>
    <row r="116" spans="8:8" ht="14.25" customHeight="1">
      <c r="H116" s="7"/>
    </row>
    <row r="117" spans="8:8" ht="14.25" customHeight="1">
      <c r="H117" s="7"/>
    </row>
    <row r="118" spans="8:8" ht="14.25" customHeight="1">
      <c r="H118" s="7"/>
    </row>
    <row r="119" spans="8:8" ht="14.25" customHeight="1">
      <c r="H119" s="7"/>
    </row>
    <row r="120" spans="8:8" ht="14.25" customHeight="1">
      <c r="H120" s="7"/>
    </row>
    <row r="121" spans="8:8" ht="14.25" customHeight="1">
      <c r="H121" s="7"/>
    </row>
    <row r="122" spans="8:8" ht="14.25" customHeight="1">
      <c r="H122" s="7"/>
    </row>
    <row r="123" spans="8:8" ht="14.25" customHeight="1">
      <c r="H123" s="7"/>
    </row>
    <row r="124" spans="8:8" ht="14.25" customHeight="1">
      <c r="H124" s="7"/>
    </row>
    <row r="125" spans="8:8" ht="14.25" customHeight="1">
      <c r="H125" s="7"/>
    </row>
    <row r="126" spans="8:8" ht="14.25" customHeight="1">
      <c r="H126" s="7"/>
    </row>
    <row r="127" spans="8:8" ht="14.25" customHeight="1">
      <c r="H127" s="7"/>
    </row>
    <row r="128" spans="8:8" ht="14.25" customHeight="1">
      <c r="H128" s="7"/>
    </row>
    <row r="129" spans="8:8" ht="14.25" customHeight="1">
      <c r="H129" s="7"/>
    </row>
    <row r="130" spans="8:8" ht="14.25" customHeight="1">
      <c r="H130" s="7"/>
    </row>
    <row r="131" spans="8:8" ht="14.25" customHeight="1">
      <c r="H131" s="7"/>
    </row>
    <row r="132" spans="8:8" ht="14.25" customHeight="1">
      <c r="H132" s="7"/>
    </row>
    <row r="133" spans="8:8" ht="14.25" customHeight="1">
      <c r="H133" s="7"/>
    </row>
    <row r="134" spans="8:8" ht="14.25" customHeight="1">
      <c r="H134" s="7"/>
    </row>
    <row r="135" spans="8:8" ht="14.25" customHeight="1">
      <c r="H135" s="7"/>
    </row>
    <row r="136" spans="8:8" ht="14.25" customHeight="1">
      <c r="H136" s="7"/>
    </row>
    <row r="137" spans="8:8" ht="14.25" customHeight="1">
      <c r="H137" s="7"/>
    </row>
    <row r="138" spans="8:8" ht="14.25" customHeight="1">
      <c r="H138" s="7"/>
    </row>
    <row r="139" spans="8:8" ht="14.25" customHeight="1">
      <c r="H139" s="7"/>
    </row>
    <row r="140" spans="8:8" ht="14.25" customHeight="1">
      <c r="H140" s="7"/>
    </row>
    <row r="141" spans="8:8" ht="14.25" customHeight="1">
      <c r="H141" s="7"/>
    </row>
    <row r="142" spans="8:8" ht="14.25" customHeight="1">
      <c r="H142" s="7"/>
    </row>
    <row r="143" spans="8:8" ht="14.25" customHeight="1">
      <c r="H143" s="7"/>
    </row>
    <row r="144" spans="8:8" ht="14.25" customHeight="1">
      <c r="H144" s="7"/>
    </row>
    <row r="145" spans="8:8" ht="14.25" customHeight="1">
      <c r="H145" s="7"/>
    </row>
    <row r="146" spans="8:8" ht="14.25" customHeight="1">
      <c r="H146" s="7"/>
    </row>
    <row r="147" spans="8:8" ht="14.25" customHeight="1">
      <c r="H147" s="7"/>
    </row>
    <row r="148" spans="8:8" ht="14.25" customHeight="1">
      <c r="H148" s="7"/>
    </row>
    <row r="149" spans="8:8" ht="14.25" customHeight="1">
      <c r="H149" s="7"/>
    </row>
    <row r="150" spans="8:8" ht="14.25" customHeight="1">
      <c r="H150" s="7"/>
    </row>
    <row r="151" spans="8:8" ht="14.25" customHeight="1">
      <c r="H151" s="7"/>
    </row>
    <row r="152" spans="8:8" ht="14.25" customHeight="1">
      <c r="H152" s="7"/>
    </row>
    <row r="153" spans="8:8" ht="14.25" customHeight="1">
      <c r="H153" s="7"/>
    </row>
    <row r="154" spans="8:8" ht="14.25" customHeight="1">
      <c r="H154" s="7"/>
    </row>
    <row r="155" spans="8:8" ht="14.25" customHeight="1">
      <c r="H155" s="7"/>
    </row>
    <row r="156" spans="8:8" ht="14.25" customHeight="1">
      <c r="H156" s="7"/>
    </row>
    <row r="157" spans="8:8" ht="14.25" customHeight="1">
      <c r="H157" s="7"/>
    </row>
    <row r="158" spans="8:8" ht="14.25" customHeight="1">
      <c r="H158" s="7"/>
    </row>
    <row r="159" spans="8:8" ht="14.25" customHeight="1">
      <c r="H159" s="7"/>
    </row>
    <row r="160" spans="8:8" ht="14.25" customHeight="1">
      <c r="H160" s="7"/>
    </row>
    <row r="161" spans="8:8" ht="14.25" customHeight="1">
      <c r="H161" s="7"/>
    </row>
    <row r="162" spans="8:8" ht="14.25" customHeight="1">
      <c r="H162" s="7"/>
    </row>
    <row r="163" spans="8:8" ht="14.25" customHeight="1">
      <c r="H163" s="7"/>
    </row>
    <row r="164" spans="8:8" ht="14.25" customHeight="1">
      <c r="H164" s="7"/>
    </row>
    <row r="165" spans="8:8" ht="14.25" customHeight="1">
      <c r="H165" s="7"/>
    </row>
    <row r="166" spans="8:8" ht="14.25" customHeight="1">
      <c r="H166" s="7"/>
    </row>
    <row r="167" spans="8:8" ht="14.25" customHeight="1">
      <c r="H167" s="7"/>
    </row>
    <row r="168" spans="8:8" ht="14.25" customHeight="1">
      <c r="H168" s="7"/>
    </row>
    <row r="169" spans="8:8" ht="14.25" customHeight="1">
      <c r="H169" s="7"/>
    </row>
    <row r="170" spans="8:8" ht="14.25" customHeight="1">
      <c r="H170" s="7"/>
    </row>
    <row r="171" spans="8:8" ht="14.25" customHeight="1">
      <c r="H171" s="7"/>
    </row>
    <row r="172" spans="8:8" ht="14.25" customHeight="1">
      <c r="H172" s="7"/>
    </row>
    <row r="173" spans="8:8" ht="14.25" customHeight="1">
      <c r="H173" s="7"/>
    </row>
    <row r="174" spans="8:8" ht="14.25" customHeight="1">
      <c r="H174" s="7"/>
    </row>
    <row r="175" spans="8:8" ht="14.25" customHeight="1">
      <c r="H175" s="7"/>
    </row>
    <row r="176" spans="8:8" ht="14.25" customHeight="1">
      <c r="H176" s="7"/>
    </row>
    <row r="177" spans="8:8" ht="14.25" customHeight="1">
      <c r="H177" s="7"/>
    </row>
    <row r="178" spans="8:8" ht="14.25" customHeight="1">
      <c r="H178" s="7"/>
    </row>
    <row r="179" spans="8:8" ht="14.25" customHeight="1">
      <c r="H179" s="7"/>
    </row>
    <row r="180" spans="8:8" ht="14.25" customHeight="1">
      <c r="H180" s="7"/>
    </row>
    <row r="181" spans="8:8" ht="14.25" customHeight="1">
      <c r="H181" s="7"/>
    </row>
    <row r="182" spans="8:8" ht="14.25" customHeight="1">
      <c r="H182" s="7"/>
    </row>
    <row r="183" spans="8:8" ht="14.25" customHeight="1">
      <c r="H183" s="7"/>
    </row>
    <row r="184" spans="8:8" ht="14.25" customHeight="1">
      <c r="H184" s="7"/>
    </row>
    <row r="185" spans="8:8" ht="14.25" customHeight="1">
      <c r="H185" s="7"/>
    </row>
    <row r="186" spans="8:8" ht="14.25" customHeight="1">
      <c r="H186" s="7"/>
    </row>
    <row r="187" spans="8:8" ht="14.25" customHeight="1">
      <c r="H187" s="7"/>
    </row>
    <row r="188" spans="8:8" ht="14.25" customHeight="1">
      <c r="H188" s="7"/>
    </row>
    <row r="189" spans="8:8" ht="14.25" customHeight="1">
      <c r="H189" s="7"/>
    </row>
    <row r="190" spans="8:8" ht="14.25" customHeight="1">
      <c r="H190" s="7"/>
    </row>
    <row r="191" spans="8:8" ht="14.25" customHeight="1">
      <c r="H191" s="7"/>
    </row>
    <row r="192" spans="8:8" ht="14.25" customHeight="1">
      <c r="H192" s="7"/>
    </row>
    <row r="193" spans="8:8" ht="14.25" customHeight="1">
      <c r="H193" s="7"/>
    </row>
    <row r="194" spans="8:8" ht="14.25" customHeight="1">
      <c r="H194" s="7"/>
    </row>
    <row r="195" spans="8:8" ht="14.25" customHeight="1">
      <c r="H195" s="7"/>
    </row>
    <row r="196" spans="8:8" ht="14.25" customHeight="1">
      <c r="H196" s="7"/>
    </row>
    <row r="197" spans="8:8" ht="14.25" customHeight="1">
      <c r="H197" s="7"/>
    </row>
    <row r="198" spans="8:8" ht="14.25" customHeight="1">
      <c r="H198" s="7"/>
    </row>
    <row r="199" spans="8:8" ht="14.25" customHeight="1">
      <c r="H199" s="7"/>
    </row>
    <row r="200" spans="8:8" ht="14.25" customHeight="1">
      <c r="H200" s="7"/>
    </row>
    <row r="201" spans="8:8" ht="14.25" customHeight="1">
      <c r="H201" s="7"/>
    </row>
    <row r="202" spans="8:8" ht="14.25" customHeight="1">
      <c r="H202" s="7"/>
    </row>
    <row r="203" spans="8:8" ht="14.25" customHeight="1">
      <c r="H203" s="7"/>
    </row>
    <row r="204" spans="8:8" ht="14.25" customHeight="1">
      <c r="H204" s="7"/>
    </row>
    <row r="205" spans="8:8" ht="14.25" customHeight="1">
      <c r="H205" s="7"/>
    </row>
    <row r="206" spans="8:8" ht="14.25" customHeight="1">
      <c r="H206" s="7"/>
    </row>
    <row r="207" spans="8:8" ht="14.25" customHeight="1">
      <c r="H207" s="7"/>
    </row>
    <row r="208" spans="8:8" ht="14.25" customHeight="1">
      <c r="H208" s="7"/>
    </row>
    <row r="209" spans="8:8" ht="14.25" customHeight="1">
      <c r="H209" s="7"/>
    </row>
    <row r="210" spans="8:8" ht="14.25" customHeight="1">
      <c r="H210" s="7"/>
    </row>
    <row r="211" spans="8:8" ht="14.25" customHeight="1">
      <c r="H211" s="7"/>
    </row>
    <row r="212" spans="8:8" ht="14.25" customHeight="1">
      <c r="H212" s="7"/>
    </row>
    <row r="213" spans="8:8" ht="14.25" customHeight="1">
      <c r="H213" s="7"/>
    </row>
    <row r="214" spans="8:8" ht="14.25" customHeight="1">
      <c r="H214" s="7"/>
    </row>
    <row r="215" spans="8:8" ht="14.25" customHeight="1">
      <c r="H215" s="7"/>
    </row>
    <row r="216" spans="8:8" ht="14.25" customHeight="1">
      <c r="H216" s="7"/>
    </row>
    <row r="217" spans="8:8" ht="14.25" customHeight="1">
      <c r="H217" s="7"/>
    </row>
    <row r="218" spans="8:8" ht="14.25" customHeight="1">
      <c r="H218" s="7"/>
    </row>
    <row r="219" spans="8:8" ht="14.25" customHeight="1">
      <c r="H219" s="7"/>
    </row>
    <row r="220" spans="8:8" ht="14.25" customHeight="1">
      <c r="H220" s="7"/>
    </row>
    <row r="221" spans="8:8" ht="14.25" customHeight="1">
      <c r="H221" s="7"/>
    </row>
    <row r="222" spans="8:8" ht="14.25" customHeight="1">
      <c r="H222" s="7"/>
    </row>
    <row r="223" spans="8:8" ht="14.25" customHeight="1">
      <c r="H223" s="7"/>
    </row>
    <row r="224" spans="8:8" ht="14.25" customHeight="1">
      <c r="H224" s="7"/>
    </row>
    <row r="225" spans="8:8" ht="14.25" customHeight="1">
      <c r="H225" s="7"/>
    </row>
    <row r="226" spans="8:8" ht="14.25" customHeight="1">
      <c r="H226" s="7"/>
    </row>
    <row r="227" spans="8:8" ht="14.25" customHeight="1">
      <c r="H227" s="7"/>
    </row>
    <row r="228" spans="8:8" ht="14.25" customHeight="1">
      <c r="H228" s="7"/>
    </row>
    <row r="229" spans="8:8" ht="14.25" customHeight="1">
      <c r="H229" s="7"/>
    </row>
    <row r="230" spans="8:8" ht="14.25" customHeight="1">
      <c r="H230" s="7"/>
    </row>
    <row r="231" spans="8:8" ht="14.25" customHeight="1">
      <c r="H231" s="7"/>
    </row>
    <row r="232" spans="8:8" ht="14.25" customHeight="1">
      <c r="H232" s="7"/>
    </row>
    <row r="233" spans="8:8" ht="14.25" customHeight="1">
      <c r="H233" s="7"/>
    </row>
    <row r="234" spans="8:8" ht="14.25" customHeight="1">
      <c r="H234" s="7"/>
    </row>
    <row r="235" spans="8:8" ht="14.25" customHeight="1">
      <c r="H235" s="7"/>
    </row>
    <row r="236" spans="8:8" ht="14.25" customHeight="1">
      <c r="H236" s="7"/>
    </row>
    <row r="237" spans="8:8" ht="14.25" customHeight="1">
      <c r="H237" s="7"/>
    </row>
    <row r="238" spans="8:8" ht="14.25" customHeight="1">
      <c r="H238" s="7"/>
    </row>
    <row r="239" spans="8:8" ht="14.25" customHeight="1">
      <c r="H239" s="7"/>
    </row>
    <row r="240" spans="8:8" ht="14.25" customHeight="1">
      <c r="H240" s="7"/>
    </row>
    <row r="241" spans="8:8" ht="14.25" customHeight="1">
      <c r="H241" s="7"/>
    </row>
    <row r="242" spans="8:8" ht="14.25" customHeight="1">
      <c r="H242" s="7"/>
    </row>
    <row r="243" spans="8:8" ht="14.25" customHeight="1">
      <c r="H243" s="7"/>
    </row>
    <row r="244" spans="8:8" ht="14.25" customHeight="1">
      <c r="H244" s="7"/>
    </row>
    <row r="245" spans="8:8" ht="14.25" customHeight="1">
      <c r="H245" s="7"/>
    </row>
    <row r="246" spans="8:8" ht="14.25" customHeight="1">
      <c r="H246" s="7"/>
    </row>
    <row r="247" spans="8:8" ht="14.25" customHeight="1">
      <c r="H247" s="7"/>
    </row>
    <row r="248" spans="8:8" ht="14.25" customHeight="1">
      <c r="H248" s="7"/>
    </row>
    <row r="249" spans="8:8" ht="14.25" customHeight="1">
      <c r="H249" s="7"/>
    </row>
    <row r="250" spans="8:8" ht="14.25" customHeight="1">
      <c r="H250" s="7"/>
    </row>
    <row r="251" spans="8:8" ht="14.25" customHeight="1">
      <c r="H251" s="7"/>
    </row>
    <row r="252" spans="8:8" ht="14.25" customHeight="1">
      <c r="H252" s="7"/>
    </row>
    <row r="253" spans="8:8" ht="14.25" customHeight="1">
      <c r="H253" s="7"/>
    </row>
    <row r="254" spans="8:8" ht="14.25" customHeight="1">
      <c r="H254" s="7"/>
    </row>
    <row r="255" spans="8:8" ht="14.25" customHeight="1">
      <c r="H255" s="7"/>
    </row>
    <row r="256" spans="8:8" ht="14.25" customHeight="1">
      <c r="H256" s="7"/>
    </row>
    <row r="257" spans="8:8" ht="14.25" customHeight="1">
      <c r="H257" s="7"/>
    </row>
    <row r="258" spans="8:8" ht="14.25" customHeight="1">
      <c r="H258" s="7"/>
    </row>
    <row r="259" spans="8:8" ht="14.25" customHeight="1">
      <c r="H259" s="7"/>
    </row>
    <row r="260" spans="8:8" ht="14.25" customHeight="1">
      <c r="H260" s="7"/>
    </row>
    <row r="261" spans="8:8" ht="14.25" customHeight="1">
      <c r="H261" s="7"/>
    </row>
    <row r="262" spans="8:8" ht="14.25" customHeight="1">
      <c r="H262" s="7"/>
    </row>
    <row r="263" spans="8:8" ht="14.25" customHeight="1">
      <c r="H263" s="7"/>
    </row>
    <row r="264" spans="8:8" ht="14.25" customHeight="1">
      <c r="H264" s="7"/>
    </row>
    <row r="265" spans="8:8" ht="14.25" customHeight="1">
      <c r="H265" s="7"/>
    </row>
    <row r="266" spans="8:8" ht="14.25" customHeight="1">
      <c r="H266" s="7"/>
    </row>
    <row r="267" spans="8:8" ht="14.25" customHeight="1">
      <c r="H267" s="7"/>
    </row>
    <row r="268" spans="8:8" ht="14.25" customHeight="1">
      <c r="H268" s="7"/>
    </row>
    <row r="269" spans="8:8" ht="14.25" customHeight="1">
      <c r="H269" s="7"/>
    </row>
    <row r="270" spans="8:8" ht="14.25" customHeight="1">
      <c r="H270" s="7"/>
    </row>
    <row r="271" spans="8:8" ht="14.25" customHeight="1">
      <c r="H271" s="7"/>
    </row>
    <row r="272" spans="8:8" ht="14.25" customHeight="1">
      <c r="H272" s="7"/>
    </row>
    <row r="273" spans="8:8" ht="14.25" customHeight="1">
      <c r="H273" s="7"/>
    </row>
    <row r="274" spans="8:8" ht="14.25" customHeight="1">
      <c r="H274" s="7"/>
    </row>
    <row r="275" spans="8:8" ht="14.25" customHeight="1">
      <c r="H275" s="7"/>
    </row>
    <row r="276" spans="8:8" ht="14.25" customHeight="1">
      <c r="H276" s="7"/>
    </row>
    <row r="277" spans="8:8" ht="14.25" customHeight="1">
      <c r="H277" s="7"/>
    </row>
    <row r="278" spans="8:8" ht="14.25" customHeight="1">
      <c r="H278" s="7"/>
    </row>
    <row r="279" spans="8:8" ht="14.25" customHeight="1">
      <c r="H279" s="7"/>
    </row>
    <row r="280" spans="8:8" ht="14.25" customHeight="1">
      <c r="H280" s="7"/>
    </row>
    <row r="281" spans="8:8" ht="14.25" customHeight="1">
      <c r="H281" s="7"/>
    </row>
    <row r="282" spans="8:8" ht="14.25" customHeight="1">
      <c r="H282" s="7"/>
    </row>
    <row r="283" spans="8:8" ht="14.25" customHeight="1">
      <c r="H283" s="7"/>
    </row>
    <row r="284" spans="8:8" ht="14.25" customHeight="1">
      <c r="H284" s="7"/>
    </row>
    <row r="285" spans="8:8" ht="14.25" customHeight="1">
      <c r="H285" s="7"/>
    </row>
    <row r="286" spans="8:8" ht="14.25" customHeight="1">
      <c r="H286" s="7"/>
    </row>
    <row r="287" spans="8:8" ht="14.25" customHeight="1">
      <c r="H287" s="7"/>
    </row>
    <row r="288" spans="8:8" ht="14.25" customHeight="1">
      <c r="H288" s="7"/>
    </row>
    <row r="289" spans="8:8" ht="14.25" customHeight="1">
      <c r="H289" s="7"/>
    </row>
    <row r="290" spans="8:8" ht="14.25" customHeight="1">
      <c r="H290" s="7"/>
    </row>
    <row r="291" spans="8:8" ht="14.25" customHeight="1">
      <c r="H291" s="7"/>
    </row>
    <row r="292" spans="8:8" ht="14.25" customHeight="1">
      <c r="H292" s="7"/>
    </row>
    <row r="293" spans="8:8" ht="14.25" customHeight="1">
      <c r="H293" s="7"/>
    </row>
    <row r="294" spans="8:8" ht="14.25" customHeight="1">
      <c r="H294" s="7"/>
    </row>
    <row r="295" spans="8:8" ht="14.25" customHeight="1">
      <c r="H295" s="7"/>
    </row>
    <row r="296" spans="8:8" ht="14.25" customHeight="1">
      <c r="H296" s="7"/>
    </row>
    <row r="297" spans="8:8" ht="14.25" customHeight="1">
      <c r="H297" s="7"/>
    </row>
    <row r="298" spans="8:8" ht="14.25" customHeight="1">
      <c r="H298" s="7"/>
    </row>
    <row r="299" spans="8:8" ht="14.25" customHeight="1">
      <c r="H299" s="7"/>
    </row>
    <row r="300" spans="8:8" ht="14.25" customHeight="1">
      <c r="H300" s="7"/>
    </row>
    <row r="301" spans="8:8" ht="14.25" customHeight="1">
      <c r="H301" s="7"/>
    </row>
    <row r="302" spans="8:8" ht="14.25" customHeight="1">
      <c r="H302" s="7"/>
    </row>
    <row r="303" spans="8:8" ht="14.25" customHeight="1">
      <c r="H303" s="7"/>
    </row>
    <row r="304" spans="8:8" ht="14.25" customHeight="1">
      <c r="H304" s="7"/>
    </row>
    <row r="305" spans="8:8" ht="14.25" customHeight="1">
      <c r="H305" s="7"/>
    </row>
    <row r="306" spans="8:8" ht="14.25" customHeight="1">
      <c r="H306" s="7"/>
    </row>
    <row r="307" spans="8:8" ht="14.25" customHeight="1">
      <c r="H307" s="7"/>
    </row>
    <row r="308" spans="8:8" ht="14.25" customHeight="1">
      <c r="H308" s="7"/>
    </row>
    <row r="309" spans="8:8" ht="14.25" customHeight="1">
      <c r="H309" s="7"/>
    </row>
    <row r="310" spans="8:8" ht="14.25" customHeight="1">
      <c r="H310" s="7"/>
    </row>
    <row r="311" spans="8:8" ht="14.25" customHeight="1">
      <c r="H311" s="7"/>
    </row>
    <row r="312" spans="8:8" ht="14.25" customHeight="1">
      <c r="H312" s="7"/>
    </row>
    <row r="313" spans="8:8" ht="14.25" customHeight="1">
      <c r="H313" s="7"/>
    </row>
    <row r="314" spans="8:8" ht="14.25" customHeight="1">
      <c r="H314" s="7"/>
    </row>
    <row r="315" spans="8:8" ht="14.25" customHeight="1">
      <c r="H315" s="7"/>
    </row>
    <row r="316" spans="8:8" ht="14.25" customHeight="1">
      <c r="H316" s="7"/>
    </row>
    <row r="317" spans="8:8" ht="14.25" customHeight="1">
      <c r="H317" s="7"/>
    </row>
    <row r="318" spans="8:8" ht="14.25" customHeight="1">
      <c r="H318" s="7"/>
    </row>
    <row r="319" spans="8:8" ht="14.25" customHeight="1">
      <c r="H319" s="7"/>
    </row>
    <row r="320" spans="8:8" ht="14.25" customHeight="1">
      <c r="H320" s="7"/>
    </row>
    <row r="321" spans="8:8" ht="14.25" customHeight="1">
      <c r="H321" s="7"/>
    </row>
    <row r="322" spans="8:8" ht="14.25" customHeight="1">
      <c r="H322" s="7"/>
    </row>
    <row r="323" spans="8:8" ht="14.25" customHeight="1">
      <c r="H323" s="7"/>
    </row>
    <row r="324" spans="8:8" ht="14.25" customHeight="1">
      <c r="H324" s="7"/>
    </row>
    <row r="325" spans="8:8" ht="14.25" customHeight="1">
      <c r="H325" s="7"/>
    </row>
    <row r="326" spans="8:8" ht="14.25" customHeight="1">
      <c r="H326" s="7"/>
    </row>
    <row r="327" spans="8:8" ht="14.25" customHeight="1">
      <c r="H327" s="7"/>
    </row>
    <row r="328" spans="8:8" ht="14.25" customHeight="1">
      <c r="H328" s="7"/>
    </row>
    <row r="329" spans="8:8" ht="14.25" customHeight="1">
      <c r="H329" s="7"/>
    </row>
    <row r="330" spans="8:8" ht="14.25" customHeight="1">
      <c r="H330" s="7"/>
    </row>
    <row r="331" spans="8:8" ht="14.25" customHeight="1">
      <c r="H331" s="7"/>
    </row>
    <row r="332" spans="8:8" ht="14.25" customHeight="1">
      <c r="H332" s="7"/>
    </row>
    <row r="333" spans="8:8" ht="14.25" customHeight="1">
      <c r="H333" s="7"/>
    </row>
    <row r="334" spans="8:8" ht="14.25" customHeight="1">
      <c r="H334" s="7"/>
    </row>
    <row r="335" spans="8:8" ht="14.25" customHeight="1">
      <c r="H335" s="7"/>
    </row>
    <row r="336" spans="8:8" ht="14.25" customHeight="1">
      <c r="H336" s="7"/>
    </row>
    <row r="337" spans="8:8" ht="14.25" customHeight="1">
      <c r="H337" s="7"/>
    </row>
    <row r="338" spans="8:8" ht="14.25" customHeight="1">
      <c r="H338" s="7"/>
    </row>
    <row r="339" spans="8:8" ht="14.25" customHeight="1">
      <c r="H339" s="7"/>
    </row>
    <row r="340" spans="8:8" ht="14.25" customHeight="1">
      <c r="H340" s="7"/>
    </row>
    <row r="341" spans="8:8" ht="14.25" customHeight="1">
      <c r="H341" s="7"/>
    </row>
    <row r="342" spans="8:8" ht="14.25" customHeight="1">
      <c r="H342" s="7"/>
    </row>
    <row r="343" spans="8:8" ht="14.25" customHeight="1">
      <c r="H343" s="7"/>
    </row>
    <row r="344" spans="8:8" ht="14.25" customHeight="1">
      <c r="H344" s="7"/>
    </row>
    <row r="345" spans="8:8" ht="14.25" customHeight="1">
      <c r="H345" s="7"/>
    </row>
    <row r="346" spans="8:8" ht="14.25" customHeight="1">
      <c r="H346" s="7"/>
    </row>
    <row r="347" spans="8:8" ht="14.25" customHeight="1">
      <c r="H347" s="7"/>
    </row>
    <row r="348" spans="8:8" ht="14.25" customHeight="1">
      <c r="H348" s="7"/>
    </row>
    <row r="349" spans="8:8" ht="14.25" customHeight="1">
      <c r="H349" s="7"/>
    </row>
    <row r="350" spans="8:8" ht="14.25" customHeight="1">
      <c r="H350" s="7"/>
    </row>
    <row r="351" spans="8:8" ht="14.25" customHeight="1">
      <c r="H351" s="7"/>
    </row>
    <row r="352" spans="8:8" ht="14.25" customHeight="1">
      <c r="H352" s="7"/>
    </row>
    <row r="353" spans="8:8" ht="14.25" customHeight="1">
      <c r="H353" s="7"/>
    </row>
    <row r="354" spans="8:8" ht="14.25" customHeight="1">
      <c r="H354" s="7"/>
    </row>
    <row r="355" spans="8:8" ht="14.25" customHeight="1">
      <c r="H355" s="7"/>
    </row>
    <row r="356" spans="8:8" ht="14.25" customHeight="1">
      <c r="H356" s="7"/>
    </row>
    <row r="357" spans="8:8" ht="14.25" customHeight="1">
      <c r="H357" s="7"/>
    </row>
    <row r="358" spans="8:8" ht="14.25" customHeight="1">
      <c r="H358" s="7"/>
    </row>
    <row r="359" spans="8:8" ht="14.25" customHeight="1">
      <c r="H359" s="7"/>
    </row>
    <row r="360" spans="8:8" ht="14.25" customHeight="1">
      <c r="H360" s="7"/>
    </row>
    <row r="361" spans="8:8" ht="14.25" customHeight="1">
      <c r="H361" s="7"/>
    </row>
    <row r="362" spans="8:8" ht="14.25" customHeight="1">
      <c r="H362" s="7"/>
    </row>
    <row r="363" spans="8:8" ht="14.25" customHeight="1">
      <c r="H363" s="7"/>
    </row>
    <row r="364" spans="8:8" ht="14.25" customHeight="1">
      <c r="H364" s="7"/>
    </row>
    <row r="365" spans="8:8" ht="14.25" customHeight="1">
      <c r="H365" s="7"/>
    </row>
    <row r="366" spans="8:8" ht="14.25" customHeight="1">
      <c r="H366" s="7"/>
    </row>
    <row r="367" spans="8:8" ht="14.25" customHeight="1">
      <c r="H367" s="7"/>
    </row>
    <row r="368" spans="8:8" ht="14.25" customHeight="1">
      <c r="H368" s="7"/>
    </row>
    <row r="369" spans="8:8" ht="14.25" customHeight="1">
      <c r="H369" s="7"/>
    </row>
    <row r="370" spans="8:8" ht="14.25" customHeight="1">
      <c r="H370" s="7"/>
    </row>
    <row r="371" spans="8:8" ht="14.25" customHeight="1">
      <c r="H371" s="7"/>
    </row>
    <row r="372" spans="8:8" ht="14.25" customHeight="1">
      <c r="H372" s="7"/>
    </row>
    <row r="373" spans="8:8" ht="14.25" customHeight="1">
      <c r="H373" s="7"/>
    </row>
    <row r="374" spans="8:8" ht="14.25" customHeight="1">
      <c r="H374" s="7"/>
    </row>
    <row r="375" spans="8:8" ht="14.25" customHeight="1">
      <c r="H375" s="7"/>
    </row>
    <row r="376" spans="8:8" ht="14.25" customHeight="1">
      <c r="H376" s="7"/>
    </row>
    <row r="377" spans="8:8" ht="14.25" customHeight="1">
      <c r="H377" s="7"/>
    </row>
    <row r="378" spans="8:8" ht="14.25" customHeight="1">
      <c r="H378" s="7"/>
    </row>
    <row r="379" spans="8:8" ht="14.25" customHeight="1">
      <c r="H379" s="7"/>
    </row>
    <row r="380" spans="8:8" ht="14.25" customHeight="1">
      <c r="H380" s="7"/>
    </row>
    <row r="381" spans="8:8" ht="14.25" customHeight="1">
      <c r="H381" s="7"/>
    </row>
    <row r="382" spans="8:8" ht="14.25" customHeight="1">
      <c r="H382" s="7"/>
    </row>
    <row r="383" spans="8:8" ht="14.25" customHeight="1">
      <c r="H383" s="7"/>
    </row>
    <row r="384" spans="8:8" ht="14.25" customHeight="1">
      <c r="H384" s="7"/>
    </row>
    <row r="385" spans="8:8" ht="14.25" customHeight="1">
      <c r="H385" s="7"/>
    </row>
    <row r="386" spans="8:8" ht="14.25" customHeight="1">
      <c r="H386" s="7"/>
    </row>
    <row r="387" spans="8:8" ht="14.25" customHeight="1">
      <c r="H387" s="7"/>
    </row>
    <row r="388" spans="8:8" ht="14.25" customHeight="1">
      <c r="H388" s="7"/>
    </row>
    <row r="389" spans="8:8" ht="14.25" customHeight="1">
      <c r="H389" s="7"/>
    </row>
    <row r="390" spans="8:8" ht="14.25" customHeight="1">
      <c r="H390" s="7"/>
    </row>
    <row r="391" spans="8:8" ht="14.25" customHeight="1">
      <c r="H391" s="7"/>
    </row>
    <row r="392" spans="8:8" ht="14.25" customHeight="1">
      <c r="H392" s="7"/>
    </row>
    <row r="393" spans="8:8" ht="14.25" customHeight="1">
      <c r="H393" s="7"/>
    </row>
    <row r="394" spans="8:8" ht="14.25" customHeight="1">
      <c r="H394" s="7"/>
    </row>
    <row r="395" spans="8:8" ht="14.25" customHeight="1">
      <c r="H395" s="7"/>
    </row>
    <row r="396" spans="8:8" ht="14.25" customHeight="1">
      <c r="H396" s="7"/>
    </row>
    <row r="397" spans="8:8" ht="14.25" customHeight="1">
      <c r="H397" s="7"/>
    </row>
    <row r="398" spans="8:8" ht="14.25" customHeight="1">
      <c r="H398" s="7"/>
    </row>
    <row r="399" spans="8:8" ht="14.25" customHeight="1">
      <c r="H399" s="7"/>
    </row>
    <row r="400" spans="8:8" ht="14.25" customHeight="1">
      <c r="H400" s="7"/>
    </row>
    <row r="401" spans="8:8" ht="14.25" customHeight="1">
      <c r="H401" s="7"/>
    </row>
    <row r="402" spans="8:8" ht="14.25" customHeight="1">
      <c r="H402" s="7"/>
    </row>
    <row r="403" spans="8:8" ht="14.25" customHeight="1">
      <c r="H403" s="7"/>
    </row>
    <row r="404" spans="8:8" ht="14.25" customHeight="1">
      <c r="H404" s="7"/>
    </row>
    <row r="405" spans="8:8" ht="14.25" customHeight="1">
      <c r="H405" s="7"/>
    </row>
    <row r="406" spans="8:8" ht="14.25" customHeight="1">
      <c r="H406" s="7"/>
    </row>
    <row r="407" spans="8:8" ht="14.25" customHeight="1">
      <c r="H407" s="7"/>
    </row>
    <row r="408" spans="8:8" ht="14.25" customHeight="1">
      <c r="H408" s="7"/>
    </row>
    <row r="409" spans="8:8" ht="14.25" customHeight="1">
      <c r="H409" s="7"/>
    </row>
    <row r="410" spans="8:8" ht="14.25" customHeight="1">
      <c r="H410" s="7"/>
    </row>
    <row r="411" spans="8:8" ht="14.25" customHeight="1">
      <c r="H411" s="7"/>
    </row>
    <row r="412" spans="8:8" ht="14.25" customHeight="1">
      <c r="H412" s="7"/>
    </row>
    <row r="413" spans="8:8" ht="14.25" customHeight="1">
      <c r="H413" s="7"/>
    </row>
    <row r="414" spans="8:8" ht="14.25" customHeight="1">
      <c r="H414" s="7"/>
    </row>
    <row r="415" spans="8:8" ht="14.25" customHeight="1">
      <c r="H415" s="7"/>
    </row>
    <row r="416" spans="8:8" ht="14.25" customHeight="1">
      <c r="H416" s="7"/>
    </row>
    <row r="417" spans="8:8" ht="14.25" customHeight="1">
      <c r="H417" s="7"/>
    </row>
    <row r="418" spans="8:8" ht="14.25" customHeight="1">
      <c r="H418" s="7"/>
    </row>
    <row r="419" spans="8:8" ht="14.25" customHeight="1">
      <c r="H419" s="7"/>
    </row>
    <row r="420" spans="8:8" ht="14.25" customHeight="1">
      <c r="H420" s="7"/>
    </row>
    <row r="421" spans="8:8" ht="14.25" customHeight="1">
      <c r="H421" s="7"/>
    </row>
    <row r="422" spans="8:8" ht="14.25" customHeight="1">
      <c r="H422" s="7"/>
    </row>
    <row r="423" spans="8:8" ht="14.25" customHeight="1">
      <c r="H423" s="7"/>
    </row>
    <row r="424" spans="8:8" ht="14.25" customHeight="1">
      <c r="H424" s="7"/>
    </row>
    <row r="425" spans="8:8" ht="14.25" customHeight="1">
      <c r="H425" s="7"/>
    </row>
    <row r="426" spans="8:8" ht="14.25" customHeight="1">
      <c r="H426" s="7"/>
    </row>
    <row r="427" spans="8:8" ht="14.25" customHeight="1">
      <c r="H427" s="7"/>
    </row>
    <row r="428" spans="8:8" ht="14.25" customHeight="1">
      <c r="H428" s="7"/>
    </row>
    <row r="429" spans="8:8" ht="14.25" customHeight="1">
      <c r="H429" s="7"/>
    </row>
    <row r="430" spans="8:8" ht="14.25" customHeight="1">
      <c r="H430" s="7"/>
    </row>
    <row r="431" spans="8:8" ht="14.25" customHeight="1">
      <c r="H431" s="7"/>
    </row>
    <row r="432" spans="8:8" ht="14.25" customHeight="1">
      <c r="H432" s="7"/>
    </row>
    <row r="433" spans="8:8" ht="14.25" customHeight="1">
      <c r="H433" s="7"/>
    </row>
    <row r="434" spans="8:8" ht="14.25" customHeight="1">
      <c r="H434" s="7"/>
    </row>
    <row r="435" spans="8:8" ht="14.25" customHeight="1">
      <c r="H435" s="7"/>
    </row>
    <row r="436" spans="8:8" ht="14.25" customHeight="1">
      <c r="H436" s="7"/>
    </row>
    <row r="437" spans="8:8" ht="14.25" customHeight="1">
      <c r="H437" s="7"/>
    </row>
    <row r="438" spans="8:8" ht="14.25" customHeight="1">
      <c r="H438" s="7"/>
    </row>
    <row r="439" spans="8:8" ht="14.25" customHeight="1">
      <c r="H439" s="7"/>
    </row>
    <row r="440" spans="8:8" ht="14.25" customHeight="1">
      <c r="H440" s="7"/>
    </row>
    <row r="441" spans="8:8" ht="14.25" customHeight="1">
      <c r="H441" s="7"/>
    </row>
    <row r="442" spans="8:8" ht="14.25" customHeight="1">
      <c r="H442" s="7"/>
    </row>
    <row r="443" spans="8:8" ht="14.25" customHeight="1">
      <c r="H443" s="7"/>
    </row>
    <row r="444" spans="8:8" ht="14.25" customHeight="1">
      <c r="H444" s="7"/>
    </row>
    <row r="445" spans="8:8" ht="14.25" customHeight="1">
      <c r="H445" s="7"/>
    </row>
    <row r="446" spans="8:8" ht="14.25" customHeight="1">
      <c r="H446" s="7"/>
    </row>
    <row r="447" spans="8:8" ht="14.25" customHeight="1">
      <c r="H447" s="7"/>
    </row>
    <row r="448" spans="8:8" ht="14.25" customHeight="1">
      <c r="H448" s="7"/>
    </row>
    <row r="449" spans="8:8" ht="14.25" customHeight="1">
      <c r="H449" s="7"/>
    </row>
    <row r="450" spans="8:8" ht="14.25" customHeight="1">
      <c r="H450" s="7"/>
    </row>
    <row r="451" spans="8:8" ht="14.25" customHeight="1">
      <c r="H451" s="7"/>
    </row>
    <row r="452" spans="8:8" ht="14.25" customHeight="1">
      <c r="H452" s="7"/>
    </row>
    <row r="453" spans="8:8" ht="14.25" customHeight="1">
      <c r="H453" s="7"/>
    </row>
    <row r="454" spans="8:8" ht="14.25" customHeight="1">
      <c r="H454" s="7"/>
    </row>
    <row r="455" spans="8:8" ht="14.25" customHeight="1">
      <c r="H455" s="7"/>
    </row>
    <row r="456" spans="8:8" ht="14.25" customHeight="1">
      <c r="H456" s="7"/>
    </row>
    <row r="457" spans="8:8" ht="14.25" customHeight="1">
      <c r="H457" s="7"/>
    </row>
    <row r="458" spans="8:8" ht="14.25" customHeight="1">
      <c r="H458" s="7"/>
    </row>
    <row r="459" spans="8:8" ht="14.25" customHeight="1">
      <c r="H459" s="7"/>
    </row>
    <row r="460" spans="8:8" ht="14.25" customHeight="1">
      <c r="H460" s="7"/>
    </row>
    <row r="461" spans="8:8" ht="14.25" customHeight="1">
      <c r="H461" s="7"/>
    </row>
    <row r="462" spans="8:8" ht="14.25" customHeight="1">
      <c r="H462" s="7"/>
    </row>
    <row r="463" spans="8:8" ht="14.25" customHeight="1">
      <c r="H463" s="7"/>
    </row>
    <row r="464" spans="8:8" ht="14.25" customHeight="1">
      <c r="H464" s="7"/>
    </row>
    <row r="465" spans="8:8" ht="14.25" customHeight="1">
      <c r="H465" s="7"/>
    </row>
    <row r="466" spans="8:8" ht="14.25" customHeight="1">
      <c r="H466" s="7"/>
    </row>
    <row r="467" spans="8:8" ht="14.25" customHeight="1">
      <c r="H467" s="7"/>
    </row>
    <row r="468" spans="8:8" ht="14.25" customHeight="1">
      <c r="H468" s="7"/>
    </row>
    <row r="469" spans="8:8" ht="14.25" customHeight="1">
      <c r="H469" s="7"/>
    </row>
    <row r="470" spans="8:8" ht="14.25" customHeight="1">
      <c r="H470" s="7"/>
    </row>
    <row r="471" spans="8:8" ht="14.25" customHeight="1">
      <c r="H471" s="7"/>
    </row>
    <row r="472" spans="8:8" ht="14.25" customHeight="1">
      <c r="H472" s="7"/>
    </row>
    <row r="473" spans="8:8" ht="14.25" customHeight="1">
      <c r="H473" s="7"/>
    </row>
    <row r="474" spans="8:8" ht="14.25" customHeight="1">
      <c r="H474" s="7"/>
    </row>
    <row r="475" spans="8:8" ht="14.25" customHeight="1">
      <c r="H475" s="7"/>
    </row>
    <row r="476" spans="8:8" ht="14.25" customHeight="1">
      <c r="H476" s="7"/>
    </row>
    <row r="477" spans="8:8" ht="14.25" customHeight="1">
      <c r="H477" s="7"/>
    </row>
    <row r="478" spans="8:8" ht="14.25" customHeight="1">
      <c r="H478" s="7"/>
    </row>
    <row r="479" spans="8:8" ht="14.25" customHeight="1">
      <c r="H479" s="7"/>
    </row>
    <row r="480" spans="8:8" ht="14.25" customHeight="1">
      <c r="H480" s="7"/>
    </row>
    <row r="481" spans="8:8" ht="14.25" customHeight="1">
      <c r="H481" s="7"/>
    </row>
    <row r="482" spans="8:8" ht="14.25" customHeight="1">
      <c r="H482" s="7"/>
    </row>
    <row r="483" spans="8:8" ht="14.25" customHeight="1">
      <c r="H483" s="7"/>
    </row>
    <row r="484" spans="8:8" ht="14.25" customHeight="1">
      <c r="H484" s="7"/>
    </row>
    <row r="485" spans="8:8" ht="14.25" customHeight="1">
      <c r="H485" s="7"/>
    </row>
    <row r="486" spans="8:8" ht="14.25" customHeight="1">
      <c r="H486" s="7"/>
    </row>
    <row r="487" spans="8:8" ht="14.25" customHeight="1">
      <c r="H487" s="7"/>
    </row>
    <row r="488" spans="8:8" ht="14.25" customHeight="1">
      <c r="H488" s="7"/>
    </row>
    <row r="489" spans="8:8" ht="14.25" customHeight="1">
      <c r="H489" s="7"/>
    </row>
    <row r="490" spans="8:8" ht="14.25" customHeight="1">
      <c r="H490" s="7"/>
    </row>
    <row r="491" spans="8:8" ht="14.25" customHeight="1">
      <c r="H491" s="7"/>
    </row>
    <row r="492" spans="8:8" ht="14.25" customHeight="1">
      <c r="H492" s="7"/>
    </row>
    <row r="493" spans="8:8" ht="14.25" customHeight="1">
      <c r="H493" s="7"/>
    </row>
    <row r="494" spans="8:8" ht="14.25" customHeight="1">
      <c r="H494" s="7"/>
    </row>
    <row r="495" spans="8:8" ht="14.25" customHeight="1">
      <c r="H495" s="7"/>
    </row>
    <row r="496" spans="8:8" ht="14.25" customHeight="1">
      <c r="H496" s="7"/>
    </row>
    <row r="497" spans="8:8" ht="14.25" customHeight="1">
      <c r="H497" s="7"/>
    </row>
    <row r="498" spans="8:8" ht="14.25" customHeight="1">
      <c r="H498" s="7"/>
    </row>
    <row r="499" spans="8:8" ht="14.25" customHeight="1">
      <c r="H499" s="7"/>
    </row>
    <row r="500" spans="8:8" ht="14.25" customHeight="1">
      <c r="H500" s="7"/>
    </row>
    <row r="501" spans="8:8" ht="14.25" customHeight="1">
      <c r="H501" s="7"/>
    </row>
    <row r="502" spans="8:8" ht="14.25" customHeight="1">
      <c r="H502" s="7"/>
    </row>
    <row r="503" spans="8:8" ht="14.25" customHeight="1">
      <c r="H503" s="7"/>
    </row>
    <row r="504" spans="8:8" ht="14.25" customHeight="1">
      <c r="H504" s="7"/>
    </row>
    <row r="505" spans="8:8" ht="14.25" customHeight="1">
      <c r="H505" s="7"/>
    </row>
    <row r="506" spans="8:8" ht="14.25" customHeight="1">
      <c r="H506" s="7"/>
    </row>
    <row r="507" spans="8:8" ht="14.25" customHeight="1">
      <c r="H507" s="7"/>
    </row>
    <row r="508" spans="8:8" ht="14.25" customHeight="1">
      <c r="H508" s="7"/>
    </row>
    <row r="509" spans="8:8" ht="14.25" customHeight="1">
      <c r="H509" s="7"/>
    </row>
    <row r="510" spans="8:8" ht="14.25" customHeight="1">
      <c r="H510" s="7"/>
    </row>
    <row r="511" spans="8:8" ht="14.25" customHeight="1">
      <c r="H511" s="7"/>
    </row>
    <row r="512" spans="8:8" ht="14.25" customHeight="1">
      <c r="H512" s="7"/>
    </row>
    <row r="513" spans="8:8" ht="14.25" customHeight="1">
      <c r="H513" s="7"/>
    </row>
    <row r="514" spans="8:8" ht="14.25" customHeight="1">
      <c r="H514" s="7"/>
    </row>
    <row r="515" spans="8:8" ht="14.25" customHeight="1">
      <c r="H515" s="7"/>
    </row>
    <row r="516" spans="8:8" ht="14.25" customHeight="1">
      <c r="H516" s="7"/>
    </row>
    <row r="517" spans="8:8" ht="14.25" customHeight="1">
      <c r="H517" s="7"/>
    </row>
    <row r="518" spans="8:8" ht="14.25" customHeight="1">
      <c r="H518" s="7"/>
    </row>
    <row r="519" spans="8:8" ht="14.25" customHeight="1">
      <c r="H519" s="7"/>
    </row>
    <row r="520" spans="8:8" ht="14.25" customHeight="1">
      <c r="H520" s="7"/>
    </row>
    <row r="521" spans="8:8" ht="14.25" customHeight="1">
      <c r="H521" s="7"/>
    </row>
    <row r="522" spans="8:8" ht="14.25" customHeight="1">
      <c r="H522" s="7"/>
    </row>
    <row r="523" spans="8:8" ht="14.25" customHeight="1">
      <c r="H523" s="7"/>
    </row>
    <row r="524" spans="8:8" ht="14.25" customHeight="1">
      <c r="H524" s="7"/>
    </row>
    <row r="525" spans="8:8" ht="14.25" customHeight="1">
      <c r="H525" s="7"/>
    </row>
    <row r="526" spans="8:8" ht="14.25" customHeight="1">
      <c r="H526" s="7"/>
    </row>
    <row r="527" spans="8:8" ht="14.25" customHeight="1">
      <c r="H527" s="7"/>
    </row>
    <row r="528" spans="8:8" ht="14.25" customHeight="1">
      <c r="H528" s="7"/>
    </row>
    <row r="529" spans="8:8" ht="14.25" customHeight="1">
      <c r="H529" s="7"/>
    </row>
    <row r="530" spans="8:8" ht="14.25" customHeight="1">
      <c r="H530" s="7"/>
    </row>
    <row r="531" spans="8:8" ht="14.25" customHeight="1">
      <c r="H531" s="7"/>
    </row>
    <row r="532" spans="8:8" ht="14.25" customHeight="1">
      <c r="H532" s="7"/>
    </row>
    <row r="533" spans="8:8" ht="14.25" customHeight="1">
      <c r="H533" s="7"/>
    </row>
    <row r="534" spans="8:8" ht="14.25" customHeight="1">
      <c r="H534" s="7"/>
    </row>
    <row r="535" spans="8:8" ht="14.25" customHeight="1">
      <c r="H535" s="7"/>
    </row>
    <row r="536" spans="8:8" ht="14.25" customHeight="1">
      <c r="H536" s="7"/>
    </row>
    <row r="537" spans="8:8" ht="14.25" customHeight="1">
      <c r="H537" s="7"/>
    </row>
    <row r="538" spans="8:8" ht="14.25" customHeight="1">
      <c r="H538" s="7"/>
    </row>
    <row r="539" spans="8:8" ht="14.25" customHeight="1">
      <c r="H539" s="7"/>
    </row>
    <row r="540" spans="8:8" ht="14.25" customHeight="1">
      <c r="H540" s="7"/>
    </row>
    <row r="541" spans="8:8" ht="14.25" customHeight="1">
      <c r="H541" s="7"/>
    </row>
    <row r="542" spans="8:8" ht="14.25" customHeight="1">
      <c r="H542" s="7"/>
    </row>
    <row r="543" spans="8:8" ht="14.25" customHeight="1">
      <c r="H543" s="7"/>
    </row>
    <row r="544" spans="8:8" ht="14.25" customHeight="1">
      <c r="H544" s="7"/>
    </row>
    <row r="545" spans="8:8" ht="14.25" customHeight="1">
      <c r="H545" s="7"/>
    </row>
    <row r="546" spans="8:8" ht="14.25" customHeight="1">
      <c r="H546" s="7"/>
    </row>
    <row r="547" spans="8:8" ht="14.25" customHeight="1">
      <c r="H547" s="7"/>
    </row>
    <row r="548" spans="8:8" ht="14.25" customHeight="1">
      <c r="H548" s="7"/>
    </row>
    <row r="549" spans="8:8" ht="14.25" customHeight="1">
      <c r="H549" s="7"/>
    </row>
    <row r="550" spans="8:8" ht="14.25" customHeight="1">
      <c r="H550" s="7"/>
    </row>
    <row r="551" spans="8:8" ht="14.25" customHeight="1">
      <c r="H551" s="7"/>
    </row>
    <row r="552" spans="8:8" ht="14.25" customHeight="1">
      <c r="H552" s="7"/>
    </row>
    <row r="553" spans="8:8" ht="14.25" customHeight="1">
      <c r="H553" s="7"/>
    </row>
    <row r="554" spans="8:8" ht="14.25" customHeight="1">
      <c r="H554" s="7"/>
    </row>
    <row r="555" spans="8:8" ht="14.25" customHeight="1">
      <c r="H555" s="7"/>
    </row>
    <row r="556" spans="8:8" ht="14.25" customHeight="1">
      <c r="H556" s="7"/>
    </row>
    <row r="557" spans="8:8" ht="14.25" customHeight="1">
      <c r="H557" s="7"/>
    </row>
    <row r="558" spans="8:8" ht="14.25" customHeight="1">
      <c r="H558" s="7"/>
    </row>
    <row r="559" spans="8:8" ht="14.25" customHeight="1">
      <c r="H559" s="7"/>
    </row>
    <row r="560" spans="8:8" ht="14.25" customHeight="1">
      <c r="H560" s="7"/>
    </row>
    <row r="561" spans="8:8" ht="14.25" customHeight="1">
      <c r="H561" s="7"/>
    </row>
    <row r="562" spans="8:8" ht="14.25" customHeight="1">
      <c r="H562" s="7"/>
    </row>
    <row r="563" spans="8:8" ht="14.25" customHeight="1">
      <c r="H563" s="7"/>
    </row>
    <row r="564" spans="8:8" ht="14.25" customHeight="1">
      <c r="H564" s="7"/>
    </row>
    <row r="565" spans="8:8" ht="14.25" customHeight="1">
      <c r="H565" s="7"/>
    </row>
    <row r="566" spans="8:8" ht="14.25" customHeight="1">
      <c r="H566" s="7"/>
    </row>
    <row r="567" spans="8:8" ht="14.25" customHeight="1">
      <c r="H567" s="7"/>
    </row>
    <row r="568" spans="8:8" ht="14.25" customHeight="1">
      <c r="H568" s="7"/>
    </row>
    <row r="569" spans="8:8" ht="14.25" customHeight="1">
      <c r="H569" s="7"/>
    </row>
    <row r="570" spans="8:8" ht="14.25" customHeight="1">
      <c r="H570" s="7"/>
    </row>
    <row r="571" spans="8:8" ht="14.25" customHeight="1">
      <c r="H571" s="7"/>
    </row>
    <row r="572" spans="8:8" ht="14.25" customHeight="1">
      <c r="H572" s="7"/>
    </row>
    <row r="573" spans="8:8" ht="14.25" customHeight="1">
      <c r="H573" s="7"/>
    </row>
    <row r="574" spans="8:8" ht="14.25" customHeight="1">
      <c r="H574" s="7"/>
    </row>
    <row r="575" spans="8:8" ht="14.25" customHeight="1">
      <c r="H575" s="7"/>
    </row>
    <row r="576" spans="8:8" ht="14.25" customHeight="1">
      <c r="H576" s="7"/>
    </row>
    <row r="577" spans="8:8" ht="14.25" customHeight="1">
      <c r="H577" s="7"/>
    </row>
    <row r="578" spans="8:8" ht="14.25" customHeight="1">
      <c r="H578" s="7"/>
    </row>
    <row r="579" spans="8:8" ht="14.25" customHeight="1">
      <c r="H579" s="7"/>
    </row>
    <row r="580" spans="8:8" ht="14.25" customHeight="1">
      <c r="H580" s="7"/>
    </row>
    <row r="581" spans="8:8" ht="14.25" customHeight="1">
      <c r="H581" s="7"/>
    </row>
    <row r="582" spans="8:8" ht="14.25" customHeight="1">
      <c r="H582" s="7"/>
    </row>
    <row r="583" spans="8:8" ht="14.25" customHeight="1">
      <c r="H583" s="7"/>
    </row>
    <row r="584" spans="8:8" ht="14.25" customHeight="1">
      <c r="H584" s="7"/>
    </row>
    <row r="585" spans="8:8" ht="14.25" customHeight="1">
      <c r="H585" s="7"/>
    </row>
    <row r="586" spans="8:8" ht="14.25" customHeight="1">
      <c r="H586" s="7"/>
    </row>
    <row r="587" spans="8:8" ht="14.25" customHeight="1">
      <c r="H587" s="7"/>
    </row>
    <row r="588" spans="8:8" ht="14.25" customHeight="1">
      <c r="H588" s="7"/>
    </row>
    <row r="589" spans="8:8" ht="14.25" customHeight="1">
      <c r="H589" s="7"/>
    </row>
    <row r="590" spans="8:8" ht="14.25" customHeight="1">
      <c r="H590" s="7"/>
    </row>
    <row r="591" spans="8:8" ht="14.25" customHeight="1">
      <c r="H591" s="7"/>
    </row>
    <row r="592" spans="8:8" ht="14.25" customHeight="1">
      <c r="H592" s="7"/>
    </row>
    <row r="593" spans="8:8" ht="14.25" customHeight="1">
      <c r="H593" s="7"/>
    </row>
    <row r="594" spans="8:8" ht="14.25" customHeight="1">
      <c r="H594" s="7"/>
    </row>
    <row r="595" spans="8:8" ht="14.25" customHeight="1">
      <c r="H595" s="7"/>
    </row>
    <row r="596" spans="8:8" ht="14.25" customHeight="1">
      <c r="H596" s="7"/>
    </row>
    <row r="597" spans="8:8" ht="14.25" customHeight="1">
      <c r="H597" s="7"/>
    </row>
    <row r="598" spans="8:8" ht="14.25" customHeight="1">
      <c r="H598" s="7"/>
    </row>
    <row r="599" spans="8:8" ht="14.25" customHeight="1">
      <c r="H599" s="7"/>
    </row>
    <row r="600" spans="8:8" ht="14.25" customHeight="1">
      <c r="H600" s="7"/>
    </row>
    <row r="601" spans="8:8" ht="14.25" customHeight="1">
      <c r="H601" s="7"/>
    </row>
    <row r="602" spans="8:8" ht="14.25" customHeight="1">
      <c r="H602" s="7"/>
    </row>
    <row r="603" spans="8:8" ht="14.25" customHeight="1">
      <c r="H603" s="7"/>
    </row>
    <row r="604" spans="8:8" ht="14.25" customHeight="1">
      <c r="H604" s="7"/>
    </row>
    <row r="605" spans="8:8" ht="14.25" customHeight="1">
      <c r="H605" s="7"/>
    </row>
    <row r="606" spans="8:8" ht="14.25" customHeight="1">
      <c r="H606" s="7"/>
    </row>
    <row r="607" spans="8:8" ht="14.25" customHeight="1">
      <c r="H607" s="7"/>
    </row>
    <row r="608" spans="8:8" ht="14.25" customHeight="1">
      <c r="H608" s="7"/>
    </row>
    <row r="609" spans="8:8" ht="14.25" customHeight="1">
      <c r="H609" s="7"/>
    </row>
    <row r="610" spans="8:8" ht="14.25" customHeight="1">
      <c r="H610" s="7"/>
    </row>
    <row r="611" spans="8:8" ht="14.25" customHeight="1">
      <c r="H611" s="7"/>
    </row>
    <row r="612" spans="8:8" ht="14.25" customHeight="1">
      <c r="H612" s="7"/>
    </row>
    <row r="613" spans="8:8" ht="14.25" customHeight="1">
      <c r="H613" s="7"/>
    </row>
    <row r="614" spans="8:8" ht="14.25" customHeight="1">
      <c r="H614" s="7"/>
    </row>
    <row r="615" spans="8:8" ht="14.25" customHeight="1">
      <c r="H615" s="7"/>
    </row>
    <row r="616" spans="8:8" ht="14.25" customHeight="1">
      <c r="H616" s="7"/>
    </row>
    <row r="617" spans="8:8" ht="14.25" customHeight="1">
      <c r="H617" s="7"/>
    </row>
    <row r="618" spans="8:8" ht="14.25" customHeight="1">
      <c r="H618" s="7"/>
    </row>
    <row r="619" spans="8:8" ht="14.25" customHeight="1">
      <c r="H619" s="7"/>
    </row>
    <row r="620" spans="8:8" ht="14.25" customHeight="1">
      <c r="H620" s="7"/>
    </row>
    <row r="621" spans="8:8" ht="14.25" customHeight="1">
      <c r="H621" s="7"/>
    </row>
    <row r="622" spans="8:8" ht="14.25" customHeight="1">
      <c r="H622" s="7"/>
    </row>
    <row r="623" spans="8:8" ht="14.25" customHeight="1">
      <c r="H623" s="7"/>
    </row>
    <row r="624" spans="8:8" ht="14.25" customHeight="1">
      <c r="H624" s="7"/>
    </row>
    <row r="625" spans="8:8" ht="14.25" customHeight="1">
      <c r="H625" s="7"/>
    </row>
    <row r="626" spans="8:8" ht="14.25" customHeight="1">
      <c r="H626" s="7"/>
    </row>
    <row r="627" spans="8:8" ht="14.25" customHeight="1">
      <c r="H627" s="7"/>
    </row>
    <row r="628" spans="8:8" ht="14.25" customHeight="1">
      <c r="H628" s="7"/>
    </row>
    <row r="629" spans="8:8" ht="14.25" customHeight="1">
      <c r="H629" s="7"/>
    </row>
    <row r="630" spans="8:8" ht="14.25" customHeight="1">
      <c r="H630" s="7"/>
    </row>
    <row r="631" spans="8:8" ht="14.25" customHeight="1">
      <c r="H631" s="7"/>
    </row>
    <row r="632" spans="8:8" ht="14.25" customHeight="1">
      <c r="H632" s="7"/>
    </row>
    <row r="633" spans="8:8" ht="14.25" customHeight="1">
      <c r="H633" s="7"/>
    </row>
    <row r="634" spans="8:8" ht="14.25" customHeight="1">
      <c r="H634" s="7"/>
    </row>
    <row r="635" spans="8:8" ht="14.25" customHeight="1">
      <c r="H635" s="7"/>
    </row>
    <row r="636" spans="8:8" ht="14.25" customHeight="1">
      <c r="H636" s="7"/>
    </row>
    <row r="637" spans="8:8" ht="14.25" customHeight="1">
      <c r="H637" s="7"/>
    </row>
    <row r="638" spans="8:8" ht="14.25" customHeight="1">
      <c r="H638" s="7"/>
    </row>
    <row r="639" spans="8:8" ht="14.25" customHeight="1">
      <c r="H639" s="7"/>
    </row>
    <row r="640" spans="8:8" ht="14.25" customHeight="1">
      <c r="H640" s="7"/>
    </row>
    <row r="641" spans="8:8" ht="14.25" customHeight="1">
      <c r="H641" s="7"/>
    </row>
    <row r="642" spans="8:8" ht="14.25" customHeight="1">
      <c r="H642" s="7"/>
    </row>
    <row r="643" spans="8:8" ht="14.25" customHeight="1">
      <c r="H643" s="7"/>
    </row>
    <row r="644" spans="8:8" ht="14.25" customHeight="1">
      <c r="H644" s="7"/>
    </row>
    <row r="645" spans="8:8" ht="14.25" customHeight="1">
      <c r="H645" s="7"/>
    </row>
    <row r="646" spans="8:8" ht="14.25" customHeight="1">
      <c r="H646" s="7"/>
    </row>
    <row r="647" spans="8:8" ht="14.25" customHeight="1">
      <c r="H647" s="7"/>
    </row>
    <row r="648" spans="8:8" ht="14.25" customHeight="1">
      <c r="H648" s="7"/>
    </row>
    <row r="649" spans="8:8" ht="14.25" customHeight="1">
      <c r="H649" s="7"/>
    </row>
    <row r="650" spans="8:8" ht="14.25" customHeight="1">
      <c r="H650" s="7"/>
    </row>
    <row r="651" spans="8:8" ht="14.25" customHeight="1">
      <c r="H651" s="7"/>
    </row>
    <row r="652" spans="8:8" ht="14.25" customHeight="1">
      <c r="H652" s="7"/>
    </row>
    <row r="653" spans="8:8" ht="14.25" customHeight="1">
      <c r="H653" s="7"/>
    </row>
    <row r="654" spans="8:8" ht="14.25" customHeight="1">
      <c r="H654" s="7"/>
    </row>
    <row r="655" spans="8:8" ht="14.25" customHeight="1">
      <c r="H655" s="7"/>
    </row>
    <row r="656" spans="8:8" ht="14.25" customHeight="1">
      <c r="H656" s="7"/>
    </row>
    <row r="657" spans="8:8" ht="14.25" customHeight="1">
      <c r="H657" s="7"/>
    </row>
    <row r="658" spans="8:8" ht="14.25" customHeight="1">
      <c r="H658" s="7"/>
    </row>
    <row r="659" spans="8:8" ht="14.25" customHeight="1">
      <c r="H659" s="7"/>
    </row>
    <row r="660" spans="8:8" ht="14.25" customHeight="1">
      <c r="H660" s="7"/>
    </row>
    <row r="661" spans="8:8" ht="14.25" customHeight="1">
      <c r="H661" s="7"/>
    </row>
    <row r="662" spans="8:8" ht="14.25" customHeight="1">
      <c r="H662" s="7"/>
    </row>
    <row r="663" spans="8:8" ht="14.25" customHeight="1">
      <c r="H663" s="7"/>
    </row>
    <row r="664" spans="8:8" ht="14.25" customHeight="1">
      <c r="H664" s="7"/>
    </row>
    <row r="665" spans="8:8" ht="14.25" customHeight="1">
      <c r="H665" s="7"/>
    </row>
    <row r="666" spans="8:8" ht="14.25" customHeight="1">
      <c r="H666" s="7"/>
    </row>
    <row r="667" spans="8:8" ht="14.25" customHeight="1">
      <c r="H667" s="7"/>
    </row>
    <row r="668" spans="8:8" ht="14.25" customHeight="1">
      <c r="H668" s="7"/>
    </row>
    <row r="669" spans="8:8" ht="14.25" customHeight="1">
      <c r="H669" s="7"/>
    </row>
    <row r="670" spans="8:8" ht="14.25" customHeight="1">
      <c r="H670" s="7"/>
    </row>
    <row r="671" spans="8:8" ht="14.25" customHeight="1">
      <c r="H671" s="7"/>
    </row>
    <row r="672" spans="8:8" ht="14.25" customHeight="1">
      <c r="H672" s="7"/>
    </row>
    <row r="673" spans="8:8" ht="14.25" customHeight="1">
      <c r="H673" s="7"/>
    </row>
    <row r="674" spans="8:8" ht="14.25" customHeight="1">
      <c r="H674" s="7"/>
    </row>
    <row r="675" spans="8:8" ht="14.25" customHeight="1">
      <c r="H675" s="7"/>
    </row>
    <row r="676" spans="8:8" ht="14.25" customHeight="1">
      <c r="H676" s="7"/>
    </row>
    <row r="677" spans="8:8" ht="14.25" customHeight="1">
      <c r="H677" s="7"/>
    </row>
    <row r="678" spans="8:8" ht="14.25" customHeight="1">
      <c r="H678" s="7"/>
    </row>
    <row r="679" spans="8:8" ht="14.25" customHeight="1">
      <c r="H679" s="7"/>
    </row>
    <row r="680" spans="8:8" ht="14.25" customHeight="1">
      <c r="H680" s="7"/>
    </row>
    <row r="681" spans="8:8" ht="14.25" customHeight="1">
      <c r="H681" s="7"/>
    </row>
    <row r="682" spans="8:8" ht="14.25" customHeight="1">
      <c r="H682" s="7"/>
    </row>
    <row r="683" spans="8:8" ht="14.25" customHeight="1">
      <c r="H683" s="7"/>
    </row>
    <row r="684" spans="8:8" ht="14.25" customHeight="1">
      <c r="H684" s="7"/>
    </row>
    <row r="685" spans="8:8" ht="14.25" customHeight="1">
      <c r="H685" s="7"/>
    </row>
    <row r="686" spans="8:8" ht="14.25" customHeight="1">
      <c r="H686" s="7"/>
    </row>
    <row r="687" spans="8:8" ht="14.25" customHeight="1">
      <c r="H687" s="7"/>
    </row>
    <row r="688" spans="8:8" ht="14.25" customHeight="1">
      <c r="H688" s="7"/>
    </row>
    <row r="689" spans="8:8" ht="14.25" customHeight="1">
      <c r="H689" s="7"/>
    </row>
    <row r="690" spans="8:8" ht="14.25" customHeight="1">
      <c r="H690" s="7"/>
    </row>
    <row r="691" spans="8:8" ht="14.25" customHeight="1">
      <c r="H691" s="7"/>
    </row>
    <row r="692" spans="8:8" ht="14.25" customHeight="1">
      <c r="H692" s="7"/>
    </row>
    <row r="693" spans="8:8" ht="14.25" customHeight="1">
      <c r="H693" s="7"/>
    </row>
    <row r="694" spans="8:8" ht="14.25" customHeight="1">
      <c r="H694" s="7"/>
    </row>
    <row r="695" spans="8:8" ht="14.25" customHeight="1">
      <c r="H695" s="7"/>
    </row>
    <row r="696" spans="8:8" ht="14.25" customHeight="1">
      <c r="H696" s="7"/>
    </row>
    <row r="697" spans="8:8" ht="14.25" customHeight="1">
      <c r="H697" s="7"/>
    </row>
    <row r="698" spans="8:8" ht="14.25" customHeight="1">
      <c r="H698" s="7"/>
    </row>
    <row r="699" spans="8:8" ht="14.25" customHeight="1">
      <c r="H699" s="7"/>
    </row>
    <row r="700" spans="8:8" ht="14.25" customHeight="1">
      <c r="H700" s="7"/>
    </row>
    <row r="701" spans="8:8" ht="14.25" customHeight="1">
      <c r="H701" s="7"/>
    </row>
    <row r="702" spans="8:8" ht="14.25" customHeight="1">
      <c r="H702" s="7"/>
    </row>
    <row r="703" spans="8:8" ht="14.25" customHeight="1">
      <c r="H703" s="7"/>
    </row>
    <row r="704" spans="8:8" ht="14.25" customHeight="1">
      <c r="H704" s="7"/>
    </row>
    <row r="705" spans="8:8" ht="14.25" customHeight="1">
      <c r="H705" s="7"/>
    </row>
    <row r="706" spans="8:8" ht="14.25" customHeight="1">
      <c r="H706" s="7"/>
    </row>
    <row r="707" spans="8:8" ht="14.25" customHeight="1">
      <c r="H707" s="7"/>
    </row>
    <row r="708" spans="8:8" ht="14.25" customHeight="1">
      <c r="H708" s="7"/>
    </row>
    <row r="709" spans="8:8" ht="14.25" customHeight="1">
      <c r="H709" s="7"/>
    </row>
    <row r="710" spans="8:8" ht="14.25" customHeight="1">
      <c r="H710" s="7"/>
    </row>
    <row r="711" spans="8:8" ht="14.25" customHeight="1">
      <c r="H711" s="7"/>
    </row>
    <row r="712" spans="8:8" ht="14.25" customHeight="1">
      <c r="H712" s="7"/>
    </row>
    <row r="713" spans="8:8" ht="14.25" customHeight="1">
      <c r="H713" s="7"/>
    </row>
    <row r="714" spans="8:8" ht="14.25" customHeight="1">
      <c r="H714" s="7"/>
    </row>
    <row r="715" spans="8:8" ht="14.25" customHeight="1">
      <c r="H715" s="7"/>
    </row>
    <row r="716" spans="8:8" ht="14.25" customHeight="1">
      <c r="H716" s="7"/>
    </row>
    <row r="717" spans="8:8" ht="14.25" customHeight="1">
      <c r="H717" s="7"/>
    </row>
    <row r="718" spans="8:8" ht="14.25" customHeight="1">
      <c r="H718" s="7"/>
    </row>
    <row r="719" spans="8:8" ht="14.25" customHeight="1">
      <c r="H719" s="7"/>
    </row>
    <row r="720" spans="8:8" ht="14.25" customHeight="1">
      <c r="H720" s="7"/>
    </row>
    <row r="721" spans="8:8" ht="14.25" customHeight="1">
      <c r="H721" s="7"/>
    </row>
    <row r="722" spans="8:8" ht="14.25" customHeight="1">
      <c r="H722" s="7"/>
    </row>
    <row r="723" spans="8:8" ht="14.25" customHeight="1">
      <c r="H723" s="7"/>
    </row>
    <row r="724" spans="8:8" ht="14.25" customHeight="1">
      <c r="H724" s="7"/>
    </row>
    <row r="725" spans="8:8" ht="14.25" customHeight="1">
      <c r="H725" s="7"/>
    </row>
    <row r="726" spans="8:8" ht="14.25" customHeight="1">
      <c r="H726" s="7"/>
    </row>
    <row r="727" spans="8:8" ht="14.25" customHeight="1">
      <c r="H727" s="7"/>
    </row>
    <row r="728" spans="8:8" ht="14.25" customHeight="1">
      <c r="H728" s="7"/>
    </row>
    <row r="729" spans="8:8" ht="14.25" customHeight="1">
      <c r="H729" s="7"/>
    </row>
    <row r="730" spans="8:8" ht="14.25" customHeight="1">
      <c r="H730" s="7"/>
    </row>
    <row r="731" spans="8:8" ht="14.25" customHeight="1">
      <c r="H731" s="7"/>
    </row>
    <row r="732" spans="8:8" ht="14.25" customHeight="1">
      <c r="H732" s="7"/>
    </row>
    <row r="733" spans="8:8" ht="14.25" customHeight="1">
      <c r="H733" s="7"/>
    </row>
    <row r="734" spans="8:8" ht="14.25" customHeight="1">
      <c r="H734" s="7"/>
    </row>
    <row r="735" spans="8:8" ht="14.25" customHeight="1">
      <c r="H735" s="7"/>
    </row>
    <row r="736" spans="8:8" ht="14.25" customHeight="1">
      <c r="H736" s="7"/>
    </row>
    <row r="737" spans="8:8" ht="14.25" customHeight="1">
      <c r="H737" s="7"/>
    </row>
    <row r="738" spans="8:8" ht="14.25" customHeight="1">
      <c r="H738" s="7"/>
    </row>
    <row r="739" spans="8:8" ht="14.25" customHeight="1">
      <c r="H739" s="7"/>
    </row>
    <row r="740" spans="8:8" ht="14.25" customHeight="1">
      <c r="H740" s="7"/>
    </row>
    <row r="741" spans="8:8" ht="14.25" customHeight="1">
      <c r="H741" s="7"/>
    </row>
    <row r="742" spans="8:8" ht="14.25" customHeight="1">
      <c r="H742" s="7"/>
    </row>
    <row r="743" spans="8:8" ht="14.25" customHeight="1">
      <c r="H743" s="7"/>
    </row>
    <row r="744" spans="8:8" ht="14.25" customHeight="1">
      <c r="H744" s="7"/>
    </row>
    <row r="745" spans="8:8" ht="14.25" customHeight="1">
      <c r="H745" s="7"/>
    </row>
    <row r="746" spans="8:8" ht="14.25" customHeight="1">
      <c r="H746" s="7"/>
    </row>
    <row r="747" spans="8:8" ht="14.25" customHeight="1">
      <c r="H747" s="7"/>
    </row>
    <row r="748" spans="8:8" ht="14.25" customHeight="1">
      <c r="H748" s="7"/>
    </row>
    <row r="749" spans="8:8" ht="14.25" customHeight="1">
      <c r="H749" s="7"/>
    </row>
    <row r="750" spans="8:8" ht="14.25" customHeight="1">
      <c r="H750" s="7"/>
    </row>
    <row r="751" spans="8:8" ht="14.25" customHeight="1">
      <c r="H751" s="7"/>
    </row>
    <row r="752" spans="8:8" ht="14.25" customHeight="1">
      <c r="H752" s="7"/>
    </row>
    <row r="753" spans="8:8" ht="14.25" customHeight="1">
      <c r="H753" s="7"/>
    </row>
    <row r="754" spans="8:8" ht="14.25" customHeight="1">
      <c r="H754" s="7"/>
    </row>
    <row r="755" spans="8:8" ht="14.25" customHeight="1">
      <c r="H755" s="7"/>
    </row>
    <row r="756" spans="8:8" ht="14.25" customHeight="1">
      <c r="H756" s="7"/>
    </row>
    <row r="757" spans="8:8" ht="14.25" customHeight="1">
      <c r="H757" s="7"/>
    </row>
    <row r="758" spans="8:8" ht="14.25" customHeight="1">
      <c r="H758" s="7"/>
    </row>
    <row r="759" spans="8:8" ht="14.25" customHeight="1">
      <c r="H759" s="7"/>
    </row>
    <row r="760" spans="8:8" ht="14.25" customHeight="1">
      <c r="H760" s="7"/>
    </row>
    <row r="761" spans="8:8" ht="14.25" customHeight="1">
      <c r="H761" s="7"/>
    </row>
    <row r="762" spans="8:8" ht="14.25" customHeight="1">
      <c r="H762" s="7"/>
    </row>
    <row r="763" spans="8:8" ht="14.25" customHeight="1">
      <c r="H763" s="7"/>
    </row>
    <row r="764" spans="8:8" ht="14.25" customHeight="1">
      <c r="H764" s="7"/>
    </row>
    <row r="765" spans="8:8" ht="14.25" customHeight="1">
      <c r="H765" s="7"/>
    </row>
    <row r="766" spans="8:8" ht="14.25" customHeight="1">
      <c r="H766" s="7"/>
    </row>
    <row r="767" spans="8:8" ht="14.25" customHeight="1">
      <c r="H767" s="7"/>
    </row>
    <row r="768" spans="8:8" ht="14.25" customHeight="1">
      <c r="H768" s="7"/>
    </row>
    <row r="769" spans="8:8" ht="14.25" customHeight="1">
      <c r="H769" s="7"/>
    </row>
    <row r="770" spans="8:8" ht="14.25" customHeight="1">
      <c r="H770" s="7"/>
    </row>
    <row r="771" spans="8:8" ht="14.25" customHeight="1">
      <c r="H771" s="7"/>
    </row>
    <row r="772" spans="8:8" ht="14.25" customHeight="1">
      <c r="H772" s="7"/>
    </row>
    <row r="773" spans="8:8" ht="14.25" customHeight="1">
      <c r="H773" s="7"/>
    </row>
    <row r="774" spans="8:8" ht="14.25" customHeight="1">
      <c r="H774" s="7"/>
    </row>
    <row r="775" spans="8:8" ht="14.25" customHeight="1">
      <c r="H775" s="7"/>
    </row>
    <row r="776" spans="8:8" ht="14.25" customHeight="1">
      <c r="H776" s="7"/>
    </row>
    <row r="777" spans="8:8" ht="14.25" customHeight="1">
      <c r="H777" s="7"/>
    </row>
    <row r="778" spans="8:8" ht="14.25" customHeight="1">
      <c r="H778" s="7"/>
    </row>
    <row r="779" spans="8:8" ht="14.25" customHeight="1">
      <c r="H779" s="7"/>
    </row>
    <row r="780" spans="8:8" ht="14.25" customHeight="1">
      <c r="H780" s="7"/>
    </row>
    <row r="781" spans="8:8" ht="14.25" customHeight="1">
      <c r="H781" s="7"/>
    </row>
    <row r="782" spans="8:8" ht="14.25" customHeight="1">
      <c r="H782" s="7"/>
    </row>
    <row r="783" spans="8:8" ht="14.25" customHeight="1">
      <c r="H783" s="7"/>
    </row>
    <row r="784" spans="8:8" ht="14.25" customHeight="1">
      <c r="H784" s="7"/>
    </row>
    <row r="785" spans="8:8" ht="14.25" customHeight="1">
      <c r="H785" s="7"/>
    </row>
    <row r="786" spans="8:8" ht="14.25" customHeight="1">
      <c r="H786" s="7"/>
    </row>
    <row r="787" spans="8:8" ht="14.25" customHeight="1">
      <c r="H787" s="7"/>
    </row>
    <row r="788" spans="8:8" ht="14.25" customHeight="1">
      <c r="H788" s="7"/>
    </row>
    <row r="789" spans="8:8" ht="14.25" customHeight="1">
      <c r="H789" s="7"/>
    </row>
    <row r="790" spans="8:8" ht="14.25" customHeight="1">
      <c r="H790" s="7"/>
    </row>
    <row r="791" spans="8:8" ht="14.25" customHeight="1">
      <c r="H791" s="7"/>
    </row>
    <row r="792" spans="8:8" ht="14.25" customHeight="1">
      <c r="H792" s="7"/>
    </row>
    <row r="793" spans="8:8" ht="14.25" customHeight="1">
      <c r="H793" s="7"/>
    </row>
    <row r="794" spans="8:8" ht="14.25" customHeight="1">
      <c r="H794" s="7"/>
    </row>
    <row r="795" spans="8:8" ht="14.25" customHeight="1">
      <c r="H795" s="7"/>
    </row>
    <row r="796" spans="8:8" ht="14.25" customHeight="1">
      <c r="H796" s="7"/>
    </row>
    <row r="797" spans="8:8" ht="14.25" customHeight="1">
      <c r="H797" s="7"/>
    </row>
    <row r="798" spans="8:8" ht="14.25" customHeight="1">
      <c r="H798" s="7"/>
    </row>
    <row r="799" spans="8:8" ht="14.25" customHeight="1">
      <c r="H799" s="7"/>
    </row>
    <row r="800" spans="8:8" ht="14.25" customHeight="1">
      <c r="H800" s="7"/>
    </row>
    <row r="801" spans="8:8" ht="14.25" customHeight="1">
      <c r="H801" s="7"/>
    </row>
    <row r="802" spans="8:8" ht="14.25" customHeight="1">
      <c r="H802" s="7"/>
    </row>
    <row r="803" spans="8:8" ht="14.25" customHeight="1">
      <c r="H803" s="7"/>
    </row>
    <row r="804" spans="8:8" ht="14.25" customHeight="1">
      <c r="H804" s="7"/>
    </row>
    <row r="805" spans="8:8" ht="14.25" customHeight="1">
      <c r="H805" s="7"/>
    </row>
    <row r="806" spans="8:8" ht="14.25" customHeight="1">
      <c r="H806" s="7"/>
    </row>
    <row r="807" spans="8:8" ht="14.25" customHeight="1">
      <c r="H807" s="7"/>
    </row>
    <row r="808" spans="8:8" ht="14.25" customHeight="1">
      <c r="H808" s="7"/>
    </row>
    <row r="809" spans="8:8" ht="14.25" customHeight="1">
      <c r="H809" s="7"/>
    </row>
    <row r="810" spans="8:8" ht="14.25" customHeight="1">
      <c r="H810" s="7"/>
    </row>
    <row r="811" spans="8:8" ht="14.25" customHeight="1">
      <c r="H811" s="7"/>
    </row>
    <row r="812" spans="8:8" ht="14.25" customHeight="1">
      <c r="H812" s="7"/>
    </row>
    <row r="813" spans="8:8" ht="14.25" customHeight="1">
      <c r="H813" s="7"/>
    </row>
    <row r="814" spans="8:8" ht="14.25" customHeight="1">
      <c r="H814" s="7"/>
    </row>
    <row r="815" spans="8:8" ht="14.25" customHeight="1">
      <c r="H815" s="7"/>
    </row>
    <row r="816" spans="8:8" ht="14.25" customHeight="1">
      <c r="H816" s="7"/>
    </row>
    <row r="817" spans="8:8" ht="14.25" customHeight="1">
      <c r="H817" s="7"/>
    </row>
    <row r="818" spans="8:8" ht="14.25" customHeight="1">
      <c r="H818" s="7"/>
    </row>
    <row r="819" spans="8:8" ht="14.25" customHeight="1">
      <c r="H819" s="7"/>
    </row>
    <row r="820" spans="8:8" ht="14.25" customHeight="1">
      <c r="H820" s="7"/>
    </row>
    <row r="821" spans="8:8" ht="14.25" customHeight="1">
      <c r="H821" s="7"/>
    </row>
    <row r="822" spans="8:8" ht="14.25" customHeight="1">
      <c r="H822" s="7"/>
    </row>
    <row r="823" spans="8:8" ht="14.25" customHeight="1">
      <c r="H823" s="7"/>
    </row>
    <row r="824" spans="8:8" ht="14.25" customHeight="1">
      <c r="H824" s="7"/>
    </row>
    <row r="825" spans="8:8" ht="14.25" customHeight="1">
      <c r="H825" s="7"/>
    </row>
    <row r="826" spans="8:8" ht="14.25" customHeight="1">
      <c r="H826" s="7"/>
    </row>
    <row r="827" spans="8:8" ht="14.25" customHeight="1">
      <c r="H827" s="7"/>
    </row>
    <row r="828" spans="8:8" ht="14.25" customHeight="1">
      <c r="H828" s="7"/>
    </row>
    <row r="829" spans="8:8" ht="14.25" customHeight="1">
      <c r="H829" s="7"/>
    </row>
    <row r="830" spans="8:8" ht="14.25" customHeight="1">
      <c r="H830" s="7"/>
    </row>
    <row r="831" spans="8:8" ht="14.25" customHeight="1">
      <c r="H831" s="7"/>
    </row>
    <row r="832" spans="8:8" ht="14.25" customHeight="1">
      <c r="H832" s="7"/>
    </row>
    <row r="833" spans="8:8" ht="14.25" customHeight="1">
      <c r="H833" s="7"/>
    </row>
    <row r="834" spans="8:8" ht="14.25" customHeight="1">
      <c r="H834" s="7"/>
    </row>
    <row r="835" spans="8:8" ht="14.25" customHeight="1">
      <c r="H835" s="7"/>
    </row>
    <row r="836" spans="8:8" ht="14.25" customHeight="1">
      <c r="H836" s="7"/>
    </row>
    <row r="837" spans="8:8" ht="14.25" customHeight="1">
      <c r="H837" s="7"/>
    </row>
    <row r="838" spans="8:8" ht="14.25" customHeight="1">
      <c r="H838" s="7"/>
    </row>
    <row r="839" spans="8:8" ht="14.25" customHeight="1">
      <c r="H839" s="7"/>
    </row>
    <row r="840" spans="8:8" ht="14.25" customHeight="1">
      <c r="H840" s="7"/>
    </row>
    <row r="841" spans="8:8" ht="14.25" customHeight="1">
      <c r="H841" s="7"/>
    </row>
    <row r="842" spans="8:8" ht="14.25" customHeight="1">
      <c r="H842" s="7"/>
    </row>
    <row r="843" spans="8:8" ht="14.25" customHeight="1">
      <c r="H843" s="7"/>
    </row>
    <row r="844" spans="8:8" ht="14.25" customHeight="1">
      <c r="H844" s="7"/>
    </row>
    <row r="845" spans="8:8" ht="14.25" customHeight="1">
      <c r="H845" s="7"/>
    </row>
    <row r="846" spans="8:8" ht="14.25" customHeight="1">
      <c r="H846" s="7"/>
    </row>
    <row r="847" spans="8:8" ht="14.25" customHeight="1">
      <c r="H847" s="7"/>
    </row>
    <row r="848" spans="8:8" ht="14.25" customHeight="1">
      <c r="H848" s="7"/>
    </row>
    <row r="849" spans="8:8" ht="14.25" customHeight="1">
      <c r="H849" s="7"/>
    </row>
    <row r="850" spans="8:8" ht="14.25" customHeight="1">
      <c r="H850" s="7"/>
    </row>
    <row r="851" spans="8:8" ht="14.25" customHeight="1">
      <c r="H851" s="7"/>
    </row>
    <row r="852" spans="8:8" ht="14.25" customHeight="1">
      <c r="H852" s="7"/>
    </row>
    <row r="853" spans="8:8" ht="14.25" customHeight="1">
      <c r="H853" s="7"/>
    </row>
    <row r="854" spans="8:8" ht="14.25" customHeight="1">
      <c r="H854" s="7"/>
    </row>
    <row r="855" spans="8:8" ht="14.25" customHeight="1">
      <c r="H855" s="7"/>
    </row>
    <row r="856" spans="8:8" ht="14.25" customHeight="1">
      <c r="H856" s="7"/>
    </row>
    <row r="857" spans="8:8" ht="14.25" customHeight="1">
      <c r="H857" s="7"/>
    </row>
    <row r="858" spans="8:8" ht="14.25" customHeight="1">
      <c r="H858" s="7"/>
    </row>
    <row r="859" spans="8:8" ht="14.25" customHeight="1">
      <c r="H859" s="7"/>
    </row>
    <row r="860" spans="8:8" ht="14.25" customHeight="1">
      <c r="H860" s="7"/>
    </row>
    <row r="861" spans="8:8" ht="14.25" customHeight="1">
      <c r="H861" s="7"/>
    </row>
    <row r="862" spans="8:8" ht="14.25" customHeight="1">
      <c r="H862" s="7"/>
    </row>
    <row r="863" spans="8:8" ht="14.25" customHeight="1">
      <c r="H863" s="7"/>
    </row>
    <row r="864" spans="8:8" ht="14.25" customHeight="1">
      <c r="H864" s="7"/>
    </row>
    <row r="865" spans="8:8" ht="14.25" customHeight="1">
      <c r="H865" s="7"/>
    </row>
    <row r="866" spans="8:8" ht="14.25" customHeight="1">
      <c r="H866" s="7"/>
    </row>
    <row r="867" spans="8:8" ht="14.25" customHeight="1">
      <c r="H867" s="7"/>
    </row>
    <row r="868" spans="8:8" ht="14.25" customHeight="1">
      <c r="H868" s="7"/>
    </row>
    <row r="869" spans="8:8" ht="14.25" customHeight="1">
      <c r="H869" s="7"/>
    </row>
    <row r="870" spans="8:8" ht="14.25" customHeight="1">
      <c r="H870" s="7"/>
    </row>
    <row r="871" spans="8:8" ht="14.25" customHeight="1">
      <c r="H871" s="7"/>
    </row>
    <row r="872" spans="8:8" ht="14.25" customHeight="1">
      <c r="H872" s="7"/>
    </row>
    <row r="873" spans="8:8" ht="14.25" customHeight="1">
      <c r="H873" s="7"/>
    </row>
    <row r="874" spans="8:8" ht="14.25" customHeight="1">
      <c r="H874" s="7"/>
    </row>
    <row r="875" spans="8:8" ht="14.25" customHeight="1">
      <c r="H875" s="7"/>
    </row>
    <row r="876" spans="8:8" ht="14.25" customHeight="1">
      <c r="H876" s="7"/>
    </row>
    <row r="877" spans="8:8" ht="14.25" customHeight="1">
      <c r="H877" s="7"/>
    </row>
    <row r="878" spans="8:8" ht="14.25" customHeight="1">
      <c r="H878" s="7"/>
    </row>
    <row r="879" spans="8:8" ht="14.25" customHeight="1">
      <c r="H879" s="7"/>
    </row>
    <row r="880" spans="8:8" ht="14.25" customHeight="1">
      <c r="H880" s="7"/>
    </row>
    <row r="881" spans="8:8" ht="14.25" customHeight="1">
      <c r="H881" s="7"/>
    </row>
    <row r="882" spans="8:8" ht="14.25" customHeight="1">
      <c r="H882" s="7"/>
    </row>
    <row r="883" spans="8:8" ht="14.25" customHeight="1">
      <c r="H883" s="7"/>
    </row>
    <row r="884" spans="8:8" ht="14.25" customHeight="1">
      <c r="H884" s="7"/>
    </row>
    <row r="885" spans="8:8" ht="14.25" customHeight="1">
      <c r="H885" s="7"/>
    </row>
    <row r="886" spans="8:8" ht="14.25" customHeight="1">
      <c r="H886" s="7"/>
    </row>
    <row r="887" spans="8:8" ht="14.25" customHeight="1">
      <c r="H887" s="7"/>
    </row>
    <row r="888" spans="8:8" ht="14.25" customHeight="1">
      <c r="H888" s="7"/>
    </row>
    <row r="889" spans="8:8" ht="14.25" customHeight="1">
      <c r="H889" s="7"/>
    </row>
    <row r="890" spans="8:8" ht="14.25" customHeight="1">
      <c r="H890" s="7"/>
    </row>
    <row r="891" spans="8:8" ht="14.25" customHeight="1">
      <c r="H891" s="7"/>
    </row>
    <row r="892" spans="8:8" ht="14.25" customHeight="1">
      <c r="H892" s="7"/>
    </row>
    <row r="893" spans="8:8" ht="14.25" customHeight="1">
      <c r="H893" s="7"/>
    </row>
    <row r="894" spans="8:8" ht="14.25" customHeight="1">
      <c r="H894" s="7"/>
    </row>
    <row r="895" spans="8:8" ht="14.25" customHeight="1">
      <c r="H895" s="7"/>
    </row>
    <row r="896" spans="8:8" ht="14.25" customHeight="1">
      <c r="H896" s="7"/>
    </row>
    <row r="897" spans="8:8" ht="14.25" customHeight="1">
      <c r="H897" s="7"/>
    </row>
    <row r="898" spans="8:8" ht="14.25" customHeight="1">
      <c r="H898" s="7"/>
    </row>
    <row r="899" spans="8:8" ht="14.25" customHeight="1">
      <c r="H899" s="7"/>
    </row>
    <row r="900" spans="8:8" ht="14.25" customHeight="1">
      <c r="H900" s="7"/>
    </row>
    <row r="901" spans="8:8" ht="14.25" customHeight="1">
      <c r="H901" s="7"/>
    </row>
    <row r="902" spans="8:8" ht="14.25" customHeight="1">
      <c r="H902" s="7"/>
    </row>
    <row r="903" spans="8:8" ht="14.25" customHeight="1">
      <c r="H903" s="7"/>
    </row>
    <row r="904" spans="8:8" ht="14.25" customHeight="1">
      <c r="H904" s="7"/>
    </row>
    <row r="905" spans="8:8" ht="14.25" customHeight="1">
      <c r="H905" s="7"/>
    </row>
    <row r="906" spans="8:8" ht="14.25" customHeight="1">
      <c r="H906" s="7"/>
    </row>
    <row r="907" spans="8:8" ht="14.25" customHeight="1">
      <c r="H907" s="7"/>
    </row>
    <row r="908" spans="8:8" ht="14.25" customHeight="1">
      <c r="H908" s="7"/>
    </row>
    <row r="909" spans="8:8" ht="14.25" customHeight="1">
      <c r="H909" s="7"/>
    </row>
    <row r="910" spans="8:8" ht="14.25" customHeight="1">
      <c r="H910" s="7"/>
    </row>
    <row r="911" spans="8:8" ht="14.25" customHeight="1">
      <c r="H911" s="7"/>
    </row>
    <row r="912" spans="8:8" ht="14.25" customHeight="1">
      <c r="H912" s="7"/>
    </row>
    <row r="913" spans="8:8" ht="14.25" customHeight="1">
      <c r="H913" s="7"/>
    </row>
    <row r="914" spans="8:8" ht="14.25" customHeight="1">
      <c r="H914" s="7"/>
    </row>
    <row r="915" spans="8:8" ht="14.25" customHeight="1">
      <c r="H915" s="7"/>
    </row>
    <row r="916" spans="8:8" ht="14.25" customHeight="1">
      <c r="H916" s="7"/>
    </row>
    <row r="917" spans="8:8" ht="14.25" customHeight="1">
      <c r="H917" s="7"/>
    </row>
    <row r="918" spans="8:8" ht="14.25" customHeight="1">
      <c r="H918" s="7"/>
    </row>
    <row r="919" spans="8:8" ht="14.25" customHeight="1">
      <c r="H919" s="7"/>
    </row>
    <row r="920" spans="8:8" ht="14.25" customHeight="1">
      <c r="H920" s="7"/>
    </row>
    <row r="921" spans="8:8" ht="14.25" customHeight="1">
      <c r="H921" s="7"/>
    </row>
    <row r="922" spans="8:8" ht="14.25" customHeight="1">
      <c r="H922" s="7"/>
    </row>
    <row r="923" spans="8:8" ht="14.25" customHeight="1">
      <c r="H923" s="7"/>
    </row>
    <row r="924" spans="8:8" ht="14.25" customHeight="1">
      <c r="H924" s="7"/>
    </row>
    <row r="925" spans="8:8" ht="14.25" customHeight="1">
      <c r="H925" s="7"/>
    </row>
    <row r="926" spans="8:8" ht="14.25" customHeight="1">
      <c r="H926" s="7"/>
    </row>
    <row r="927" spans="8:8" ht="14.25" customHeight="1">
      <c r="H927" s="7"/>
    </row>
    <row r="928" spans="8:8" ht="14.25" customHeight="1">
      <c r="H928" s="7"/>
    </row>
    <row r="929" spans="8:8" ht="14.25" customHeight="1">
      <c r="H929" s="7"/>
    </row>
    <row r="930" spans="8:8" ht="14.25" customHeight="1">
      <c r="H930" s="7"/>
    </row>
    <row r="931" spans="8:8" ht="14.25" customHeight="1">
      <c r="H931" s="7"/>
    </row>
    <row r="932" spans="8:8" ht="14.25" customHeight="1">
      <c r="H932" s="7"/>
    </row>
    <row r="933" spans="8:8" ht="14.25" customHeight="1">
      <c r="H933" s="7"/>
    </row>
    <row r="934" spans="8:8" ht="14.25" customHeight="1">
      <c r="H934" s="7"/>
    </row>
    <row r="935" spans="8:8" ht="14.25" customHeight="1">
      <c r="H935" s="7"/>
    </row>
    <row r="936" spans="8:8" ht="14.25" customHeight="1">
      <c r="H936" s="7"/>
    </row>
    <row r="937" spans="8:8" ht="14.25" customHeight="1">
      <c r="H937" s="7"/>
    </row>
    <row r="938" spans="8:8" ht="14.25" customHeight="1">
      <c r="H938" s="7"/>
    </row>
    <row r="939" spans="8:8" ht="14.25" customHeight="1">
      <c r="H939" s="7"/>
    </row>
    <row r="940" spans="8:8" ht="14.25" customHeight="1">
      <c r="H940" s="7"/>
    </row>
    <row r="941" spans="8:8" ht="14.25" customHeight="1">
      <c r="H941" s="7"/>
    </row>
    <row r="942" spans="8:8" ht="14.25" customHeight="1">
      <c r="H942" s="7"/>
    </row>
    <row r="943" spans="8:8" ht="14.25" customHeight="1">
      <c r="H943" s="7"/>
    </row>
    <row r="944" spans="8:8" ht="14.25" customHeight="1">
      <c r="H944" s="7"/>
    </row>
    <row r="945" spans="8:8" ht="14.25" customHeight="1">
      <c r="H945" s="7"/>
    </row>
    <row r="946" spans="8:8" ht="14.25" customHeight="1">
      <c r="H946" s="7"/>
    </row>
    <row r="947" spans="8:8" ht="14.25" customHeight="1">
      <c r="H947" s="7"/>
    </row>
    <row r="948" spans="8:8" ht="14.25" customHeight="1">
      <c r="H948" s="7"/>
    </row>
    <row r="949" spans="8:8" ht="14.25" customHeight="1">
      <c r="H949" s="7"/>
    </row>
    <row r="950" spans="8:8" ht="14.25" customHeight="1">
      <c r="H950" s="7"/>
    </row>
    <row r="951" spans="8:8" ht="14.25" customHeight="1">
      <c r="H951" s="7"/>
    </row>
    <row r="952" spans="8:8" ht="14.25" customHeight="1">
      <c r="H952" s="7"/>
    </row>
    <row r="953" spans="8:8" ht="14.25" customHeight="1">
      <c r="H953" s="7"/>
    </row>
    <row r="954" spans="8:8" ht="14.25" customHeight="1">
      <c r="H954" s="7"/>
    </row>
    <row r="955" spans="8:8" ht="14.25" customHeight="1">
      <c r="H955" s="7"/>
    </row>
    <row r="956" spans="8:8" ht="14.25" customHeight="1">
      <c r="H956" s="7"/>
    </row>
    <row r="957" spans="8:8" ht="14.25" customHeight="1">
      <c r="H957" s="7"/>
    </row>
    <row r="958" spans="8:8" ht="14.25" customHeight="1">
      <c r="H958" s="7"/>
    </row>
    <row r="959" spans="8:8" ht="14.25" customHeight="1">
      <c r="H959" s="7"/>
    </row>
    <row r="960" spans="8:8" ht="14.25" customHeight="1">
      <c r="H960" s="7"/>
    </row>
    <row r="961" spans="8:8" ht="14.25" customHeight="1">
      <c r="H961" s="7"/>
    </row>
    <row r="962" spans="8:8" ht="14.25" customHeight="1">
      <c r="H962" s="7"/>
    </row>
    <row r="963" spans="8:8" ht="14.25" customHeight="1">
      <c r="H963" s="7"/>
    </row>
    <row r="964" spans="8:8" ht="14.25" customHeight="1">
      <c r="H964" s="7"/>
    </row>
    <row r="965" spans="8:8" ht="14.25" customHeight="1">
      <c r="H965" s="7"/>
    </row>
    <row r="966" spans="8:8" ht="14.25" customHeight="1">
      <c r="H966" s="7"/>
    </row>
    <row r="967" spans="8:8" ht="14.25" customHeight="1">
      <c r="H967" s="7"/>
    </row>
    <row r="968" spans="8:8" ht="14.25" customHeight="1">
      <c r="H968" s="7"/>
    </row>
    <row r="969" spans="8:8" ht="14.25" customHeight="1">
      <c r="H969" s="7"/>
    </row>
    <row r="970" spans="8:8" ht="14.25" customHeight="1">
      <c r="H970" s="7"/>
    </row>
    <row r="971" spans="8:8" ht="14.25" customHeight="1">
      <c r="H971" s="7"/>
    </row>
    <row r="972" spans="8:8" ht="14.25" customHeight="1">
      <c r="H972" s="7"/>
    </row>
    <row r="973" spans="8:8" ht="14.25" customHeight="1">
      <c r="H973" s="7"/>
    </row>
    <row r="974" spans="8:8" ht="14.25" customHeight="1">
      <c r="H974" s="7"/>
    </row>
    <row r="975" spans="8:8" ht="14.25" customHeight="1">
      <c r="H975" s="7"/>
    </row>
    <row r="976" spans="8:8" ht="14.25" customHeight="1">
      <c r="H976" s="7"/>
    </row>
    <row r="977" spans="8:8" ht="14.25" customHeight="1">
      <c r="H977" s="7"/>
    </row>
    <row r="978" spans="8:8" ht="14.25" customHeight="1">
      <c r="H978" s="7"/>
    </row>
    <row r="979" spans="8:8" ht="14.25" customHeight="1">
      <c r="H979" s="7"/>
    </row>
    <row r="980" spans="8:8" ht="14.25" customHeight="1">
      <c r="H980" s="7"/>
    </row>
    <row r="981" spans="8:8" ht="14.25" customHeight="1">
      <c r="H981" s="7"/>
    </row>
    <row r="982" spans="8:8" ht="14.25" customHeight="1">
      <c r="H982" s="7"/>
    </row>
    <row r="983" spans="8:8" ht="14.25" customHeight="1">
      <c r="H983" s="7"/>
    </row>
    <row r="984" spans="8:8" ht="14.25" customHeight="1">
      <c r="H984" s="7"/>
    </row>
    <row r="985" spans="8:8" ht="14.25" customHeight="1">
      <c r="H985" s="7"/>
    </row>
    <row r="986" spans="8:8" ht="14.25" customHeight="1">
      <c r="H986" s="7"/>
    </row>
    <row r="987" spans="8:8" ht="14.25" customHeight="1">
      <c r="H987" s="7"/>
    </row>
    <row r="988" spans="8:8" ht="14.25" customHeight="1">
      <c r="H988" s="7"/>
    </row>
    <row r="989" spans="8:8" ht="14.25" customHeight="1">
      <c r="H989" s="7"/>
    </row>
    <row r="990" spans="8:8" ht="14.25" customHeight="1">
      <c r="H990" s="7"/>
    </row>
    <row r="991" spans="8:8" ht="14.25" customHeight="1">
      <c r="H991" s="7"/>
    </row>
    <row r="992" spans="8:8" ht="14.25" customHeight="1">
      <c r="H992" s="7"/>
    </row>
    <row r="993" spans="8:8" ht="14.25" customHeight="1">
      <c r="H993" s="7"/>
    </row>
    <row r="994" spans="8:8" ht="14.25" customHeight="1">
      <c r="H994" s="7"/>
    </row>
    <row r="995" spans="8:8" ht="14.25" customHeight="1">
      <c r="H995" s="7"/>
    </row>
    <row r="996" spans="8:8" ht="14.25" customHeight="1">
      <c r="H996" s="7"/>
    </row>
    <row r="997" spans="8:8" ht="14.25" customHeight="1">
      <c r="H997" s="7"/>
    </row>
    <row r="998" spans="8:8" ht="14.25" customHeight="1">
      <c r="H998" s="7"/>
    </row>
    <row r="999" spans="8:8" ht="14.25" customHeight="1">
      <c r="H999" s="7"/>
    </row>
    <row r="1000" spans="8:8" ht="14.25" customHeight="1">
      <c r="H1000" s="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Q22"/>
  <sheetViews>
    <sheetView topLeftCell="C1" workbookViewId="0">
      <selection activeCell="K6" sqref="K6"/>
    </sheetView>
  </sheetViews>
  <sheetFormatPr baseColWidth="10" defaultColWidth="14.42578125" defaultRowHeight="15" customHeight="1"/>
  <cols>
    <col min="2" max="2" width="20.7109375" customWidth="1"/>
    <col min="5" max="5" width="8.7109375" customWidth="1"/>
    <col min="6" max="6" width="9.140625" customWidth="1"/>
    <col min="7" max="7" width="21" customWidth="1"/>
    <col min="8" max="8" width="20.140625" customWidth="1"/>
    <col min="9" max="9" width="21.140625" customWidth="1"/>
    <col min="12" max="15" width="16.28515625" customWidth="1"/>
    <col min="16" max="16" width="20.28515625" customWidth="1"/>
    <col min="17" max="17" width="21.5703125" customWidth="1"/>
  </cols>
  <sheetData>
    <row r="2" spans="1:17">
      <c r="A2" s="9"/>
      <c r="B2" s="9" t="s">
        <v>55</v>
      </c>
      <c r="C2" s="9" t="s">
        <v>56</v>
      </c>
      <c r="D2" s="9" t="s">
        <v>57</v>
      </c>
    </row>
    <row r="3" spans="1:17">
      <c r="A3" s="9" t="s">
        <v>53</v>
      </c>
      <c r="B3" s="9">
        <v>13</v>
      </c>
      <c r="C3" s="9">
        <v>9</v>
      </c>
      <c r="D3" s="9">
        <v>16</v>
      </c>
    </row>
    <row r="4" spans="1:17">
      <c r="A4" s="9" t="s">
        <v>54</v>
      </c>
      <c r="B4" s="9">
        <v>76</v>
      </c>
      <c r="C4" s="9">
        <v>72</v>
      </c>
      <c r="D4" s="9">
        <v>79</v>
      </c>
    </row>
    <row r="6" spans="1:17">
      <c r="E6" s="9" t="s">
        <v>58</v>
      </c>
      <c r="F6" s="9" t="s">
        <v>59</v>
      </c>
      <c r="G6" s="9" t="s">
        <v>60</v>
      </c>
      <c r="H6" s="9" t="s">
        <v>61</v>
      </c>
      <c r="I6" s="9" t="s">
        <v>62</v>
      </c>
      <c r="K6" s="9" t="s">
        <v>63</v>
      </c>
      <c r="L6" s="9" t="s">
        <v>64</v>
      </c>
      <c r="M6" s="10" t="s">
        <v>65</v>
      </c>
      <c r="N6" s="10" t="s">
        <v>66</v>
      </c>
      <c r="O6" s="10" t="s">
        <v>67</v>
      </c>
      <c r="P6" s="9" t="s">
        <v>68</v>
      </c>
      <c r="Q6" s="9" t="s">
        <v>69</v>
      </c>
    </row>
    <row r="7" spans="1:17">
      <c r="E7" s="9" t="s">
        <v>44</v>
      </c>
      <c r="F7" s="9">
        <v>1</v>
      </c>
      <c r="G7" s="9">
        <v>1</v>
      </c>
      <c r="H7" s="9">
        <v>0</v>
      </c>
      <c r="I7" s="9">
        <v>0</v>
      </c>
      <c r="K7" s="11" t="s">
        <v>70</v>
      </c>
      <c r="L7" s="9">
        <v>4</v>
      </c>
      <c r="M7" s="9">
        <v>5</v>
      </c>
      <c r="N7" s="9">
        <v>2</v>
      </c>
      <c r="O7" s="9">
        <v>3</v>
      </c>
      <c r="P7" s="9">
        <f t="shared" ref="P7:P9" si="0">SUM(L7:O7)</f>
        <v>14</v>
      </c>
      <c r="Q7" s="9">
        <f t="shared" ref="Q7:Q9" si="1">L7*100+M7*75+N7*50+O7*30</f>
        <v>965</v>
      </c>
    </row>
    <row r="8" spans="1:17">
      <c r="E8" s="9" t="s">
        <v>45</v>
      </c>
      <c r="F8" s="9">
        <v>6</v>
      </c>
      <c r="G8" s="9">
        <v>2</v>
      </c>
      <c r="H8" s="9">
        <v>3</v>
      </c>
      <c r="I8" s="9">
        <v>1</v>
      </c>
      <c r="K8" s="11" t="s">
        <v>71</v>
      </c>
      <c r="L8" s="9">
        <v>6</v>
      </c>
      <c r="M8" s="9">
        <v>1</v>
      </c>
      <c r="N8" s="9">
        <v>2</v>
      </c>
      <c r="O8" s="9">
        <v>0</v>
      </c>
      <c r="P8" s="9">
        <f t="shared" si="0"/>
        <v>9</v>
      </c>
      <c r="Q8" s="9">
        <f t="shared" si="1"/>
        <v>775</v>
      </c>
    </row>
    <row r="9" spans="1:17">
      <c r="E9" s="9" t="s">
        <v>46</v>
      </c>
      <c r="F9" s="9">
        <v>11</v>
      </c>
      <c r="G9" s="9">
        <v>1</v>
      </c>
      <c r="H9" s="9">
        <v>6</v>
      </c>
      <c r="I9" s="9">
        <v>4</v>
      </c>
      <c r="K9" s="11" t="s">
        <v>72</v>
      </c>
      <c r="L9" s="9">
        <v>4</v>
      </c>
      <c r="M9" s="9">
        <v>4</v>
      </c>
      <c r="N9" s="9">
        <v>5</v>
      </c>
      <c r="O9" s="9">
        <v>0</v>
      </c>
      <c r="P9" s="9">
        <f t="shared" si="0"/>
        <v>13</v>
      </c>
      <c r="Q9" s="9">
        <f t="shared" si="1"/>
        <v>950</v>
      </c>
    </row>
    <row r="10" spans="1:17">
      <c r="E10" s="9" t="s">
        <v>47</v>
      </c>
      <c r="F10" s="9">
        <v>7</v>
      </c>
      <c r="G10" s="9">
        <v>3</v>
      </c>
      <c r="H10" s="9">
        <v>4</v>
      </c>
      <c r="I10" s="9">
        <v>0</v>
      </c>
    </row>
    <row r="11" spans="1:17">
      <c r="E11" s="9" t="s">
        <v>48</v>
      </c>
      <c r="F11" s="9">
        <v>25</v>
      </c>
      <c r="G11" s="9">
        <v>9</v>
      </c>
      <c r="H11" s="9">
        <v>11</v>
      </c>
      <c r="I11" s="9">
        <v>5</v>
      </c>
    </row>
    <row r="12" spans="1:17">
      <c r="E12" s="9" t="s">
        <v>49</v>
      </c>
      <c r="F12" s="9">
        <v>3</v>
      </c>
      <c r="G12" s="9">
        <v>2</v>
      </c>
      <c r="H12" s="9">
        <v>1</v>
      </c>
      <c r="I12" s="9">
        <v>0</v>
      </c>
    </row>
    <row r="13" spans="1:17">
      <c r="E13" s="9" t="s">
        <v>50</v>
      </c>
      <c r="F13" s="9">
        <v>4</v>
      </c>
      <c r="G13" s="9">
        <v>2</v>
      </c>
      <c r="H13" s="9">
        <v>0</v>
      </c>
      <c r="I13" s="9">
        <v>2</v>
      </c>
    </row>
    <row r="14" spans="1:17">
      <c r="E14" s="9" t="s">
        <v>51</v>
      </c>
      <c r="F14" s="9">
        <v>2</v>
      </c>
      <c r="G14" s="9">
        <v>1</v>
      </c>
      <c r="H14" s="9">
        <v>1</v>
      </c>
      <c r="I14" s="9">
        <v>0</v>
      </c>
    </row>
    <row r="15" spans="1:17">
      <c r="E15" s="9" t="s">
        <v>52</v>
      </c>
      <c r="F15" s="9">
        <v>1</v>
      </c>
      <c r="G15" s="9">
        <v>0</v>
      </c>
      <c r="H15" s="9">
        <v>1</v>
      </c>
      <c r="I15" s="9">
        <v>0</v>
      </c>
    </row>
    <row r="17" spans="1:2">
      <c r="A17" s="3" t="s">
        <v>26</v>
      </c>
      <c r="B17" s="3" t="s">
        <v>27</v>
      </c>
    </row>
    <row r="18" spans="1:2">
      <c r="A18" s="5" t="s">
        <v>28</v>
      </c>
      <c r="B18" s="2">
        <v>100</v>
      </c>
    </row>
    <row r="19" spans="1:2">
      <c r="A19" s="5" t="s">
        <v>29</v>
      </c>
      <c r="B19" s="2">
        <v>50</v>
      </c>
    </row>
    <row r="20" spans="1:2">
      <c r="A20" s="5" t="s">
        <v>30</v>
      </c>
      <c r="B20" s="2">
        <v>100</v>
      </c>
    </row>
    <row r="21" spans="1:2">
      <c r="A21" s="5" t="s">
        <v>31</v>
      </c>
      <c r="B21" s="2">
        <v>50</v>
      </c>
    </row>
    <row r="22" spans="1:2">
      <c r="A22" s="5" t="s">
        <v>32</v>
      </c>
      <c r="B22" s="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DFC1-6BE7-40DC-AF85-A3484837F851}">
  <dimension ref="A1:G4"/>
  <sheetViews>
    <sheetView tabSelected="1" workbookViewId="0">
      <selection activeCell="D16" sqref="D16"/>
    </sheetView>
  </sheetViews>
  <sheetFormatPr baseColWidth="10" defaultRowHeight="15"/>
  <cols>
    <col min="2" max="2" width="16.7109375" bestFit="1" customWidth="1"/>
    <col min="3" max="5" width="15.140625" bestFit="1" customWidth="1"/>
    <col min="6" max="6" width="21.28515625" bestFit="1" customWidth="1"/>
    <col min="7" max="7" width="19.140625" customWidth="1"/>
  </cols>
  <sheetData>
    <row r="1" spans="1:7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>
      <c r="A2" t="s">
        <v>70</v>
      </c>
      <c r="B2">
        <v>4</v>
      </c>
      <c r="C2">
        <v>5</v>
      </c>
      <c r="D2">
        <v>2</v>
      </c>
      <c r="E2">
        <v>3</v>
      </c>
      <c r="F2">
        <v>14</v>
      </c>
      <c r="G2">
        <v>965</v>
      </c>
    </row>
    <row r="3" spans="1:7">
      <c r="A3" t="s">
        <v>71</v>
      </c>
      <c r="B3">
        <v>6</v>
      </c>
      <c r="C3">
        <v>1</v>
      </c>
      <c r="D3">
        <v>2</v>
      </c>
      <c r="E3">
        <v>0</v>
      </c>
      <c r="F3">
        <v>9</v>
      </c>
      <c r="G3">
        <v>775</v>
      </c>
    </row>
    <row r="4" spans="1:7">
      <c r="A4" t="s">
        <v>72</v>
      </c>
      <c r="B4">
        <v>4</v>
      </c>
      <c r="C4">
        <v>4</v>
      </c>
      <c r="D4">
        <v>5</v>
      </c>
      <c r="E4">
        <v>0</v>
      </c>
      <c r="F4">
        <v>13</v>
      </c>
      <c r="G4">
        <v>950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sqref="A1:A15"/>
    </sheetView>
  </sheetViews>
  <sheetFormatPr baseColWidth="10" defaultColWidth="14.42578125" defaultRowHeight="15" customHeight="1"/>
  <cols>
    <col min="1" max="26" width="10.7109375" customWidth="1"/>
  </cols>
  <sheetData>
    <row r="1" spans="1:1" ht="14.25" customHeight="1">
      <c r="A1" s="8" t="s">
        <v>73</v>
      </c>
    </row>
    <row r="2" spans="1:1" ht="14.25" customHeight="1">
      <c r="A2" s="1">
        <v>100</v>
      </c>
    </row>
    <row r="3" spans="1:1" ht="14.25" customHeight="1">
      <c r="A3" s="1">
        <v>75</v>
      </c>
    </row>
    <row r="4" spans="1:1" ht="14.25" customHeight="1">
      <c r="A4" s="1">
        <v>30</v>
      </c>
    </row>
    <row r="5" spans="1:1" ht="14.25" customHeight="1">
      <c r="A5" s="1">
        <v>100</v>
      </c>
    </row>
    <row r="6" spans="1:1" ht="14.25" customHeight="1">
      <c r="A6" s="1">
        <v>75</v>
      </c>
    </row>
    <row r="7" spans="1:1" ht="14.25" customHeight="1">
      <c r="A7" s="1">
        <v>75</v>
      </c>
    </row>
    <row r="8" spans="1:1" ht="14.25" customHeight="1">
      <c r="A8" s="1">
        <v>30</v>
      </c>
    </row>
    <row r="9" spans="1:1" ht="14.25" customHeight="1">
      <c r="A9" s="1">
        <v>100</v>
      </c>
    </row>
    <row r="10" spans="1:1" ht="14.25" customHeight="1">
      <c r="A10" s="1">
        <v>30</v>
      </c>
    </row>
    <row r="11" spans="1:1" ht="14.25" customHeight="1">
      <c r="A11" s="1">
        <v>75</v>
      </c>
    </row>
    <row r="12" spans="1:1" ht="14.25" customHeight="1">
      <c r="A12" s="1">
        <v>75</v>
      </c>
    </row>
    <row r="13" spans="1:1" ht="14.25" customHeight="1">
      <c r="A13" s="1">
        <v>50</v>
      </c>
    </row>
    <row r="14" spans="1:1" ht="14.25" customHeight="1">
      <c r="A14" s="1">
        <v>50</v>
      </c>
    </row>
    <row r="15" spans="1:1" ht="14.25" customHeight="1">
      <c r="A15" s="1">
        <v>100</v>
      </c>
    </row>
    <row r="16" spans="1:1" ht="14.25" customHeight="1">
      <c r="A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>
      <selection activeCell="D10" sqref="D10"/>
    </sheetView>
  </sheetViews>
  <sheetFormatPr baseColWidth="10" defaultColWidth="14.42578125" defaultRowHeight="15" customHeight="1"/>
  <cols>
    <col min="1" max="26" width="10.7109375" customWidth="1"/>
  </cols>
  <sheetData>
    <row r="1" spans="1:1" ht="14.25" customHeight="1">
      <c r="A1" s="8" t="s">
        <v>73</v>
      </c>
    </row>
    <row r="2" spans="1:1" ht="14.25" customHeight="1">
      <c r="A2" s="1">
        <v>75</v>
      </c>
    </row>
    <row r="3" spans="1:1" ht="14.25" customHeight="1">
      <c r="A3" s="1">
        <v>100</v>
      </c>
    </row>
    <row r="4" spans="1:1" ht="14.25" customHeight="1">
      <c r="A4" s="1">
        <v>50</v>
      </c>
    </row>
    <row r="5" spans="1:1" ht="14.25" customHeight="1">
      <c r="A5" s="1">
        <v>100</v>
      </c>
    </row>
    <row r="6" spans="1:1" ht="14.25" customHeight="1">
      <c r="A6" s="1">
        <v>100</v>
      </c>
    </row>
    <row r="7" spans="1:1" ht="14.25" customHeight="1">
      <c r="A7" s="1">
        <v>50</v>
      </c>
    </row>
    <row r="8" spans="1:1" ht="14.25" customHeight="1">
      <c r="A8" s="1">
        <v>100</v>
      </c>
    </row>
    <row r="9" spans="1:1" ht="14.25" customHeight="1">
      <c r="A9" s="1">
        <v>100</v>
      </c>
    </row>
    <row r="10" spans="1:1" ht="14.25" customHeight="1">
      <c r="A10" s="1">
        <v>100</v>
      </c>
    </row>
    <row r="11" spans="1:1" ht="14.25" customHeight="1">
      <c r="A11" s="1"/>
    </row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>
      <selection sqref="A1:A14"/>
    </sheetView>
  </sheetViews>
  <sheetFormatPr baseColWidth="10" defaultColWidth="14.42578125" defaultRowHeight="15" customHeight="1"/>
  <cols>
    <col min="1" max="26" width="10.7109375" customWidth="1"/>
  </cols>
  <sheetData>
    <row r="1" spans="1:1" ht="14.25" customHeight="1">
      <c r="A1" s="8" t="s">
        <v>73</v>
      </c>
    </row>
    <row r="2" spans="1:1" ht="14.25" customHeight="1">
      <c r="A2" s="1">
        <v>75</v>
      </c>
    </row>
    <row r="3" spans="1:1" ht="14.25" customHeight="1">
      <c r="A3" s="1">
        <v>75</v>
      </c>
    </row>
    <row r="4" spans="1:1" ht="14.25" customHeight="1">
      <c r="A4" s="1">
        <v>50</v>
      </c>
    </row>
    <row r="5" spans="1:1" ht="14.25" customHeight="1">
      <c r="A5" s="1">
        <v>50</v>
      </c>
    </row>
    <row r="6" spans="1:1" ht="14.25" customHeight="1">
      <c r="A6" s="1">
        <v>100</v>
      </c>
    </row>
    <row r="7" spans="1:1" ht="14.25" customHeight="1">
      <c r="A7" s="1">
        <v>50</v>
      </c>
    </row>
    <row r="8" spans="1:1" ht="14.25" customHeight="1">
      <c r="A8" s="1">
        <v>75</v>
      </c>
    </row>
    <row r="9" spans="1:1" ht="14.25" customHeight="1">
      <c r="A9" s="1">
        <v>75</v>
      </c>
    </row>
    <row r="10" spans="1:1" ht="14.25" customHeight="1">
      <c r="A10" s="1">
        <v>100</v>
      </c>
    </row>
    <row r="11" spans="1:1" ht="14.25" customHeight="1">
      <c r="A11" s="1">
        <v>50</v>
      </c>
    </row>
    <row r="12" spans="1:1" ht="14.25" customHeight="1">
      <c r="A12" s="1">
        <v>100</v>
      </c>
    </row>
    <row r="13" spans="1:1" ht="14.25" customHeight="1">
      <c r="A13" s="1">
        <v>100</v>
      </c>
    </row>
    <row r="14" spans="1:1" ht="14.25" customHeight="1">
      <c r="A14" s="1">
        <v>50</v>
      </c>
    </row>
    <row r="15" spans="1:1" ht="14.25" customHeight="1">
      <c r="A15" s="1"/>
    </row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zoomScale="55" zoomScaleNormal="55" workbookViewId="0">
      <selection sqref="A1:P61"/>
    </sheetView>
  </sheetViews>
  <sheetFormatPr baseColWidth="10" defaultColWidth="14.42578125" defaultRowHeight="15" customHeight="1"/>
  <cols>
    <col min="1" max="1" width="28.5703125" customWidth="1"/>
    <col min="2" max="32" width="8.7109375" customWidth="1"/>
  </cols>
  <sheetData>
    <row r="1" spans="1:29" ht="37.5" customHeight="1">
      <c r="A1" s="12">
        <v>2022</v>
      </c>
      <c r="B1" s="12">
        <v>2021</v>
      </c>
      <c r="C1" s="12">
        <v>2020</v>
      </c>
      <c r="D1" s="12">
        <v>2019</v>
      </c>
      <c r="E1" s="12">
        <v>2018</v>
      </c>
      <c r="F1" s="12">
        <v>2017</v>
      </c>
      <c r="G1" s="12">
        <v>2016</v>
      </c>
      <c r="H1" s="12">
        <v>2015</v>
      </c>
      <c r="I1" s="12">
        <v>2014</v>
      </c>
      <c r="J1" s="12">
        <v>2013</v>
      </c>
      <c r="K1" s="12">
        <v>2012</v>
      </c>
      <c r="L1" s="12">
        <v>2011</v>
      </c>
      <c r="M1" s="12">
        <v>2010</v>
      </c>
      <c r="N1" s="12">
        <v>2009</v>
      </c>
      <c r="O1" s="12">
        <v>2008</v>
      </c>
      <c r="P1" s="12">
        <v>2007</v>
      </c>
    </row>
    <row r="2" spans="1:29" ht="14.25" customHeight="1">
      <c r="A2" s="13">
        <v>67.819999999999993</v>
      </c>
      <c r="B2" s="13">
        <v>53.59</v>
      </c>
      <c r="C2" s="13">
        <v>47.47</v>
      </c>
      <c r="D2" s="13">
        <v>62.31</v>
      </c>
      <c r="E2" s="13">
        <v>53.97</v>
      </c>
      <c r="F2" s="13">
        <v>44.5</v>
      </c>
      <c r="G2" s="13">
        <v>44.57</v>
      </c>
      <c r="H2" s="13">
        <v>54.07</v>
      </c>
      <c r="I2" s="13">
        <v>66.48</v>
      </c>
      <c r="J2" s="13">
        <v>62.92</v>
      </c>
      <c r="K2" s="13">
        <v>40.42</v>
      </c>
      <c r="L2" s="13">
        <v>66.06</v>
      </c>
      <c r="M2" s="13">
        <v>62.37</v>
      </c>
      <c r="N2" s="13">
        <v>50.74</v>
      </c>
      <c r="O2" s="13">
        <v>65.45</v>
      </c>
      <c r="P2" s="13">
        <v>67.319999999999993</v>
      </c>
    </row>
    <row r="3" spans="1:29" ht="14.25" customHeight="1">
      <c r="A3" s="13">
        <v>46.51</v>
      </c>
      <c r="B3" s="13">
        <v>26.84</v>
      </c>
      <c r="C3" s="13">
        <v>43.75</v>
      </c>
      <c r="D3" s="13">
        <v>34.54</v>
      </c>
      <c r="E3" s="13">
        <v>27.06</v>
      </c>
      <c r="F3" s="13">
        <v>28.7</v>
      </c>
      <c r="G3" s="13">
        <v>45.18</v>
      </c>
      <c r="H3" s="13">
        <v>26.98</v>
      </c>
      <c r="I3" s="13">
        <v>35.590000000000003</v>
      </c>
      <c r="J3" s="13">
        <v>36.92</v>
      </c>
      <c r="K3" s="13">
        <v>33.049999999999997</v>
      </c>
      <c r="L3" s="13">
        <v>37.25</v>
      </c>
      <c r="M3" s="13">
        <v>40.18</v>
      </c>
      <c r="N3" s="13">
        <v>30.82</v>
      </c>
      <c r="O3" s="13">
        <v>40.72</v>
      </c>
      <c r="P3" s="13">
        <v>28.75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25" customHeight="1">
      <c r="A4" s="13">
        <v>21.87</v>
      </c>
      <c r="B4" s="13">
        <v>35.909999999999997</v>
      </c>
      <c r="C4" s="13">
        <v>31.42</v>
      </c>
      <c r="D4" s="13">
        <v>26.64</v>
      </c>
      <c r="E4" s="13">
        <v>21.46</v>
      </c>
      <c r="F4" s="13">
        <v>29.85</v>
      </c>
      <c r="G4" s="13">
        <v>33.090000000000003</v>
      </c>
      <c r="H4" s="13">
        <v>35.15</v>
      </c>
      <c r="I4" s="13">
        <v>32.340000000000003</v>
      </c>
      <c r="J4" s="13">
        <v>31.43</v>
      </c>
      <c r="K4" s="13">
        <v>32.49</v>
      </c>
      <c r="L4" s="13">
        <v>34.090000000000003</v>
      </c>
      <c r="M4" s="13">
        <v>27.16</v>
      </c>
      <c r="N4" s="13">
        <v>20.63</v>
      </c>
      <c r="O4" s="13">
        <v>25.38</v>
      </c>
      <c r="P4" s="13">
        <v>31.6</v>
      </c>
      <c r="S4" s="14"/>
      <c r="T4" s="14"/>
      <c r="U4" s="14"/>
      <c r="V4" s="14"/>
      <c r="W4" s="1"/>
      <c r="X4" s="1"/>
      <c r="Y4" s="1"/>
      <c r="Z4" s="15"/>
      <c r="AA4" s="15"/>
      <c r="AB4" s="15"/>
      <c r="AC4" s="15"/>
    </row>
    <row r="5" spans="1:29" ht="14.25" customHeight="1">
      <c r="A5" s="13">
        <v>49.78</v>
      </c>
      <c r="B5" s="13">
        <v>42.77</v>
      </c>
      <c r="C5" s="13">
        <v>50.25</v>
      </c>
      <c r="D5" s="13">
        <v>49.91</v>
      </c>
      <c r="E5" s="13">
        <v>58.95</v>
      </c>
      <c r="F5" s="13">
        <v>68.09</v>
      </c>
      <c r="G5" s="13">
        <v>58.88</v>
      </c>
      <c r="H5" s="13">
        <v>72.45</v>
      </c>
      <c r="I5" s="13">
        <v>42.85</v>
      </c>
      <c r="J5" s="13">
        <v>61.96</v>
      </c>
      <c r="K5" s="13">
        <v>72</v>
      </c>
      <c r="L5" s="13">
        <v>70.34</v>
      </c>
      <c r="M5" s="13">
        <v>76.150000000000006</v>
      </c>
      <c r="N5" s="13">
        <v>55.95</v>
      </c>
      <c r="O5" s="13">
        <v>61.62</v>
      </c>
      <c r="P5" s="13">
        <v>63.29</v>
      </c>
      <c r="S5" s="14"/>
      <c r="T5" s="14"/>
      <c r="U5" s="14"/>
      <c r="V5" s="14"/>
      <c r="W5" s="1"/>
      <c r="X5" s="1"/>
      <c r="Y5" s="1"/>
      <c r="Z5" s="15"/>
      <c r="AA5" s="15"/>
      <c r="AB5" s="15"/>
      <c r="AC5" s="15"/>
    </row>
    <row r="6" spans="1:29" ht="14.25" customHeight="1">
      <c r="A6" s="13">
        <v>31.6</v>
      </c>
      <c r="B6" s="13">
        <v>43.06</v>
      </c>
      <c r="C6" s="13">
        <v>32.17</v>
      </c>
      <c r="D6" s="13">
        <v>45.7</v>
      </c>
      <c r="E6" s="13">
        <v>43.05</v>
      </c>
      <c r="F6" s="13">
        <v>50</v>
      </c>
      <c r="G6" s="13">
        <v>48.24</v>
      </c>
      <c r="H6" s="13">
        <v>35.47</v>
      </c>
      <c r="I6" s="13">
        <v>32.090000000000003</v>
      </c>
      <c r="J6" s="13">
        <v>36.24</v>
      </c>
      <c r="K6" s="13">
        <v>38.369999999999997</v>
      </c>
      <c r="L6" s="13">
        <v>32.01</v>
      </c>
      <c r="M6" s="13">
        <v>33.28</v>
      </c>
      <c r="N6" s="13">
        <v>54.44</v>
      </c>
      <c r="O6" s="13">
        <v>32.479999999999997</v>
      </c>
      <c r="P6" s="13">
        <v>51.29</v>
      </c>
      <c r="S6" s="14"/>
      <c r="T6" s="14"/>
      <c r="U6" s="14"/>
      <c r="V6" s="14"/>
      <c r="W6" s="1"/>
      <c r="X6" s="1"/>
      <c r="Y6" s="1"/>
      <c r="Z6" s="15"/>
      <c r="AA6" s="15"/>
      <c r="AB6" s="15"/>
      <c r="AC6" s="15"/>
    </row>
    <row r="7" spans="1:29" ht="14.25" customHeight="1">
      <c r="A7" s="13">
        <v>28.12</v>
      </c>
      <c r="B7" s="13">
        <v>23.7</v>
      </c>
      <c r="C7" s="13">
        <v>34.369999999999997</v>
      </c>
      <c r="D7" s="13">
        <v>35.18</v>
      </c>
      <c r="E7" s="13">
        <v>29.48</v>
      </c>
      <c r="F7" s="13">
        <v>35.29</v>
      </c>
      <c r="G7" s="13">
        <v>28.95</v>
      </c>
      <c r="H7" s="13">
        <v>29.46</v>
      </c>
      <c r="I7" s="13">
        <v>25.35</v>
      </c>
      <c r="J7" s="13">
        <v>28.57</v>
      </c>
      <c r="K7" s="13">
        <v>27.87</v>
      </c>
      <c r="L7" s="13">
        <v>24.85</v>
      </c>
      <c r="M7" s="13">
        <v>24.12</v>
      </c>
      <c r="N7" s="13">
        <v>24</v>
      </c>
      <c r="O7" s="13">
        <v>25.39</v>
      </c>
      <c r="P7" s="13">
        <v>20.96</v>
      </c>
      <c r="S7" s="14"/>
      <c r="T7" s="14"/>
      <c r="U7" s="14"/>
      <c r="V7" s="14"/>
      <c r="W7" s="1"/>
      <c r="X7" s="1"/>
      <c r="Y7" s="1"/>
      <c r="Z7" s="15"/>
      <c r="AA7" s="15"/>
      <c r="AB7" s="15"/>
      <c r="AC7" s="15"/>
    </row>
    <row r="8" spans="1:29" ht="14.25" customHeight="1">
      <c r="A8" s="13">
        <v>59.85</v>
      </c>
      <c r="B8" s="13">
        <v>39.020000000000003</v>
      </c>
      <c r="C8" s="13">
        <v>55.3</v>
      </c>
      <c r="D8" s="13">
        <v>49.53</v>
      </c>
      <c r="E8" s="13">
        <v>48.01</v>
      </c>
      <c r="F8" s="13">
        <v>68.650000000000006</v>
      </c>
      <c r="G8" s="13">
        <v>61.16</v>
      </c>
      <c r="H8" s="13">
        <v>61.06</v>
      </c>
      <c r="I8" s="13">
        <v>44.92</v>
      </c>
      <c r="J8" s="13">
        <v>42.66</v>
      </c>
      <c r="K8" s="13">
        <v>40.19</v>
      </c>
      <c r="L8" s="13">
        <v>64.63</v>
      </c>
      <c r="M8" s="13">
        <v>66.91</v>
      </c>
      <c r="N8" s="13">
        <v>39.57</v>
      </c>
      <c r="O8" s="13">
        <v>49</v>
      </c>
      <c r="P8" s="13">
        <v>42.58</v>
      </c>
      <c r="S8" s="14"/>
      <c r="T8" s="14"/>
      <c r="U8" s="14"/>
      <c r="V8" s="14"/>
      <c r="W8" s="1"/>
      <c r="X8" s="1"/>
      <c r="Y8" s="1"/>
      <c r="Z8" s="15"/>
      <c r="AA8" s="15"/>
      <c r="AB8" s="15"/>
      <c r="AC8" s="15"/>
    </row>
    <row r="9" spans="1:29" ht="14.25" customHeight="1">
      <c r="A9" s="13">
        <v>16.940000000000001</v>
      </c>
      <c r="B9" s="13">
        <v>17.37</v>
      </c>
      <c r="C9" s="13">
        <v>26.91</v>
      </c>
      <c r="D9" s="13">
        <v>18.79</v>
      </c>
      <c r="E9" s="13">
        <v>20.71</v>
      </c>
      <c r="F9" s="13">
        <v>29.01</v>
      </c>
      <c r="G9" s="13">
        <v>18.91</v>
      </c>
      <c r="H9" s="13">
        <v>22.13</v>
      </c>
      <c r="I9" s="13">
        <v>25.48</v>
      </c>
      <c r="J9" s="13">
        <v>19.989999999999998</v>
      </c>
      <c r="K9" s="13">
        <v>18.39</v>
      </c>
      <c r="L9" s="13">
        <v>27</v>
      </c>
      <c r="M9" s="13">
        <v>20.34</v>
      </c>
      <c r="N9" s="13">
        <v>21.73</v>
      </c>
      <c r="O9" s="13">
        <v>22.12</v>
      </c>
      <c r="P9" s="13">
        <v>29.07</v>
      </c>
      <c r="S9" s="14"/>
      <c r="T9" s="14"/>
      <c r="U9" s="14"/>
      <c r="V9" s="14"/>
      <c r="W9" s="1"/>
      <c r="X9" s="1"/>
      <c r="Y9" s="1"/>
      <c r="Z9" s="15"/>
      <c r="AA9" s="15"/>
      <c r="AB9" s="15"/>
      <c r="AC9" s="15"/>
    </row>
    <row r="10" spans="1:29" ht="14.25" customHeight="1">
      <c r="A10" s="13">
        <v>49.02</v>
      </c>
      <c r="B10" s="13">
        <v>69.209999999999994</v>
      </c>
      <c r="C10" s="13">
        <v>48.27</v>
      </c>
      <c r="D10" s="13">
        <v>47.85</v>
      </c>
      <c r="E10" s="13">
        <v>63.28</v>
      </c>
      <c r="F10" s="13">
        <v>44.8</v>
      </c>
      <c r="G10" s="13">
        <v>42.39</v>
      </c>
      <c r="H10" s="13">
        <v>69.849999999999994</v>
      </c>
      <c r="I10" s="13">
        <v>66.400000000000006</v>
      </c>
      <c r="J10" s="13">
        <v>72.739999999999995</v>
      </c>
      <c r="K10" s="13">
        <v>77.48</v>
      </c>
      <c r="L10" s="13">
        <v>55.11</v>
      </c>
      <c r="M10" s="13">
        <v>62.68</v>
      </c>
      <c r="N10" s="13">
        <v>60.83</v>
      </c>
      <c r="O10" s="13">
        <v>69.45</v>
      </c>
      <c r="P10" s="13">
        <v>60.96</v>
      </c>
      <c r="S10" s="14"/>
      <c r="T10" s="14"/>
      <c r="U10" s="14"/>
      <c r="V10" s="14"/>
      <c r="W10" s="1"/>
      <c r="X10" s="1"/>
      <c r="Y10" s="1"/>
      <c r="Z10" s="15"/>
      <c r="AA10" s="15"/>
      <c r="AB10" s="15"/>
      <c r="AC10" s="15"/>
    </row>
    <row r="11" spans="1:29" ht="14.25" customHeight="1">
      <c r="A11" s="13">
        <v>93.1</v>
      </c>
      <c r="B11" s="13">
        <v>61.75</v>
      </c>
      <c r="C11" s="13">
        <v>77.7</v>
      </c>
      <c r="D11" s="13">
        <v>82.22</v>
      </c>
      <c r="E11" s="13">
        <v>58.34</v>
      </c>
      <c r="F11" s="13">
        <v>67.78</v>
      </c>
      <c r="G11" s="13">
        <v>100.12</v>
      </c>
      <c r="H11" s="13">
        <v>71.5</v>
      </c>
      <c r="I11" s="13">
        <v>72.33</v>
      </c>
      <c r="J11" s="13">
        <v>68.209999999999994</v>
      </c>
      <c r="K11" s="13">
        <v>81.14</v>
      </c>
      <c r="L11" s="13">
        <v>73.510000000000005</v>
      </c>
      <c r="M11" s="13">
        <v>93.7</v>
      </c>
      <c r="N11" s="13">
        <v>88.11</v>
      </c>
      <c r="O11" s="13">
        <v>67.290000000000006</v>
      </c>
      <c r="P11" s="13">
        <v>83.08</v>
      </c>
      <c r="S11" s="14"/>
      <c r="T11" s="14"/>
      <c r="U11" s="14"/>
      <c r="V11" s="14"/>
      <c r="W11" s="1"/>
      <c r="X11" s="1"/>
      <c r="Y11" s="1"/>
      <c r="Z11" s="15"/>
      <c r="AA11" s="15"/>
      <c r="AB11" s="15"/>
      <c r="AC11" s="15"/>
    </row>
    <row r="12" spans="1:29" ht="14.25" customHeight="1">
      <c r="A12" s="13">
        <v>21.21</v>
      </c>
      <c r="B12" s="13">
        <v>32.75</v>
      </c>
      <c r="C12" s="13">
        <v>24.94</v>
      </c>
      <c r="D12" s="13">
        <v>27.38</v>
      </c>
      <c r="E12" s="13">
        <v>36.15</v>
      </c>
      <c r="F12" s="13">
        <v>21.02</v>
      </c>
      <c r="G12" s="13">
        <v>36.64</v>
      </c>
      <c r="H12" s="13">
        <v>37.409999999999997</v>
      </c>
      <c r="I12" s="13">
        <v>27.93</v>
      </c>
      <c r="J12" s="13">
        <v>30.19</v>
      </c>
      <c r="K12" s="13">
        <v>34.729999999999997</v>
      </c>
      <c r="L12" s="13">
        <v>29.18</v>
      </c>
      <c r="M12" s="13">
        <v>34.200000000000003</v>
      </c>
      <c r="N12" s="13">
        <v>29.48</v>
      </c>
      <c r="O12" s="13">
        <v>31.53</v>
      </c>
      <c r="P12" s="13">
        <v>38.119999999999997</v>
      </c>
      <c r="S12" s="14"/>
      <c r="T12" s="14"/>
      <c r="U12" s="14"/>
      <c r="V12" s="14"/>
      <c r="W12" s="1"/>
      <c r="X12" s="1"/>
      <c r="Y12" s="1"/>
      <c r="Z12" s="15"/>
      <c r="AA12" s="15"/>
      <c r="AB12" s="15"/>
      <c r="AC12" s="15"/>
    </row>
    <row r="13" spans="1:29" ht="14.25" customHeight="1">
      <c r="A13" s="13">
        <v>39.74</v>
      </c>
      <c r="B13" s="13">
        <v>32.049999999999997</v>
      </c>
      <c r="C13" s="13">
        <v>54.48</v>
      </c>
      <c r="D13" s="13">
        <v>46.37</v>
      </c>
      <c r="E13" s="13">
        <v>45.37</v>
      </c>
      <c r="F13" s="13">
        <v>47.89</v>
      </c>
      <c r="G13" s="13">
        <v>35.39</v>
      </c>
      <c r="H13" s="13">
        <v>55.29</v>
      </c>
      <c r="I13" s="13">
        <v>52.06</v>
      </c>
      <c r="J13" s="13">
        <v>37.270000000000003</v>
      </c>
      <c r="K13" s="13">
        <v>48.08</v>
      </c>
      <c r="L13" s="13">
        <v>50.29</v>
      </c>
      <c r="M13" s="13">
        <v>53.39</v>
      </c>
      <c r="N13" s="13">
        <v>42.81</v>
      </c>
      <c r="O13" s="13">
        <v>48.36</v>
      </c>
      <c r="P13" s="13">
        <v>41.01</v>
      </c>
      <c r="S13" s="14"/>
      <c r="T13" s="14"/>
      <c r="U13" s="14"/>
      <c r="V13" s="14"/>
      <c r="W13" s="1"/>
      <c r="X13" s="1"/>
      <c r="Y13" s="1"/>
      <c r="Z13" s="15"/>
      <c r="AA13" s="15"/>
      <c r="AB13" s="15"/>
      <c r="AC13" s="15"/>
    </row>
    <row r="14" spans="1:29" ht="14.25" customHeight="1">
      <c r="A14" s="13">
        <v>46.02</v>
      </c>
      <c r="B14" s="13">
        <v>45.3</v>
      </c>
      <c r="C14" s="13">
        <v>33.24</v>
      </c>
      <c r="D14" s="13">
        <v>37.380000000000003</v>
      </c>
      <c r="E14" s="13">
        <v>40.98</v>
      </c>
      <c r="F14" s="13">
        <v>57.6</v>
      </c>
      <c r="G14" s="13">
        <v>50.43</v>
      </c>
      <c r="H14" s="13">
        <v>39.880000000000003</v>
      </c>
      <c r="I14" s="13">
        <v>57.82</v>
      </c>
      <c r="J14" s="13">
        <v>46.46</v>
      </c>
      <c r="K14" s="13">
        <v>44.34</v>
      </c>
      <c r="L14" s="13">
        <v>43.02</v>
      </c>
      <c r="M14" s="13">
        <v>45.09</v>
      </c>
      <c r="N14" s="13">
        <v>45.17</v>
      </c>
      <c r="O14" s="13">
        <v>45.89</v>
      </c>
      <c r="P14" s="13">
        <v>50.89</v>
      </c>
      <c r="S14" s="14"/>
      <c r="T14" s="14"/>
      <c r="U14" s="14"/>
      <c r="V14" s="14"/>
      <c r="W14" s="1"/>
      <c r="X14" s="1"/>
      <c r="Y14" s="1"/>
      <c r="Z14" s="15"/>
      <c r="AA14" s="15"/>
      <c r="AB14" s="15"/>
      <c r="AC14" s="15"/>
    </row>
    <row r="15" spans="1:29" ht="14.25" customHeight="1">
      <c r="A15" s="13">
        <v>36.049999999999997</v>
      </c>
      <c r="B15" s="13">
        <v>50.18</v>
      </c>
      <c r="C15" s="13">
        <v>60.17</v>
      </c>
      <c r="D15" s="13">
        <v>61.18</v>
      </c>
      <c r="E15" s="13">
        <v>50.24</v>
      </c>
      <c r="F15" s="13">
        <v>48.93</v>
      </c>
      <c r="G15" s="13">
        <v>52.23</v>
      </c>
      <c r="H15" s="13">
        <v>59.09</v>
      </c>
      <c r="I15" s="13">
        <v>35.090000000000003</v>
      </c>
      <c r="J15" s="13">
        <v>39.31</v>
      </c>
      <c r="K15" s="13">
        <v>43.73</v>
      </c>
      <c r="L15" s="13">
        <v>56.68</v>
      </c>
      <c r="M15" s="13">
        <v>45.15</v>
      </c>
      <c r="N15" s="13">
        <v>42.4</v>
      </c>
      <c r="O15" s="13">
        <v>46.91</v>
      </c>
      <c r="P15" s="13">
        <v>58.6</v>
      </c>
      <c r="S15" s="14"/>
      <c r="T15" s="14"/>
      <c r="U15" s="14"/>
      <c r="V15" s="14"/>
      <c r="W15" s="1"/>
      <c r="X15" s="1"/>
      <c r="Y15" s="1"/>
      <c r="Z15" s="15"/>
      <c r="AA15" s="15"/>
      <c r="AB15" s="15"/>
      <c r="AC15" s="15"/>
    </row>
    <row r="16" spans="1:29" ht="14.25" customHeight="1">
      <c r="A16" s="13">
        <v>39.65</v>
      </c>
      <c r="B16" s="13">
        <v>37.97</v>
      </c>
      <c r="C16" s="13">
        <v>52.44</v>
      </c>
      <c r="D16" s="13">
        <v>37.520000000000003</v>
      </c>
      <c r="E16" s="13">
        <v>43.8</v>
      </c>
      <c r="F16" s="13">
        <v>45.48</v>
      </c>
      <c r="G16" s="13">
        <v>41.45</v>
      </c>
      <c r="H16" s="13">
        <v>34.119999999999997</v>
      </c>
      <c r="I16" s="13">
        <v>36.590000000000003</v>
      </c>
      <c r="J16" s="13">
        <v>50.14</v>
      </c>
      <c r="K16" s="13">
        <v>52.53</v>
      </c>
      <c r="L16" s="13">
        <v>36.44</v>
      </c>
      <c r="M16" s="13">
        <v>50.92</v>
      </c>
      <c r="N16" s="13">
        <v>50.98</v>
      </c>
      <c r="O16" s="13">
        <v>36.08</v>
      </c>
      <c r="P16" s="13">
        <v>37.97</v>
      </c>
      <c r="S16" s="14"/>
      <c r="T16" s="14"/>
      <c r="U16" s="14"/>
      <c r="V16" s="14"/>
      <c r="W16" s="1"/>
      <c r="X16" s="1"/>
      <c r="Y16" s="1"/>
      <c r="Z16" s="15"/>
      <c r="AA16" s="15"/>
      <c r="AB16" s="15"/>
      <c r="AC16" s="15"/>
    </row>
    <row r="17" spans="1:29" ht="14.25" customHeight="1">
      <c r="A17" s="13">
        <v>26.95</v>
      </c>
      <c r="B17" s="13">
        <v>36.44</v>
      </c>
      <c r="C17" s="13">
        <v>32.4</v>
      </c>
      <c r="D17" s="13">
        <v>22.34</v>
      </c>
      <c r="E17" s="13">
        <v>38.049999999999997</v>
      </c>
      <c r="F17" s="13">
        <v>34.630000000000003</v>
      </c>
      <c r="G17" s="13">
        <v>36.630000000000003</v>
      </c>
      <c r="H17" s="16">
        <v>23.64</v>
      </c>
      <c r="I17" s="13">
        <v>30.42</v>
      </c>
      <c r="J17" s="13">
        <v>29.91</v>
      </c>
      <c r="K17" s="13">
        <v>28.54</v>
      </c>
      <c r="L17" s="13">
        <v>37.32</v>
      </c>
      <c r="M17" s="13">
        <v>35.729999999999997</v>
      </c>
      <c r="N17" s="13">
        <v>38.659999999999997</v>
      </c>
      <c r="O17" s="13">
        <v>26.37</v>
      </c>
      <c r="P17" s="13">
        <v>27.43</v>
      </c>
      <c r="S17" s="14"/>
      <c r="T17" s="14"/>
      <c r="U17" s="14"/>
      <c r="V17" s="14"/>
      <c r="W17" s="1"/>
      <c r="X17" s="1"/>
      <c r="Y17" s="1"/>
      <c r="Z17" s="15"/>
      <c r="AA17" s="15"/>
      <c r="AB17" s="15"/>
      <c r="AC17" s="15"/>
    </row>
    <row r="18" spans="1:29" ht="14.25" customHeight="1">
      <c r="A18" s="13">
        <v>32.090000000000003</v>
      </c>
      <c r="B18" s="13">
        <v>31.75</v>
      </c>
      <c r="C18" s="13">
        <v>39.79</v>
      </c>
      <c r="D18" s="13">
        <v>49.76</v>
      </c>
      <c r="E18" s="13">
        <v>50.34</v>
      </c>
      <c r="F18" s="13">
        <v>36.94</v>
      </c>
      <c r="G18" s="13">
        <v>41.95</v>
      </c>
      <c r="H18" s="13">
        <v>36.69</v>
      </c>
      <c r="I18" s="13">
        <v>40.94</v>
      </c>
      <c r="J18" s="13">
        <v>40.869999999999997</v>
      </c>
      <c r="K18" s="13">
        <v>40.049999999999997</v>
      </c>
      <c r="L18" s="13">
        <v>31.69</v>
      </c>
      <c r="M18" s="13">
        <v>48.1</v>
      </c>
      <c r="N18" s="13">
        <v>43.37</v>
      </c>
      <c r="O18" s="13">
        <v>36.159999999999997</v>
      </c>
      <c r="P18" s="13">
        <v>33.82</v>
      </c>
      <c r="S18" s="14"/>
      <c r="T18" s="14"/>
      <c r="U18" s="14"/>
      <c r="V18" s="14"/>
      <c r="W18" s="1"/>
      <c r="X18" s="1"/>
      <c r="Y18" s="1"/>
      <c r="Z18" s="15"/>
      <c r="AA18" s="15"/>
      <c r="AB18" s="15"/>
      <c r="AC18" s="15"/>
    </row>
    <row r="19" spans="1:29" ht="14.25" customHeight="1">
      <c r="A19" s="13">
        <v>31.65</v>
      </c>
      <c r="B19" s="13">
        <v>33.270000000000003</v>
      </c>
      <c r="C19" s="13">
        <v>35.020000000000003</v>
      </c>
      <c r="D19" s="13">
        <v>26.52</v>
      </c>
      <c r="E19" s="13">
        <v>32.61</v>
      </c>
      <c r="F19" s="13">
        <v>35.71</v>
      </c>
      <c r="G19" s="13">
        <v>45.51</v>
      </c>
      <c r="H19" s="13">
        <v>43.93</v>
      </c>
      <c r="I19" s="13">
        <v>32.56</v>
      </c>
      <c r="J19" s="13">
        <v>45.13</v>
      </c>
      <c r="K19" s="13">
        <v>32.119999999999997</v>
      </c>
      <c r="L19" s="13">
        <v>43.84</v>
      </c>
      <c r="M19" s="13">
        <v>40.81</v>
      </c>
      <c r="N19" s="13">
        <v>44.77</v>
      </c>
      <c r="O19" s="13">
        <v>26.78</v>
      </c>
      <c r="P19" s="13">
        <v>40.450000000000003</v>
      </c>
      <c r="S19" s="14"/>
      <c r="T19" s="14"/>
      <c r="U19" s="14"/>
      <c r="V19" s="14"/>
      <c r="W19" s="1"/>
      <c r="X19" s="1"/>
      <c r="Y19" s="1"/>
      <c r="Z19" s="15"/>
      <c r="AA19" s="15"/>
      <c r="AB19" s="15"/>
      <c r="AC19" s="15"/>
    </row>
    <row r="20" spans="1:29" ht="14.25" customHeight="1">
      <c r="A20" s="13">
        <v>56.72</v>
      </c>
      <c r="B20" s="13">
        <v>70.459999999999994</v>
      </c>
      <c r="C20" s="13">
        <v>55.5</v>
      </c>
      <c r="D20" s="13">
        <v>59.25</v>
      </c>
      <c r="E20" s="13">
        <v>67.489999999999995</v>
      </c>
      <c r="F20" s="13">
        <v>73.540000000000006</v>
      </c>
      <c r="G20" s="13">
        <v>56.23</v>
      </c>
      <c r="H20" s="13">
        <v>51.16</v>
      </c>
      <c r="I20" s="13">
        <v>47.01</v>
      </c>
      <c r="J20" s="13">
        <v>72.91</v>
      </c>
      <c r="K20" s="13">
        <v>59.01</v>
      </c>
      <c r="L20" s="13">
        <v>74.67</v>
      </c>
      <c r="M20" s="13">
        <v>64.040000000000006</v>
      </c>
      <c r="N20" s="13">
        <v>63.91</v>
      </c>
      <c r="O20" s="13">
        <v>63.38</v>
      </c>
      <c r="P20" s="13">
        <v>65.430000000000007</v>
      </c>
      <c r="S20" s="14"/>
      <c r="T20" s="14"/>
      <c r="U20" s="14"/>
      <c r="V20" s="14"/>
      <c r="W20" s="1"/>
      <c r="X20" s="1"/>
      <c r="Y20" s="1"/>
      <c r="Z20" s="15"/>
      <c r="AA20" s="15"/>
      <c r="AB20" s="15"/>
      <c r="AC20" s="15"/>
    </row>
    <row r="21" spans="1:29" ht="14.25" customHeight="1">
      <c r="A21" s="13">
        <v>44.3</v>
      </c>
      <c r="B21" s="13">
        <v>48.86</v>
      </c>
      <c r="C21" s="13">
        <v>45.75</v>
      </c>
      <c r="D21" s="13">
        <v>49.25</v>
      </c>
      <c r="E21" s="13">
        <v>47.6</v>
      </c>
      <c r="F21" s="13">
        <v>41.19</v>
      </c>
      <c r="G21" s="13">
        <v>35.4</v>
      </c>
      <c r="H21" s="13">
        <v>49.57</v>
      </c>
      <c r="I21" s="13">
        <v>48.03</v>
      </c>
      <c r="J21" s="13">
        <v>44.88</v>
      </c>
      <c r="K21" s="13">
        <v>51.09</v>
      </c>
      <c r="L21" s="13">
        <v>54.97</v>
      </c>
      <c r="M21" s="13">
        <v>48.58</v>
      </c>
      <c r="N21" s="13">
        <v>61.49</v>
      </c>
      <c r="O21" s="13">
        <v>54.62</v>
      </c>
      <c r="P21" s="13">
        <v>42.48</v>
      </c>
      <c r="S21" s="14"/>
      <c r="T21" s="14"/>
      <c r="U21" s="14"/>
      <c r="V21" s="14"/>
      <c r="W21" s="1"/>
      <c r="X21" s="1"/>
      <c r="Y21" s="1"/>
      <c r="Z21" s="15"/>
      <c r="AA21" s="15"/>
      <c r="AB21" s="15"/>
      <c r="AC21" s="15"/>
    </row>
    <row r="22" spans="1:29" ht="14.25" customHeight="1">
      <c r="A22" s="13">
        <v>38.56</v>
      </c>
      <c r="B22" s="13">
        <v>24.76</v>
      </c>
      <c r="C22" s="13">
        <v>36.200000000000003</v>
      </c>
      <c r="D22" s="13">
        <v>23.16</v>
      </c>
      <c r="E22" s="13">
        <v>21.48</v>
      </c>
      <c r="F22" s="13">
        <v>25.94</v>
      </c>
      <c r="G22" s="13">
        <v>31.64</v>
      </c>
      <c r="H22" s="13">
        <v>29.89</v>
      </c>
      <c r="I22" s="13">
        <v>27.29</v>
      </c>
      <c r="J22" s="13">
        <v>37.729999999999997</v>
      </c>
      <c r="K22" s="13">
        <v>29.86</v>
      </c>
      <c r="L22" s="13">
        <v>36.33</v>
      </c>
      <c r="M22" s="13">
        <v>22.2</v>
      </c>
      <c r="N22" s="13">
        <v>35.94</v>
      </c>
      <c r="O22" s="13">
        <v>32.409999999999997</v>
      </c>
      <c r="P22" s="13">
        <v>33.299999999999997</v>
      </c>
      <c r="S22" s="14"/>
      <c r="T22" s="14"/>
      <c r="U22" s="14"/>
      <c r="V22" s="14"/>
      <c r="W22" s="1"/>
      <c r="X22" s="1"/>
      <c r="Y22" s="1"/>
      <c r="Z22" s="15"/>
      <c r="AA22" s="15"/>
      <c r="AB22" s="15"/>
      <c r="AC22" s="15"/>
    </row>
    <row r="23" spans="1:29" ht="14.25" customHeight="1">
      <c r="A23" s="13">
        <v>42.09</v>
      </c>
      <c r="B23" s="13">
        <v>66.87</v>
      </c>
      <c r="C23" s="13">
        <v>50.7</v>
      </c>
      <c r="D23" s="13">
        <v>54.94</v>
      </c>
      <c r="E23" s="13">
        <v>65.44</v>
      </c>
      <c r="F23" s="13">
        <v>43.79</v>
      </c>
      <c r="G23" s="13">
        <v>51.67</v>
      </c>
      <c r="H23" s="13">
        <v>63.16</v>
      </c>
      <c r="I23" s="13">
        <v>39.46</v>
      </c>
      <c r="J23" s="13">
        <v>62.48</v>
      </c>
      <c r="K23" s="13">
        <v>63.86</v>
      </c>
      <c r="L23" s="13">
        <v>53.74</v>
      </c>
      <c r="M23" s="13">
        <v>66.69</v>
      </c>
      <c r="N23" s="13">
        <v>52.1</v>
      </c>
      <c r="O23" s="13">
        <v>49.69</v>
      </c>
      <c r="P23" s="13">
        <v>46.63</v>
      </c>
      <c r="S23" s="14"/>
      <c r="T23" s="14"/>
      <c r="U23" s="14"/>
      <c r="V23" s="14"/>
      <c r="W23" s="1"/>
      <c r="X23" s="1"/>
      <c r="Y23" s="1"/>
      <c r="Z23" s="15"/>
      <c r="AA23" s="15"/>
      <c r="AB23" s="15"/>
      <c r="AC23" s="15"/>
    </row>
    <row r="24" spans="1:29" ht="14.25" customHeight="1">
      <c r="A24" s="13">
        <v>44.82</v>
      </c>
      <c r="B24" s="13">
        <v>55.38</v>
      </c>
      <c r="C24" s="13">
        <v>38.94</v>
      </c>
      <c r="D24" s="13">
        <v>35.200000000000003</v>
      </c>
      <c r="E24" s="13">
        <v>53.61</v>
      </c>
      <c r="F24" s="13">
        <v>53.82</v>
      </c>
      <c r="G24" s="13">
        <v>55.89</v>
      </c>
      <c r="H24" s="13">
        <v>37.57</v>
      </c>
      <c r="I24" s="13">
        <v>44.77</v>
      </c>
      <c r="J24" s="13">
        <v>48.32</v>
      </c>
      <c r="K24" s="13">
        <v>44.89</v>
      </c>
      <c r="L24" s="13">
        <v>46.31</v>
      </c>
      <c r="M24" s="13">
        <v>38.75</v>
      </c>
      <c r="N24" s="13">
        <v>50.92</v>
      </c>
      <c r="O24" s="13">
        <v>57.17</v>
      </c>
      <c r="P24" s="13">
        <v>56.31</v>
      </c>
      <c r="S24" s="14"/>
      <c r="T24" s="14"/>
      <c r="U24" s="14"/>
      <c r="V24" s="14"/>
      <c r="W24" s="1"/>
      <c r="X24" s="1"/>
      <c r="Y24" s="1"/>
      <c r="Z24" s="15"/>
      <c r="AA24" s="15"/>
      <c r="AB24" s="15"/>
      <c r="AC24" s="15"/>
    </row>
    <row r="25" spans="1:29" ht="14.25" customHeight="1">
      <c r="A25" s="13">
        <v>42.88</v>
      </c>
      <c r="B25" s="13">
        <v>44.98</v>
      </c>
      <c r="C25" s="13">
        <v>42.13</v>
      </c>
      <c r="D25" s="13">
        <v>34.869999999999997</v>
      </c>
      <c r="E25" s="13">
        <v>32.53</v>
      </c>
      <c r="F25" s="13">
        <v>36.090000000000003</v>
      </c>
      <c r="G25" s="13">
        <v>44.75</v>
      </c>
      <c r="H25" s="13">
        <v>45.04</v>
      </c>
      <c r="I25" s="13">
        <v>45.88</v>
      </c>
      <c r="J25" s="13">
        <v>52.46</v>
      </c>
      <c r="K25" s="13">
        <v>34.369999999999997</v>
      </c>
      <c r="L25" s="13">
        <v>55.28</v>
      </c>
      <c r="M25" s="13">
        <v>49.79</v>
      </c>
      <c r="N25" s="13">
        <v>39.200000000000003</v>
      </c>
      <c r="O25" s="13">
        <v>42.2</v>
      </c>
      <c r="P25" s="13">
        <v>33.869999999999997</v>
      </c>
      <c r="S25" s="14"/>
      <c r="T25" s="14"/>
      <c r="U25" s="14"/>
      <c r="V25" s="14"/>
      <c r="W25" s="1"/>
      <c r="X25" s="1"/>
      <c r="Y25" s="1"/>
      <c r="Z25" s="15"/>
      <c r="AA25" s="15"/>
      <c r="AB25" s="15"/>
      <c r="AC25" s="15"/>
    </row>
    <row r="26" spans="1:29" ht="14.25" customHeight="1">
      <c r="A26" s="13">
        <v>38.86</v>
      </c>
      <c r="B26" s="13">
        <v>31.21</v>
      </c>
      <c r="C26" s="13">
        <v>25.56</v>
      </c>
      <c r="D26" s="13">
        <v>27.85</v>
      </c>
      <c r="E26" s="13">
        <v>29.65</v>
      </c>
      <c r="F26" s="13">
        <v>23.69</v>
      </c>
      <c r="G26" s="13">
        <v>24.2</v>
      </c>
      <c r="H26" s="13">
        <v>24.97</v>
      </c>
      <c r="I26" s="13">
        <v>22.6</v>
      </c>
      <c r="J26" s="13">
        <v>26.96</v>
      </c>
      <c r="K26" s="13">
        <v>34.08</v>
      </c>
      <c r="L26" s="13">
        <v>38.04</v>
      </c>
      <c r="M26" s="13">
        <v>32.4</v>
      </c>
      <c r="N26" s="13">
        <v>31.58</v>
      </c>
      <c r="O26" s="13">
        <v>25.28</v>
      </c>
      <c r="P26" s="13">
        <v>22.79</v>
      </c>
      <c r="S26" s="14"/>
      <c r="T26" s="14"/>
      <c r="U26" s="14"/>
      <c r="V26" s="14"/>
      <c r="W26" s="1"/>
      <c r="X26" s="1"/>
      <c r="Y26" s="1"/>
      <c r="Z26" s="15"/>
      <c r="AA26" s="15"/>
      <c r="AB26" s="15"/>
      <c r="AC26" s="15"/>
    </row>
    <row r="27" spans="1:29" ht="14.25" customHeight="1">
      <c r="A27" s="13">
        <v>45.57</v>
      </c>
      <c r="B27" s="13">
        <v>51.79</v>
      </c>
      <c r="C27" s="13">
        <v>67.930000000000007</v>
      </c>
      <c r="D27" s="13">
        <v>70.069999999999993</v>
      </c>
      <c r="E27" s="13">
        <v>68.400000000000006</v>
      </c>
      <c r="F27" s="13">
        <v>63.49</v>
      </c>
      <c r="G27" s="13">
        <v>44.28</v>
      </c>
      <c r="H27" s="13">
        <v>45.19</v>
      </c>
      <c r="I27" s="13">
        <v>48.11</v>
      </c>
      <c r="J27" s="13">
        <v>52.83</v>
      </c>
      <c r="K27" s="13">
        <v>43.3</v>
      </c>
      <c r="L27" s="13">
        <v>67.349999999999994</v>
      </c>
      <c r="M27" s="13">
        <v>50.34</v>
      </c>
      <c r="N27" s="13">
        <v>70.92</v>
      </c>
      <c r="O27" s="13">
        <v>43.21</v>
      </c>
      <c r="P27" s="13">
        <v>49.39</v>
      </c>
      <c r="S27" s="14"/>
      <c r="T27" s="14"/>
      <c r="U27" s="14"/>
      <c r="V27" s="14"/>
      <c r="W27" s="1"/>
      <c r="X27" s="1"/>
      <c r="Y27" s="1"/>
      <c r="Z27" s="15"/>
      <c r="AA27" s="15"/>
      <c r="AB27" s="15"/>
      <c r="AC27" s="15"/>
    </row>
    <row r="28" spans="1:29" ht="14.25" customHeight="1">
      <c r="A28" s="13">
        <v>26.51</v>
      </c>
      <c r="B28" s="13">
        <v>35.880000000000003</v>
      </c>
      <c r="C28" s="13">
        <v>32.909999999999997</v>
      </c>
      <c r="D28" s="13">
        <v>23.88</v>
      </c>
      <c r="E28" s="13">
        <v>24.08</v>
      </c>
      <c r="F28" s="13">
        <v>29.56</v>
      </c>
      <c r="G28" s="13">
        <v>27.02</v>
      </c>
      <c r="H28" s="13">
        <v>33.090000000000003</v>
      </c>
      <c r="I28" s="13">
        <v>27.26</v>
      </c>
      <c r="J28" s="13">
        <v>26.87</v>
      </c>
      <c r="K28" s="13">
        <v>27.13</v>
      </c>
      <c r="L28" s="13">
        <v>33.35</v>
      </c>
      <c r="M28" s="13">
        <v>25.9</v>
      </c>
      <c r="N28" s="13">
        <v>32.119999999999997</v>
      </c>
      <c r="O28" s="13">
        <v>33.590000000000003</v>
      </c>
      <c r="P28" s="13">
        <v>27.89</v>
      </c>
      <c r="S28" s="14"/>
      <c r="T28" s="14"/>
      <c r="U28" s="14"/>
      <c r="V28" s="14"/>
      <c r="W28" s="1"/>
      <c r="X28" s="1"/>
      <c r="Y28" s="1"/>
      <c r="Z28" s="15"/>
      <c r="AA28" s="15"/>
      <c r="AB28" s="15"/>
      <c r="AC28" s="15"/>
    </row>
    <row r="29" spans="1:29" ht="14.25" customHeight="1">
      <c r="A29" s="13">
        <v>26.56</v>
      </c>
      <c r="B29" s="13">
        <v>20.67</v>
      </c>
      <c r="C29" s="13">
        <v>19.989999999999998</v>
      </c>
      <c r="D29" s="13">
        <v>29.86</v>
      </c>
      <c r="E29" s="13">
        <v>24.33</v>
      </c>
      <c r="F29" s="13">
        <v>27.05</v>
      </c>
      <c r="G29" s="13">
        <v>19.55</v>
      </c>
      <c r="H29" s="13">
        <v>21.97</v>
      </c>
      <c r="I29" s="13">
        <v>26.2</v>
      </c>
      <c r="J29" s="13">
        <v>28.41</v>
      </c>
      <c r="K29" s="13">
        <v>27.42</v>
      </c>
      <c r="L29" s="13">
        <v>21.56</v>
      </c>
      <c r="M29" s="13">
        <v>23.55</v>
      </c>
      <c r="N29" s="13">
        <v>22.31</v>
      </c>
      <c r="O29" s="13">
        <v>19.72</v>
      </c>
      <c r="P29" s="13">
        <v>23.24</v>
      </c>
      <c r="S29" s="14"/>
      <c r="T29" s="14"/>
      <c r="U29" s="14"/>
      <c r="V29" s="14"/>
      <c r="W29" s="1"/>
      <c r="X29" s="1"/>
      <c r="Y29" s="1"/>
      <c r="Z29" s="15"/>
      <c r="AA29" s="15"/>
      <c r="AB29" s="15"/>
      <c r="AC29" s="15"/>
    </row>
    <row r="30" spans="1:29" ht="14.25" customHeight="1">
      <c r="A30" s="13">
        <v>57.11</v>
      </c>
      <c r="B30" s="13">
        <v>62.5</v>
      </c>
      <c r="C30" s="13">
        <v>44.89</v>
      </c>
      <c r="D30" s="13">
        <v>51.86</v>
      </c>
      <c r="E30" s="13">
        <v>51.74</v>
      </c>
      <c r="F30" s="13">
        <v>38.409999999999997</v>
      </c>
      <c r="G30" s="13">
        <v>56.46</v>
      </c>
      <c r="H30" s="13">
        <v>46.8</v>
      </c>
      <c r="I30" s="13">
        <v>55.41</v>
      </c>
      <c r="J30" s="13">
        <v>51.29</v>
      </c>
      <c r="K30" s="13">
        <v>54.81</v>
      </c>
      <c r="L30" s="13">
        <v>59.51</v>
      </c>
      <c r="M30" s="13">
        <v>55.43</v>
      </c>
      <c r="N30" s="13">
        <v>51.42</v>
      </c>
      <c r="O30" s="13">
        <v>53.34</v>
      </c>
      <c r="P30" s="13">
        <v>47.18</v>
      </c>
      <c r="S30" s="14"/>
      <c r="T30" s="14"/>
      <c r="U30" s="14"/>
      <c r="V30" s="14"/>
      <c r="W30" s="1"/>
      <c r="X30" s="1"/>
      <c r="Y30" s="1"/>
      <c r="Z30" s="15"/>
      <c r="AA30" s="15"/>
      <c r="AB30" s="15"/>
      <c r="AC30" s="15"/>
    </row>
    <row r="31" spans="1:29" ht="14.25" customHeight="1">
      <c r="A31" s="13">
        <v>39.619999999999997</v>
      </c>
      <c r="B31" s="13">
        <v>50.58</v>
      </c>
      <c r="C31" s="13">
        <v>52.75</v>
      </c>
      <c r="D31" s="13">
        <v>47.6</v>
      </c>
      <c r="E31" s="13">
        <v>57.74</v>
      </c>
      <c r="F31" s="13">
        <v>52.97</v>
      </c>
      <c r="G31" s="13">
        <v>53.03</v>
      </c>
      <c r="H31" s="13">
        <v>33.270000000000003</v>
      </c>
      <c r="I31" s="13">
        <v>52.56</v>
      </c>
      <c r="J31" s="13">
        <v>38.92</v>
      </c>
      <c r="K31" s="13">
        <v>53.89</v>
      </c>
      <c r="L31" s="13">
        <v>37.909999999999997</v>
      </c>
      <c r="M31" s="13">
        <v>36.799999999999997</v>
      </c>
      <c r="N31" s="13">
        <v>57.94</v>
      </c>
      <c r="O31" s="13">
        <v>55.96</v>
      </c>
      <c r="P31" s="13">
        <v>43.56</v>
      </c>
      <c r="S31" s="14"/>
      <c r="T31" s="14"/>
      <c r="U31" s="14"/>
      <c r="V31" s="14"/>
      <c r="W31" s="1"/>
      <c r="X31" s="1"/>
      <c r="Y31" s="1"/>
      <c r="Z31" s="15"/>
      <c r="AA31" s="15"/>
      <c r="AB31" s="15"/>
      <c r="AC31" s="15"/>
    </row>
    <row r="32" spans="1:29" ht="14.25" customHeight="1">
      <c r="A32" s="13">
        <v>31.19</v>
      </c>
      <c r="B32" s="13">
        <v>33.19</v>
      </c>
      <c r="C32" s="13">
        <v>30.06</v>
      </c>
      <c r="D32" s="13">
        <v>31.91</v>
      </c>
      <c r="E32" s="13">
        <v>32.99</v>
      </c>
      <c r="F32" s="13">
        <v>27.6</v>
      </c>
      <c r="G32" s="13">
        <v>28.35</v>
      </c>
      <c r="H32" s="13">
        <v>41.04</v>
      </c>
      <c r="I32" s="13">
        <v>34.880000000000003</v>
      </c>
      <c r="J32" s="13">
        <v>31.24</v>
      </c>
      <c r="K32" s="13">
        <v>26.13</v>
      </c>
      <c r="L32" s="13">
        <v>35.979999999999997</v>
      </c>
      <c r="M32" s="13">
        <v>33.49</v>
      </c>
      <c r="N32" s="13">
        <v>32.33</v>
      </c>
      <c r="O32" s="13">
        <v>45.8</v>
      </c>
      <c r="P32" s="13">
        <v>32.67</v>
      </c>
      <c r="S32" s="14"/>
      <c r="T32" s="14"/>
      <c r="U32" s="14"/>
      <c r="V32" s="14"/>
      <c r="W32" s="1"/>
      <c r="X32" s="1"/>
      <c r="Y32" s="1"/>
      <c r="Z32" s="15"/>
      <c r="AA32" s="15"/>
      <c r="AB32" s="15"/>
      <c r="AC32" s="15"/>
    </row>
    <row r="33" spans="1:29" ht="14.25" customHeight="1">
      <c r="A33" s="13">
        <v>65.33</v>
      </c>
      <c r="B33" s="13">
        <v>60.05</v>
      </c>
      <c r="C33" s="13">
        <v>82.66</v>
      </c>
      <c r="D33" s="13">
        <v>69.2</v>
      </c>
      <c r="E33" s="17">
        <v>101.26</v>
      </c>
      <c r="F33" s="13">
        <v>103.73</v>
      </c>
      <c r="G33" s="13">
        <v>74.66</v>
      </c>
      <c r="H33" s="13">
        <v>100.24</v>
      </c>
      <c r="I33" s="13">
        <v>97</v>
      </c>
      <c r="J33" s="13">
        <v>57.37</v>
      </c>
      <c r="K33" s="13">
        <v>60.95</v>
      </c>
      <c r="L33" s="13">
        <v>68.239999999999995</v>
      </c>
      <c r="M33" s="13">
        <v>79.73</v>
      </c>
      <c r="N33" s="13">
        <v>72.489999999999995</v>
      </c>
      <c r="O33" s="13">
        <v>70.400000000000006</v>
      </c>
      <c r="P33" s="13">
        <v>84.89</v>
      </c>
      <c r="S33" s="14"/>
      <c r="T33" s="14"/>
      <c r="U33" s="14"/>
      <c r="V33" s="14"/>
      <c r="W33" s="1"/>
      <c r="X33" s="1"/>
      <c r="Y33" s="1"/>
      <c r="Z33" s="15"/>
      <c r="AA33" s="15"/>
      <c r="AB33" s="15"/>
      <c r="AC33" s="15"/>
    </row>
    <row r="34" spans="1:29" ht="14.25" customHeight="1">
      <c r="A34" s="13">
        <v>52.64</v>
      </c>
      <c r="B34" s="13">
        <v>47.97</v>
      </c>
      <c r="C34" s="13">
        <v>42.44</v>
      </c>
      <c r="D34" s="13">
        <v>44.9</v>
      </c>
      <c r="E34" s="13">
        <v>54.12</v>
      </c>
      <c r="F34" s="13">
        <v>36.97</v>
      </c>
      <c r="G34" s="13">
        <v>37.19</v>
      </c>
      <c r="H34" s="13">
        <v>46.2</v>
      </c>
      <c r="I34" s="13">
        <v>61.18</v>
      </c>
      <c r="J34" s="13">
        <v>56.02</v>
      </c>
      <c r="K34" s="13">
        <v>52.55</v>
      </c>
      <c r="L34" s="13">
        <v>56.49</v>
      </c>
      <c r="M34" s="13">
        <v>61.32</v>
      </c>
      <c r="N34" s="13">
        <v>39.58</v>
      </c>
      <c r="O34" s="13">
        <v>61.15</v>
      </c>
      <c r="P34" s="13">
        <v>43.98</v>
      </c>
      <c r="S34" s="14"/>
      <c r="T34" s="14"/>
      <c r="U34" s="14"/>
      <c r="V34" s="14"/>
      <c r="W34" s="1"/>
      <c r="X34" s="1"/>
      <c r="Y34" s="1"/>
      <c r="Z34" s="15"/>
      <c r="AA34" s="15"/>
      <c r="AB34" s="15"/>
      <c r="AC34" s="15"/>
    </row>
    <row r="35" spans="1:29" ht="14.25" customHeight="1">
      <c r="A35" s="13">
        <v>62.34</v>
      </c>
      <c r="B35" s="13">
        <v>69.08</v>
      </c>
      <c r="C35" s="13">
        <v>44.85</v>
      </c>
      <c r="D35" s="13">
        <v>53.79</v>
      </c>
      <c r="E35" s="13">
        <v>53.88</v>
      </c>
      <c r="F35" s="13">
        <v>45.44</v>
      </c>
      <c r="G35" s="13">
        <v>71.27</v>
      </c>
      <c r="H35" s="13">
        <v>46.4</v>
      </c>
      <c r="I35" s="13">
        <v>58.22</v>
      </c>
      <c r="J35" s="13">
        <v>54.25</v>
      </c>
      <c r="K35" s="13">
        <v>55.61</v>
      </c>
      <c r="L35" s="13">
        <v>66.39</v>
      </c>
      <c r="M35" s="13">
        <v>66.06</v>
      </c>
      <c r="N35" s="13">
        <v>68.08</v>
      </c>
      <c r="O35" s="13">
        <v>52.27</v>
      </c>
      <c r="P35" s="13">
        <v>45.06</v>
      </c>
      <c r="S35" s="14"/>
      <c r="T35" s="14"/>
      <c r="U35" s="14"/>
      <c r="V35" s="14"/>
      <c r="W35" s="1"/>
      <c r="X35" s="1"/>
      <c r="Y35" s="1"/>
      <c r="Z35" s="15"/>
      <c r="AA35" s="15"/>
      <c r="AB35" s="15"/>
      <c r="AC35" s="15"/>
    </row>
    <row r="36" spans="1:29" ht="14.25" customHeight="1">
      <c r="A36" s="13">
        <v>37.11</v>
      </c>
      <c r="B36" s="13">
        <v>37.78</v>
      </c>
      <c r="C36" s="13">
        <v>29.46</v>
      </c>
      <c r="D36" s="13">
        <v>26.32</v>
      </c>
      <c r="E36" s="13">
        <v>28.34</v>
      </c>
      <c r="F36" s="13">
        <v>44.77</v>
      </c>
      <c r="G36" s="13">
        <v>44.82</v>
      </c>
      <c r="H36" s="13">
        <v>30.91</v>
      </c>
      <c r="I36" s="13">
        <v>28.74</v>
      </c>
      <c r="J36" s="13">
        <v>37.76</v>
      </c>
      <c r="K36" s="13">
        <v>45.99</v>
      </c>
      <c r="L36" s="13">
        <v>43.04</v>
      </c>
      <c r="M36" s="13">
        <v>38.770000000000003</v>
      </c>
      <c r="N36" s="13">
        <v>25.62</v>
      </c>
      <c r="O36" s="13">
        <v>41.67</v>
      </c>
      <c r="P36" s="13">
        <v>34.770000000000003</v>
      </c>
      <c r="S36" s="14"/>
      <c r="T36" s="14"/>
      <c r="U36" s="14"/>
      <c r="V36" s="14"/>
      <c r="W36" s="1"/>
      <c r="X36" s="1"/>
      <c r="Y36" s="1"/>
      <c r="Z36" s="15"/>
      <c r="AA36" s="15"/>
      <c r="AB36" s="15"/>
      <c r="AC36" s="15"/>
    </row>
    <row r="37" spans="1:29" ht="14.25" customHeight="1">
      <c r="A37" s="13">
        <v>46.51</v>
      </c>
      <c r="B37" s="13">
        <v>43.69</v>
      </c>
      <c r="C37" s="13">
        <v>47.89</v>
      </c>
      <c r="D37" s="13">
        <v>43.92</v>
      </c>
      <c r="E37" s="13">
        <v>37.74</v>
      </c>
      <c r="F37" s="13">
        <v>30.91</v>
      </c>
      <c r="G37" s="13">
        <v>37.020000000000003</v>
      </c>
      <c r="H37" s="13">
        <v>28.28</v>
      </c>
      <c r="I37" s="13">
        <v>33.6</v>
      </c>
      <c r="J37" s="13">
        <v>44.72</v>
      </c>
      <c r="K37" s="13">
        <v>36.090000000000003</v>
      </c>
      <c r="L37" s="13">
        <v>35.200000000000003</v>
      </c>
      <c r="M37" s="13">
        <v>31.82</v>
      </c>
      <c r="N37" s="13">
        <v>48.89</v>
      </c>
      <c r="O37" s="13">
        <v>41.33</v>
      </c>
      <c r="P37" s="13">
        <v>49.58</v>
      </c>
      <c r="S37" s="14"/>
      <c r="T37" s="14"/>
      <c r="U37" s="14"/>
      <c r="V37" s="14"/>
      <c r="W37" s="1"/>
      <c r="X37" s="1"/>
      <c r="Y37" s="1"/>
      <c r="Z37" s="15"/>
      <c r="AA37" s="15"/>
      <c r="AB37" s="15"/>
      <c r="AC37" s="15"/>
    </row>
    <row r="38" spans="1:29" ht="14.25" customHeight="1">
      <c r="A38" s="13">
        <v>33.29</v>
      </c>
      <c r="B38" s="13">
        <v>46.36</v>
      </c>
      <c r="C38" s="13">
        <v>41.05</v>
      </c>
      <c r="D38" s="13">
        <v>38.68</v>
      </c>
      <c r="E38" s="13">
        <v>51.28</v>
      </c>
      <c r="F38" s="13">
        <v>32.25</v>
      </c>
      <c r="G38" s="13">
        <v>45.44</v>
      </c>
      <c r="H38" s="13">
        <v>38.92</v>
      </c>
      <c r="I38" s="13">
        <v>39.869999999999997</v>
      </c>
      <c r="J38" s="13">
        <v>28.18</v>
      </c>
      <c r="K38" s="13">
        <v>33.85</v>
      </c>
      <c r="L38" s="13">
        <v>28.69</v>
      </c>
      <c r="M38" s="13">
        <v>45.95</v>
      </c>
      <c r="N38" s="13">
        <v>48</v>
      </c>
      <c r="O38" s="13">
        <v>33.979999999999997</v>
      </c>
      <c r="P38" s="13">
        <v>50.83</v>
      </c>
      <c r="S38" s="14"/>
      <c r="T38" s="14"/>
      <c r="U38" s="14"/>
      <c r="V38" s="14"/>
      <c r="W38" s="1"/>
      <c r="X38" s="1"/>
      <c r="Y38" s="1"/>
      <c r="Z38" s="15"/>
      <c r="AA38" s="15"/>
      <c r="AB38" s="15"/>
      <c r="AC38" s="15"/>
    </row>
    <row r="39" spans="1:29" ht="14.25" customHeight="1">
      <c r="A39" s="13">
        <v>54.48</v>
      </c>
      <c r="B39" s="13">
        <v>41.13</v>
      </c>
      <c r="C39" s="13">
        <v>46.33</v>
      </c>
      <c r="D39" s="13">
        <v>32.07</v>
      </c>
      <c r="E39" s="13">
        <v>47.19</v>
      </c>
      <c r="F39" s="13">
        <v>34.4</v>
      </c>
      <c r="G39" s="13">
        <v>45.74</v>
      </c>
      <c r="H39" s="13">
        <v>33.659999999999997</v>
      </c>
      <c r="I39" s="13">
        <v>43.64</v>
      </c>
      <c r="J39" s="13">
        <v>35.99</v>
      </c>
      <c r="K39" s="13">
        <v>55.95</v>
      </c>
      <c r="L39" s="13">
        <v>53.04</v>
      </c>
      <c r="M39" s="13">
        <v>40.950000000000003</v>
      </c>
      <c r="N39" s="13">
        <v>41.85</v>
      </c>
      <c r="O39" s="13">
        <v>52.65</v>
      </c>
      <c r="P39" s="13">
        <v>46.55</v>
      </c>
      <c r="S39" s="14"/>
      <c r="T39" s="14"/>
      <c r="U39" s="14"/>
      <c r="V39" s="14"/>
      <c r="W39" s="1"/>
      <c r="X39" s="1"/>
      <c r="Y39" s="1"/>
      <c r="Z39" s="15"/>
      <c r="AA39" s="15"/>
      <c r="AB39" s="15"/>
      <c r="AC39" s="15"/>
    </row>
    <row r="40" spans="1:29" ht="14.25" customHeight="1">
      <c r="A40" s="13">
        <v>37.46</v>
      </c>
      <c r="B40" s="13">
        <v>29.57</v>
      </c>
      <c r="C40" s="13">
        <v>40.869999999999997</v>
      </c>
      <c r="D40" s="13">
        <v>45.6</v>
      </c>
      <c r="E40" s="13">
        <v>33.17</v>
      </c>
      <c r="F40" s="13">
        <v>31.2</v>
      </c>
      <c r="G40" s="13">
        <v>32.159999999999997</v>
      </c>
      <c r="H40" s="13">
        <v>35.07</v>
      </c>
      <c r="I40" s="13">
        <v>44.3</v>
      </c>
      <c r="J40" s="13">
        <v>42.76</v>
      </c>
      <c r="K40" s="13">
        <v>25.77</v>
      </c>
      <c r="L40" s="13">
        <v>41.18</v>
      </c>
      <c r="M40" s="13">
        <v>41.51</v>
      </c>
      <c r="N40" s="13">
        <v>41.79</v>
      </c>
      <c r="O40" s="13">
        <v>32.15</v>
      </c>
      <c r="P40" s="13">
        <v>34.26</v>
      </c>
      <c r="S40" s="14"/>
      <c r="T40" s="14"/>
      <c r="U40" s="14"/>
      <c r="V40" s="14"/>
      <c r="W40" s="1"/>
      <c r="X40" s="1"/>
      <c r="Y40" s="1"/>
      <c r="Z40" s="15"/>
      <c r="AA40" s="15"/>
      <c r="AB40" s="15"/>
      <c r="AC40" s="15"/>
    </row>
    <row r="41" spans="1:29" ht="14.25" customHeight="1">
      <c r="A41" s="13">
        <v>44.84</v>
      </c>
      <c r="B41" s="13">
        <v>48.82</v>
      </c>
      <c r="C41" s="13">
        <v>44.36</v>
      </c>
      <c r="D41" s="13">
        <v>49.93</v>
      </c>
      <c r="E41" s="13">
        <v>33.369999999999997</v>
      </c>
      <c r="F41" s="13">
        <v>41.02</v>
      </c>
      <c r="G41" s="13">
        <v>35.19</v>
      </c>
      <c r="H41" s="13">
        <v>32.049999999999997</v>
      </c>
      <c r="I41" s="13">
        <v>45.47</v>
      </c>
      <c r="J41" s="13">
        <v>38.57</v>
      </c>
      <c r="K41" s="13">
        <v>39.03</v>
      </c>
      <c r="L41" s="13">
        <v>28.71</v>
      </c>
      <c r="M41" s="13">
        <v>49.21</v>
      </c>
      <c r="N41" s="13">
        <v>34.369999999999997</v>
      </c>
      <c r="O41" s="13">
        <v>29.45</v>
      </c>
      <c r="P41" s="13">
        <v>30.21</v>
      </c>
      <c r="S41" s="14"/>
      <c r="T41" s="14"/>
      <c r="U41" s="14"/>
      <c r="V41" s="14"/>
      <c r="W41" s="1"/>
      <c r="X41" s="1"/>
      <c r="Y41" s="1"/>
      <c r="Z41" s="15"/>
      <c r="AA41" s="15"/>
      <c r="AB41" s="15"/>
      <c r="AC41" s="15"/>
    </row>
    <row r="42" spans="1:29" ht="14.25" customHeight="1">
      <c r="A42" s="13">
        <v>35.72</v>
      </c>
      <c r="B42" s="13">
        <v>48.55</v>
      </c>
      <c r="C42" s="13">
        <v>46.24</v>
      </c>
      <c r="D42" s="13">
        <v>41.85</v>
      </c>
      <c r="E42" s="13">
        <v>41.26</v>
      </c>
      <c r="F42" s="13">
        <v>29.75</v>
      </c>
      <c r="G42" s="13">
        <v>33.58</v>
      </c>
      <c r="H42" s="13">
        <v>30.53</v>
      </c>
      <c r="I42" s="13">
        <v>35.56</v>
      </c>
      <c r="J42" s="13">
        <v>37.64</v>
      </c>
      <c r="K42" s="13">
        <v>50.51</v>
      </c>
      <c r="L42" s="13">
        <v>36.799999999999997</v>
      </c>
      <c r="M42" s="13">
        <v>35.67</v>
      </c>
      <c r="N42" s="13">
        <v>40.28</v>
      </c>
      <c r="O42" s="13">
        <v>33.75</v>
      </c>
      <c r="P42" s="13">
        <v>40.44</v>
      </c>
      <c r="S42" s="14"/>
      <c r="T42" s="14"/>
      <c r="U42" s="14"/>
      <c r="V42" s="14"/>
      <c r="W42" s="1"/>
      <c r="X42" s="1"/>
      <c r="Y42" s="1"/>
      <c r="Z42" s="15"/>
      <c r="AA42" s="15"/>
      <c r="AB42" s="15"/>
      <c r="AC42" s="15"/>
    </row>
    <row r="43" spans="1:29" ht="14.25" customHeight="1">
      <c r="A43" s="13">
        <v>44.02</v>
      </c>
      <c r="B43" s="13">
        <v>30.45</v>
      </c>
      <c r="C43" s="13">
        <v>31.95</v>
      </c>
      <c r="D43" s="13">
        <v>32.24</v>
      </c>
      <c r="E43" s="13">
        <v>29.32</v>
      </c>
      <c r="F43" s="13">
        <v>41.49</v>
      </c>
      <c r="G43" s="13">
        <v>30.95</v>
      </c>
      <c r="H43" s="13">
        <v>36.94</v>
      </c>
      <c r="I43" s="13">
        <v>35.049999999999997</v>
      </c>
      <c r="J43" s="13">
        <v>40.619999999999997</v>
      </c>
      <c r="K43" s="13">
        <v>43.58</v>
      </c>
      <c r="L43" s="13">
        <v>42.32</v>
      </c>
      <c r="M43" s="13">
        <v>40.159999999999997</v>
      </c>
      <c r="N43" s="13">
        <v>36.29</v>
      </c>
      <c r="O43" s="13">
        <v>31.64</v>
      </c>
      <c r="P43" s="13">
        <v>27.47</v>
      </c>
      <c r="S43" s="14"/>
      <c r="T43" s="14"/>
      <c r="U43" s="14"/>
      <c r="V43" s="14"/>
      <c r="W43" s="1"/>
      <c r="X43" s="1"/>
      <c r="Y43" s="1"/>
      <c r="Z43" s="15"/>
      <c r="AA43" s="15"/>
      <c r="AB43" s="15"/>
      <c r="AC43" s="15"/>
    </row>
    <row r="44" spans="1:29" ht="14.25" customHeight="1">
      <c r="A44" s="13">
        <v>70.209999999999994</v>
      </c>
      <c r="B44" s="13">
        <v>70.260000000000005</v>
      </c>
      <c r="C44" s="13">
        <v>70.33</v>
      </c>
      <c r="D44" s="13">
        <v>56.61</v>
      </c>
      <c r="E44" s="13">
        <v>61.07</v>
      </c>
      <c r="F44" s="13">
        <v>49.38</v>
      </c>
      <c r="G44" s="13">
        <v>45.48</v>
      </c>
      <c r="H44" s="13">
        <v>60.7</v>
      </c>
      <c r="I44" s="13">
        <v>48.29</v>
      </c>
      <c r="J44" s="13">
        <v>48.71</v>
      </c>
      <c r="K44" s="13">
        <v>59.87</v>
      </c>
      <c r="L44" s="13">
        <v>66.260000000000005</v>
      </c>
      <c r="M44" s="13">
        <v>43.04</v>
      </c>
      <c r="N44" s="13">
        <v>70.3</v>
      </c>
      <c r="O44" s="13">
        <v>58.85</v>
      </c>
      <c r="P44" s="13">
        <v>49.1</v>
      </c>
      <c r="S44" s="14"/>
      <c r="T44" s="14"/>
      <c r="U44" s="14"/>
      <c r="V44" s="14"/>
      <c r="W44" s="1"/>
      <c r="X44" s="1"/>
      <c r="Y44" s="1"/>
      <c r="Z44" s="15"/>
      <c r="AA44" s="15"/>
      <c r="AB44" s="15"/>
      <c r="AC44" s="15"/>
    </row>
    <row r="45" spans="1:29" ht="14.25" customHeight="1">
      <c r="A45" s="13">
        <v>34.74</v>
      </c>
      <c r="B45" s="13">
        <v>27.82</v>
      </c>
      <c r="C45" s="13">
        <v>38.380000000000003</v>
      </c>
      <c r="D45" s="13">
        <v>27.31</v>
      </c>
      <c r="E45" s="13">
        <v>32.770000000000003</v>
      </c>
      <c r="F45" s="13">
        <v>30.13</v>
      </c>
      <c r="G45" s="13">
        <v>29.14</v>
      </c>
      <c r="H45" s="13">
        <v>28.72</v>
      </c>
      <c r="I45" s="13">
        <v>33.56</v>
      </c>
      <c r="J45" s="13">
        <v>28.02</v>
      </c>
      <c r="K45" s="13">
        <v>26.68</v>
      </c>
      <c r="L45" s="13">
        <v>25.02</v>
      </c>
      <c r="M45" s="13">
        <v>26.8</v>
      </c>
      <c r="N45" s="13">
        <v>36.71</v>
      </c>
      <c r="O45" s="13">
        <v>37.08</v>
      </c>
      <c r="P45" s="13">
        <v>27.87</v>
      </c>
      <c r="S45" s="14"/>
      <c r="T45" s="14"/>
      <c r="U45" s="14"/>
      <c r="V45" s="14"/>
      <c r="W45" s="1"/>
      <c r="X45" s="1"/>
      <c r="Y45" s="1"/>
      <c r="Z45" s="15"/>
      <c r="AA45" s="15"/>
      <c r="AB45" s="15"/>
      <c r="AC45" s="15"/>
    </row>
    <row r="46" spans="1:29" ht="14.25" customHeight="1">
      <c r="A46" s="13">
        <v>44.44</v>
      </c>
      <c r="B46" s="13">
        <v>40.43</v>
      </c>
      <c r="C46" s="13">
        <v>55.44</v>
      </c>
      <c r="D46" s="13">
        <v>48.71</v>
      </c>
      <c r="E46" s="13">
        <v>51.83</v>
      </c>
      <c r="F46" s="13">
        <v>49.68</v>
      </c>
      <c r="G46" s="13">
        <v>39.46</v>
      </c>
      <c r="H46" s="13">
        <v>53.97</v>
      </c>
      <c r="I46" s="13">
        <v>55.26</v>
      </c>
      <c r="J46" s="13">
        <v>33.69</v>
      </c>
      <c r="K46" s="13">
        <v>59.82</v>
      </c>
      <c r="L46" s="13">
        <v>51.26</v>
      </c>
      <c r="M46" s="13">
        <v>37.1</v>
      </c>
      <c r="N46" s="13">
        <v>57.4</v>
      </c>
      <c r="O46" s="13">
        <v>38.36</v>
      </c>
      <c r="P46" s="13">
        <v>50.54</v>
      </c>
      <c r="S46" s="14"/>
      <c r="T46" s="14"/>
      <c r="U46" s="14"/>
      <c r="V46" s="14"/>
      <c r="W46" s="1"/>
      <c r="X46" s="1"/>
      <c r="Y46" s="1"/>
      <c r="Z46" s="15"/>
      <c r="AA46" s="15"/>
      <c r="AB46" s="15"/>
      <c r="AC46" s="15"/>
    </row>
    <row r="47" spans="1:29" ht="14.25" customHeight="1">
      <c r="A47" s="13">
        <v>17.39</v>
      </c>
      <c r="B47" s="13">
        <v>30.8</v>
      </c>
      <c r="C47" s="13">
        <v>26.14</v>
      </c>
      <c r="D47" s="13">
        <v>30.1</v>
      </c>
      <c r="E47" s="13">
        <v>29.18</v>
      </c>
      <c r="F47" s="13">
        <v>29.83</v>
      </c>
      <c r="G47" s="13">
        <v>23.16</v>
      </c>
      <c r="H47" s="13">
        <v>27.18</v>
      </c>
      <c r="I47" s="13">
        <v>20.5</v>
      </c>
      <c r="J47" s="13">
        <v>22.68</v>
      </c>
      <c r="K47" s="13">
        <v>28.34</v>
      </c>
      <c r="L47" s="13">
        <v>30.18</v>
      </c>
      <c r="M47" s="13">
        <v>17.989999999999998</v>
      </c>
      <c r="N47" s="13">
        <v>23.17</v>
      </c>
      <c r="O47" s="13">
        <v>24.77</v>
      </c>
      <c r="P47" s="13">
        <v>22.65</v>
      </c>
      <c r="S47" s="14"/>
      <c r="T47" s="14"/>
      <c r="U47" s="14"/>
      <c r="V47" s="14"/>
      <c r="W47" s="1"/>
      <c r="X47" s="1"/>
      <c r="Y47" s="1"/>
      <c r="Z47" s="15"/>
      <c r="AA47" s="15"/>
      <c r="AB47" s="15"/>
      <c r="AC47" s="15"/>
    </row>
    <row r="48" spans="1:29" ht="14.25" customHeight="1">
      <c r="A48" s="13">
        <v>21.48</v>
      </c>
      <c r="B48" s="13">
        <v>25.84</v>
      </c>
      <c r="C48" s="13">
        <v>28.11</v>
      </c>
      <c r="D48" s="13">
        <v>32.51</v>
      </c>
      <c r="E48" s="13">
        <v>38.71</v>
      </c>
      <c r="F48" s="13">
        <v>35.799999999999997</v>
      </c>
      <c r="G48" s="13">
        <v>26.89</v>
      </c>
      <c r="H48" s="13">
        <v>22.46</v>
      </c>
      <c r="I48" s="13">
        <v>22.1</v>
      </c>
      <c r="J48" s="13">
        <v>30.32</v>
      </c>
      <c r="K48" s="13">
        <v>23.07</v>
      </c>
      <c r="L48" s="13">
        <v>21.06</v>
      </c>
      <c r="M48" s="13">
        <v>27.4</v>
      </c>
      <c r="N48" s="13">
        <v>24.87</v>
      </c>
      <c r="O48" s="13">
        <v>24.36</v>
      </c>
      <c r="P48" s="13">
        <v>23.44</v>
      </c>
      <c r="S48" s="14"/>
      <c r="T48" s="14"/>
      <c r="U48" s="14"/>
      <c r="V48" s="14"/>
      <c r="W48" s="1"/>
      <c r="X48" s="1"/>
      <c r="Y48" s="1"/>
      <c r="Z48" s="15"/>
      <c r="AA48" s="15"/>
      <c r="AB48" s="15"/>
      <c r="AC48" s="15"/>
    </row>
    <row r="49" spans="1:29" ht="14.25" customHeight="1">
      <c r="A49" s="13">
        <v>44.76</v>
      </c>
      <c r="B49" s="13">
        <v>38.590000000000003</v>
      </c>
      <c r="C49" s="13">
        <v>56.07</v>
      </c>
      <c r="D49" s="13">
        <v>57.88</v>
      </c>
      <c r="E49" s="13">
        <v>51.21</v>
      </c>
      <c r="F49" s="13">
        <v>36.74</v>
      </c>
      <c r="G49" s="13">
        <v>45.52</v>
      </c>
      <c r="H49" s="13">
        <v>58.06</v>
      </c>
      <c r="I49" s="13">
        <v>39.03</v>
      </c>
      <c r="J49" s="13">
        <v>40.81</v>
      </c>
      <c r="K49" s="13">
        <v>53.86</v>
      </c>
      <c r="L49" s="13">
        <v>44.92</v>
      </c>
      <c r="M49" s="13">
        <v>51.42</v>
      </c>
      <c r="N49" s="13">
        <v>48.04</v>
      </c>
      <c r="O49" s="13">
        <v>42.14</v>
      </c>
      <c r="P49" s="13">
        <v>42.2</v>
      </c>
      <c r="S49" s="14"/>
      <c r="T49" s="14"/>
      <c r="U49" s="14"/>
      <c r="V49" s="14"/>
      <c r="W49" s="1"/>
      <c r="X49" s="1"/>
      <c r="Y49" s="1"/>
      <c r="Z49" s="15"/>
      <c r="AA49" s="15"/>
      <c r="AB49" s="15"/>
      <c r="AC49" s="15"/>
    </row>
    <row r="50" spans="1:29" ht="14.25" customHeight="1">
      <c r="A50" s="13">
        <v>34.72</v>
      </c>
      <c r="B50" s="13">
        <v>53.6</v>
      </c>
      <c r="C50" s="13">
        <v>37.299999999999997</v>
      </c>
      <c r="D50" s="13">
        <v>46.52</v>
      </c>
      <c r="E50" s="13">
        <v>35.270000000000003</v>
      </c>
      <c r="F50" s="13">
        <v>54.66</v>
      </c>
      <c r="G50" s="13">
        <v>51.69</v>
      </c>
      <c r="H50" s="13">
        <v>55.44</v>
      </c>
      <c r="I50" s="13">
        <v>36.01</v>
      </c>
      <c r="J50" s="13">
        <v>36.78</v>
      </c>
      <c r="K50" s="13">
        <v>43.51</v>
      </c>
      <c r="L50" s="13">
        <v>43.89</v>
      </c>
      <c r="M50" s="13">
        <v>44.51</v>
      </c>
      <c r="N50" s="13">
        <v>49.18</v>
      </c>
      <c r="O50" s="13">
        <v>33.81</v>
      </c>
      <c r="P50" s="13">
        <v>51.46</v>
      </c>
      <c r="S50" s="14"/>
      <c r="T50" s="14"/>
      <c r="U50" s="14"/>
      <c r="V50" s="14"/>
      <c r="W50" s="1"/>
      <c r="X50" s="1"/>
      <c r="Y50" s="1"/>
      <c r="Z50" s="15"/>
      <c r="AA50" s="15"/>
      <c r="AB50" s="15"/>
      <c r="AC50" s="15"/>
    </row>
    <row r="51" spans="1:29" ht="14.25" customHeight="1">
      <c r="A51" s="13">
        <v>54.99</v>
      </c>
      <c r="B51" s="13">
        <v>60.54</v>
      </c>
      <c r="C51" s="13">
        <v>49.09</v>
      </c>
      <c r="D51" s="13">
        <v>74.09</v>
      </c>
      <c r="E51" s="13">
        <v>60.58</v>
      </c>
      <c r="F51" s="13">
        <v>71.02</v>
      </c>
      <c r="G51" s="13">
        <v>46.66</v>
      </c>
      <c r="H51" s="13">
        <v>58.49</v>
      </c>
      <c r="I51" s="13">
        <v>74.44</v>
      </c>
      <c r="J51" s="13">
        <v>54.31</v>
      </c>
      <c r="K51" s="13">
        <v>49.27</v>
      </c>
      <c r="L51" s="13">
        <v>69.92</v>
      </c>
      <c r="M51" s="13">
        <v>72.78</v>
      </c>
      <c r="N51" s="13">
        <v>63.31</v>
      </c>
      <c r="O51" s="13">
        <v>47.23</v>
      </c>
      <c r="P51" s="13">
        <v>73.92</v>
      </c>
      <c r="S51" s="14"/>
      <c r="T51" s="14"/>
      <c r="U51" s="14"/>
      <c r="V51" s="14"/>
      <c r="W51" s="1"/>
      <c r="X51" s="1"/>
      <c r="Y51" s="1"/>
      <c r="Z51" s="15"/>
      <c r="AA51" s="15"/>
      <c r="AB51" s="15"/>
      <c r="AC51" s="15"/>
    </row>
    <row r="52" spans="1:29" ht="14.25" customHeight="1">
      <c r="A52" s="13">
        <v>76.17</v>
      </c>
      <c r="B52" s="13">
        <v>55.97</v>
      </c>
      <c r="C52" s="13">
        <v>60.24</v>
      </c>
      <c r="D52" s="13">
        <v>60.23</v>
      </c>
      <c r="E52" s="13">
        <v>68.34</v>
      </c>
      <c r="F52" s="13">
        <v>64.23</v>
      </c>
      <c r="G52" s="13">
        <v>73.41</v>
      </c>
      <c r="H52" s="13">
        <v>77.95</v>
      </c>
      <c r="I52" s="13">
        <v>67.989999999999995</v>
      </c>
      <c r="J52" s="13">
        <v>52.69</v>
      </c>
      <c r="K52" s="13">
        <v>65.12</v>
      </c>
      <c r="L52" s="13">
        <v>47.9</v>
      </c>
      <c r="M52" s="13">
        <v>71.55</v>
      </c>
      <c r="N52" s="13">
        <v>66.39</v>
      </c>
      <c r="O52" s="13">
        <v>43.97</v>
      </c>
      <c r="P52" s="13">
        <v>72.39</v>
      </c>
      <c r="S52" s="14"/>
      <c r="T52" s="14"/>
      <c r="U52" s="14"/>
      <c r="V52" s="14"/>
      <c r="W52" s="1"/>
      <c r="X52" s="1"/>
      <c r="Y52" s="1"/>
      <c r="Z52" s="15"/>
      <c r="AA52" s="15"/>
      <c r="AB52" s="15"/>
      <c r="AC52" s="15"/>
    </row>
    <row r="53" spans="1:29" ht="14.25" customHeight="1">
      <c r="A53" s="13">
        <v>30.13</v>
      </c>
      <c r="B53" s="13">
        <v>34.46</v>
      </c>
      <c r="C53" s="13">
        <v>26.74</v>
      </c>
      <c r="D53" s="13">
        <v>31.76</v>
      </c>
      <c r="E53" s="13">
        <v>35.799999999999997</v>
      </c>
      <c r="F53" s="13">
        <v>41.03</v>
      </c>
      <c r="G53" s="13">
        <v>25.53</v>
      </c>
      <c r="H53" s="13">
        <v>45.75</v>
      </c>
      <c r="I53" s="13">
        <v>40.020000000000003</v>
      </c>
      <c r="J53" s="13">
        <v>38.79</v>
      </c>
      <c r="K53" s="13">
        <v>44.45</v>
      </c>
      <c r="L53" s="13">
        <v>31.59</v>
      </c>
      <c r="M53" s="13">
        <v>29.73</v>
      </c>
      <c r="N53" s="13">
        <v>31.63</v>
      </c>
      <c r="O53" s="13">
        <v>31.46</v>
      </c>
      <c r="P53" s="13">
        <v>27.98</v>
      </c>
      <c r="S53" s="14"/>
      <c r="T53" s="14"/>
      <c r="U53" s="14"/>
      <c r="V53" s="14"/>
      <c r="W53" s="1"/>
      <c r="X53" s="1"/>
      <c r="Y53" s="1"/>
      <c r="Z53" s="15"/>
      <c r="AA53" s="15"/>
      <c r="AB53" s="15"/>
      <c r="AC53" s="15"/>
    </row>
    <row r="54" spans="1:29" ht="14.25" customHeight="1">
      <c r="A54" s="13">
        <v>38.93</v>
      </c>
      <c r="B54" s="13">
        <v>44.87</v>
      </c>
      <c r="C54" s="13">
        <v>40.86</v>
      </c>
      <c r="D54" s="13">
        <v>47.04</v>
      </c>
      <c r="E54" s="13">
        <v>48.2</v>
      </c>
      <c r="F54" s="13">
        <v>41.93</v>
      </c>
      <c r="G54" s="13">
        <v>40.53</v>
      </c>
      <c r="H54" s="13">
        <v>47.39</v>
      </c>
      <c r="I54" s="13">
        <v>50.03</v>
      </c>
      <c r="J54" s="13">
        <v>40.53</v>
      </c>
      <c r="K54" s="13">
        <v>48.63</v>
      </c>
      <c r="L54" s="13">
        <v>41.45</v>
      </c>
      <c r="M54" s="13">
        <v>48.5</v>
      </c>
      <c r="N54" s="13">
        <v>32.29</v>
      </c>
      <c r="O54" s="13">
        <v>40.299999999999997</v>
      </c>
      <c r="P54" s="13">
        <v>39.380000000000003</v>
      </c>
      <c r="S54" s="14"/>
      <c r="T54" s="14"/>
      <c r="U54" s="14"/>
      <c r="V54" s="14"/>
      <c r="W54" s="1"/>
      <c r="X54" s="1"/>
      <c r="Y54" s="1"/>
      <c r="Z54" s="15"/>
      <c r="AA54" s="15"/>
      <c r="AB54" s="15"/>
      <c r="AC54" s="15"/>
    </row>
    <row r="55" spans="1:29" ht="14.25" customHeight="1">
      <c r="A55" s="13">
        <v>34.04</v>
      </c>
      <c r="B55" s="13">
        <v>38.5</v>
      </c>
      <c r="C55" s="13">
        <v>40.700000000000003</v>
      </c>
      <c r="D55" s="13">
        <v>30.75</v>
      </c>
      <c r="E55" s="13">
        <v>46.72</v>
      </c>
      <c r="F55" s="13">
        <v>33.81</v>
      </c>
      <c r="G55" s="13">
        <v>35.01</v>
      </c>
      <c r="H55" s="13">
        <v>38.01</v>
      </c>
      <c r="I55" s="13">
        <v>39.71</v>
      </c>
      <c r="J55" s="13">
        <v>36.79</v>
      </c>
      <c r="K55" s="13">
        <v>30.08</v>
      </c>
      <c r="L55" s="13">
        <v>32.869999999999997</v>
      </c>
      <c r="M55" s="13">
        <v>45.44</v>
      </c>
      <c r="N55" s="13">
        <v>37.700000000000003</v>
      </c>
      <c r="O55" s="13">
        <v>32.42</v>
      </c>
      <c r="P55" s="13">
        <v>37.299999999999997</v>
      </c>
      <c r="S55" s="14"/>
      <c r="T55" s="14"/>
      <c r="U55" s="14"/>
      <c r="V55" s="14"/>
      <c r="W55" s="1"/>
      <c r="X55" s="1"/>
      <c r="Y55" s="1"/>
      <c r="Z55" s="15"/>
      <c r="AA55" s="15"/>
      <c r="AB55" s="15"/>
      <c r="AC55" s="15"/>
    </row>
    <row r="56" spans="1:29" ht="14.25" customHeight="1">
      <c r="A56" s="13">
        <v>88.76</v>
      </c>
      <c r="B56" s="13">
        <v>82.24</v>
      </c>
      <c r="C56" s="13">
        <v>66.47</v>
      </c>
      <c r="D56" s="13">
        <v>99.28</v>
      </c>
      <c r="E56" s="13">
        <v>92.94</v>
      </c>
      <c r="F56" s="13">
        <v>82.92</v>
      </c>
      <c r="G56" s="13">
        <v>56.62</v>
      </c>
      <c r="H56" s="13">
        <v>81.16</v>
      </c>
      <c r="I56" s="13">
        <v>77.11</v>
      </c>
      <c r="J56" s="13">
        <v>84.33</v>
      </c>
      <c r="K56" s="13">
        <v>70.52</v>
      </c>
      <c r="L56" s="13">
        <v>90.61</v>
      </c>
      <c r="M56" s="13">
        <v>61.07</v>
      </c>
      <c r="N56" s="13">
        <v>65.77</v>
      </c>
      <c r="O56" s="13">
        <v>103.81</v>
      </c>
      <c r="P56" s="13">
        <v>85.55</v>
      </c>
      <c r="S56" s="14"/>
      <c r="T56" s="14"/>
      <c r="U56" s="14"/>
      <c r="V56" s="14"/>
      <c r="W56" s="1"/>
      <c r="X56" s="1"/>
      <c r="Y56" s="1"/>
      <c r="Z56" s="15"/>
      <c r="AA56" s="15"/>
      <c r="AB56" s="15"/>
      <c r="AC56" s="15"/>
    </row>
    <row r="57" spans="1:29" ht="14.25" customHeight="1">
      <c r="A57" s="13">
        <v>35.090000000000003</v>
      </c>
      <c r="B57" s="13">
        <v>38.46</v>
      </c>
      <c r="C57" s="13">
        <v>51.61</v>
      </c>
      <c r="D57" s="13">
        <v>41.04</v>
      </c>
      <c r="E57" s="13">
        <v>37.83</v>
      </c>
      <c r="F57" s="13">
        <v>34.549999999999997</v>
      </c>
      <c r="G57" s="13">
        <v>49.66</v>
      </c>
      <c r="H57" s="13">
        <v>36.590000000000003</v>
      </c>
      <c r="I57" s="13">
        <v>49.16</v>
      </c>
      <c r="J57" s="13">
        <v>43.19</v>
      </c>
      <c r="K57" s="13">
        <v>30.23</v>
      </c>
      <c r="L57" s="13">
        <v>48.07</v>
      </c>
      <c r="M57" s="13">
        <v>48.4</v>
      </c>
      <c r="N57" s="13">
        <v>31.71</v>
      </c>
      <c r="O57" s="13">
        <v>36.75</v>
      </c>
      <c r="P57" s="13">
        <v>32.01</v>
      </c>
      <c r="S57" s="14"/>
      <c r="T57" s="14"/>
      <c r="U57" s="14"/>
      <c r="V57" s="14"/>
      <c r="W57" s="1"/>
      <c r="X57" s="1"/>
      <c r="Y57" s="1"/>
      <c r="Z57" s="15"/>
      <c r="AA57" s="15"/>
      <c r="AB57" s="15"/>
      <c r="AC57" s="15"/>
    </row>
    <row r="58" spans="1:29" ht="14.25" customHeight="1">
      <c r="A58" s="13">
        <v>31.5</v>
      </c>
      <c r="B58" s="13">
        <v>46.56</v>
      </c>
      <c r="C58" s="13">
        <v>48.95</v>
      </c>
      <c r="D58" s="13">
        <v>49.69</v>
      </c>
      <c r="E58" s="13">
        <v>46.85</v>
      </c>
      <c r="F58" s="13">
        <v>51.57</v>
      </c>
      <c r="G58" s="13">
        <v>45.97</v>
      </c>
      <c r="H58" s="13">
        <v>48.23</v>
      </c>
      <c r="I58" s="13">
        <v>51.07</v>
      </c>
      <c r="J58" s="13">
        <v>38.64</v>
      </c>
      <c r="K58" s="13">
        <v>49.42</v>
      </c>
      <c r="L58" s="13">
        <v>36.86</v>
      </c>
      <c r="M58" s="13">
        <v>44.19</v>
      </c>
      <c r="N58" s="13">
        <v>33.950000000000003</v>
      </c>
      <c r="O58" s="13">
        <v>49</v>
      </c>
      <c r="P58" s="13">
        <v>39.56</v>
      </c>
      <c r="S58" s="14"/>
      <c r="T58" s="14"/>
      <c r="U58" s="14"/>
      <c r="V58" s="14"/>
      <c r="W58" s="1"/>
      <c r="X58" s="1"/>
      <c r="Y58" s="1"/>
      <c r="Z58" s="15"/>
      <c r="AA58" s="15"/>
      <c r="AB58" s="15"/>
      <c r="AC58" s="15"/>
    </row>
    <row r="59" spans="1:29" ht="14.25" customHeight="1">
      <c r="A59" s="13">
        <v>54.3</v>
      </c>
      <c r="B59" s="13">
        <v>32.82</v>
      </c>
      <c r="C59" s="13">
        <v>41.48</v>
      </c>
      <c r="D59" s="13">
        <v>56.47</v>
      </c>
      <c r="E59" s="13">
        <v>56.23</v>
      </c>
      <c r="F59" s="13">
        <v>32.56</v>
      </c>
      <c r="G59" s="13">
        <v>42.55</v>
      </c>
      <c r="H59" s="13">
        <v>45.9</v>
      </c>
      <c r="I59" s="13">
        <v>37.770000000000003</v>
      </c>
      <c r="J59" s="13">
        <v>35.17</v>
      </c>
      <c r="K59" s="13">
        <v>57.75</v>
      </c>
      <c r="L59" s="13">
        <v>41.46</v>
      </c>
      <c r="M59" s="13">
        <v>41.04</v>
      </c>
      <c r="N59" s="13">
        <v>36.53</v>
      </c>
      <c r="O59" s="13">
        <v>39.590000000000003</v>
      </c>
      <c r="P59" s="13">
        <v>56.83</v>
      </c>
      <c r="S59" s="14"/>
      <c r="T59" s="14"/>
      <c r="U59" s="14"/>
      <c r="V59" s="14"/>
      <c r="W59" s="1"/>
      <c r="X59" s="1"/>
      <c r="Y59" s="1"/>
      <c r="Z59" s="15"/>
      <c r="AA59" s="15"/>
      <c r="AB59" s="15"/>
      <c r="AC59" s="15"/>
    </row>
    <row r="60" spans="1:29" ht="14.25" customHeight="1">
      <c r="A60" s="13">
        <v>21.03</v>
      </c>
      <c r="B60" s="13">
        <v>24.51</v>
      </c>
      <c r="C60" s="13">
        <v>20.92</v>
      </c>
      <c r="D60" s="13">
        <v>30.02</v>
      </c>
      <c r="E60" s="13">
        <v>21.07</v>
      </c>
      <c r="F60" s="13">
        <v>25.01</v>
      </c>
      <c r="G60" s="13">
        <v>24.03</v>
      </c>
      <c r="H60" s="13">
        <v>20.98</v>
      </c>
      <c r="I60" s="13">
        <v>27.81</v>
      </c>
      <c r="J60" s="13">
        <v>21.64</v>
      </c>
      <c r="K60" s="13">
        <v>18.989999999999998</v>
      </c>
      <c r="L60" s="13">
        <v>29.32</v>
      </c>
      <c r="M60" s="13">
        <v>25.75</v>
      </c>
      <c r="N60" s="13">
        <v>23.54</v>
      </c>
      <c r="O60" s="13">
        <v>22.55</v>
      </c>
      <c r="P60" s="13">
        <v>18.98</v>
      </c>
      <c r="S60" s="14"/>
      <c r="T60" s="14"/>
      <c r="U60" s="14"/>
      <c r="V60" s="14"/>
      <c r="W60" s="1"/>
      <c r="X60" s="1"/>
      <c r="Y60" s="1"/>
      <c r="Z60" s="15"/>
      <c r="AA60" s="15"/>
      <c r="AB60" s="15"/>
      <c r="AC60" s="15"/>
    </row>
    <row r="61" spans="1:29" ht="14.25" customHeight="1">
      <c r="A61" s="13">
        <v>32.200000000000003</v>
      </c>
      <c r="B61" s="13">
        <v>41.75</v>
      </c>
      <c r="C61" s="13">
        <v>37.46</v>
      </c>
      <c r="D61" s="13">
        <v>42.93</v>
      </c>
      <c r="E61" s="13">
        <v>39.06</v>
      </c>
      <c r="F61" s="13">
        <v>34.32</v>
      </c>
      <c r="G61" s="13">
        <v>30.88</v>
      </c>
      <c r="H61" s="13">
        <v>41.57</v>
      </c>
      <c r="I61" s="13">
        <v>27.99</v>
      </c>
      <c r="J61" s="13">
        <v>34.64</v>
      </c>
      <c r="K61" s="13">
        <v>41.3</v>
      </c>
      <c r="L61" s="13">
        <v>42.63</v>
      </c>
      <c r="M61" s="13">
        <v>32.54</v>
      </c>
      <c r="N61" s="13">
        <v>42.29</v>
      </c>
      <c r="O61" s="13">
        <v>38.770000000000003</v>
      </c>
      <c r="P61" s="13">
        <v>31.72</v>
      </c>
      <c r="S61" s="14"/>
      <c r="T61" s="14"/>
      <c r="U61" s="14"/>
      <c r="V61" s="14"/>
      <c r="W61" s="1"/>
      <c r="X61" s="1"/>
      <c r="Y61" s="1"/>
      <c r="Z61" s="15"/>
      <c r="AA61" s="15"/>
      <c r="AB61" s="15"/>
      <c r="AC61" s="15"/>
    </row>
    <row r="62" spans="1:29" ht="14.25" customHeight="1">
      <c r="S62" s="14"/>
      <c r="T62" s="14"/>
      <c r="U62" s="14"/>
      <c r="V62" s="14"/>
      <c r="W62" s="1"/>
      <c r="X62" s="1"/>
      <c r="Y62" s="1"/>
      <c r="Z62" s="15"/>
      <c r="AA62" s="15"/>
      <c r="AB62" s="15"/>
      <c r="AC62" s="15"/>
    </row>
    <row r="63" spans="1:29" ht="14.25" customHeight="1">
      <c r="S63" s="14"/>
      <c r="T63" s="14"/>
      <c r="U63" s="14"/>
      <c r="V63" s="14"/>
      <c r="W63" s="1"/>
      <c r="X63" s="1"/>
      <c r="Y63" s="1"/>
      <c r="Z63" s="15"/>
      <c r="AA63" s="15"/>
      <c r="AB63" s="15"/>
      <c r="AC63" s="15"/>
    </row>
    <row r="64" spans="1:29" ht="14.25" customHeight="1"/>
    <row r="65" spans="24:29" ht="14.25" customHeight="1">
      <c r="X65" s="1"/>
      <c r="Y65" s="1"/>
      <c r="Z65" s="1"/>
      <c r="AA65" s="1"/>
      <c r="AB65" s="1"/>
      <c r="AC65" s="1"/>
    </row>
    <row r="66" spans="24:29" ht="14.25" customHeight="1">
      <c r="X66" s="1"/>
      <c r="Y66" s="1"/>
      <c r="Z66" s="1"/>
      <c r="AA66" s="1"/>
      <c r="AB66" s="1"/>
      <c r="AC66" s="1"/>
    </row>
    <row r="67" spans="24:29" ht="14.25" customHeight="1"/>
    <row r="68" spans="24:29" ht="14.25" customHeight="1"/>
    <row r="69" spans="24:29" ht="14.25" customHeight="1"/>
    <row r="70" spans="24:29" ht="14.25" customHeight="1"/>
    <row r="71" spans="24:29" ht="14.25" customHeight="1"/>
    <row r="72" spans="24:29" ht="14.25" customHeight="1"/>
    <row r="73" spans="24:29" ht="14.25" customHeight="1"/>
    <row r="74" spans="24:29" ht="14.25" customHeight="1"/>
    <row r="75" spans="24:29" ht="14.25" customHeight="1"/>
    <row r="76" spans="24:29" ht="14.25" customHeight="1"/>
    <row r="77" spans="24:29" ht="14.25" customHeight="1"/>
    <row r="78" spans="24:29" ht="14.25" customHeight="1"/>
    <row r="79" spans="24:29" ht="14.25" customHeight="1"/>
    <row r="80" spans="24:2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1000"/>
  <sheetViews>
    <sheetView workbookViewId="0"/>
  </sheetViews>
  <sheetFormatPr baseColWidth="10" defaultColWidth="14.42578125" defaultRowHeight="15" customHeight="1"/>
  <cols>
    <col min="1" max="4" width="10.7109375" customWidth="1"/>
    <col min="5" max="5" width="12.5703125" customWidth="1"/>
    <col min="6" max="26" width="10.7109375" customWidth="1"/>
  </cols>
  <sheetData>
    <row r="1" spans="2:5" ht="14.25" customHeight="1"/>
    <row r="2" spans="2:5" ht="14.25" customHeight="1">
      <c r="B2" s="12" t="s">
        <v>74</v>
      </c>
    </row>
    <row r="3" spans="2:5" ht="14.25" customHeight="1"/>
    <row r="4" spans="2:5" ht="14.25" customHeight="1">
      <c r="B4" s="12" t="s">
        <v>75</v>
      </c>
      <c r="C4" s="12" t="s">
        <v>76</v>
      </c>
      <c r="D4" s="12" t="s">
        <v>77</v>
      </c>
      <c r="E4" s="12" t="s">
        <v>72</v>
      </c>
    </row>
    <row r="5" spans="2:5" ht="14.25" customHeight="1">
      <c r="B5" s="1">
        <v>1</v>
      </c>
      <c r="C5" s="1">
        <v>70</v>
      </c>
      <c r="D5" s="1">
        <v>120</v>
      </c>
      <c r="E5" s="1">
        <v>80</v>
      </c>
    </row>
    <row r="6" spans="2:5" ht="14.25" customHeight="1">
      <c r="B6" s="1">
        <v>2</v>
      </c>
      <c r="C6" s="1">
        <v>70</v>
      </c>
      <c r="D6" s="1">
        <v>120</v>
      </c>
      <c r="E6" s="1">
        <v>80</v>
      </c>
    </row>
    <row r="7" spans="2:5" ht="14.25" customHeight="1">
      <c r="B7" s="1">
        <v>3</v>
      </c>
      <c r="C7" s="1">
        <v>70</v>
      </c>
      <c r="D7" s="1">
        <v>120</v>
      </c>
      <c r="E7" s="1">
        <v>80</v>
      </c>
    </row>
    <row r="8" spans="2:5" ht="14.25" customHeight="1">
      <c r="B8" s="1">
        <v>4</v>
      </c>
      <c r="C8" s="1">
        <v>70</v>
      </c>
      <c r="D8" s="1">
        <v>120</v>
      </c>
      <c r="E8" s="1">
        <v>80</v>
      </c>
    </row>
    <row r="9" spans="2:5" ht="14.25" customHeight="1">
      <c r="B9" s="1">
        <v>5</v>
      </c>
      <c r="C9" s="1">
        <v>70</v>
      </c>
      <c r="D9" s="1">
        <v>120</v>
      </c>
      <c r="E9" s="1">
        <v>80</v>
      </c>
    </row>
    <row r="10" spans="2:5" ht="14.25" customHeight="1">
      <c r="B10" s="1">
        <v>6</v>
      </c>
      <c r="C10" s="1">
        <v>70</v>
      </c>
      <c r="D10" s="1">
        <v>120</v>
      </c>
      <c r="E10" s="1">
        <v>80</v>
      </c>
    </row>
    <row r="11" spans="2:5" ht="14.25" customHeight="1">
      <c r="B11" s="1">
        <v>7</v>
      </c>
      <c r="C11" s="1">
        <v>70</v>
      </c>
      <c r="D11" s="1">
        <v>120</v>
      </c>
      <c r="E11" s="1">
        <v>80</v>
      </c>
    </row>
    <row r="12" spans="2:5" ht="14.25" customHeight="1">
      <c r="B12" s="1">
        <v>8</v>
      </c>
      <c r="C12" s="1">
        <v>70</v>
      </c>
      <c r="D12" s="1">
        <v>120</v>
      </c>
      <c r="E12" s="1">
        <v>80</v>
      </c>
    </row>
    <row r="13" spans="2:5" ht="14.25" customHeight="1">
      <c r="B13" s="1">
        <v>9</v>
      </c>
      <c r="C13" s="1">
        <v>70</v>
      </c>
      <c r="D13" s="1">
        <v>120</v>
      </c>
      <c r="E13" s="1">
        <v>80</v>
      </c>
    </row>
    <row r="14" spans="2:5" ht="14.25" customHeight="1">
      <c r="B14" s="1">
        <v>10</v>
      </c>
      <c r="C14" s="1">
        <v>70</v>
      </c>
      <c r="D14" s="1">
        <v>120</v>
      </c>
      <c r="E14" s="1">
        <v>80</v>
      </c>
    </row>
    <row r="15" spans="2:5" ht="14.25" customHeight="1">
      <c r="B15" s="1">
        <v>11</v>
      </c>
      <c r="C15" s="1">
        <v>70</v>
      </c>
      <c r="D15" s="1">
        <v>120</v>
      </c>
      <c r="E15" s="1">
        <v>80</v>
      </c>
    </row>
    <row r="16" spans="2:5" ht="14.25" customHeight="1">
      <c r="B16" s="1">
        <v>12</v>
      </c>
      <c r="C16" s="1">
        <v>70</v>
      </c>
      <c r="D16" s="1">
        <v>120</v>
      </c>
      <c r="E16" s="1">
        <v>80</v>
      </c>
    </row>
    <row r="17" spans="2:5" ht="14.25" customHeight="1">
      <c r="B17" s="1">
        <v>13</v>
      </c>
      <c r="C17" s="1">
        <v>70</v>
      </c>
      <c r="D17" s="1">
        <v>120</v>
      </c>
      <c r="E17" s="1">
        <v>80</v>
      </c>
    </row>
    <row r="18" spans="2:5" ht="14.25" customHeight="1">
      <c r="B18" s="1">
        <v>14</v>
      </c>
      <c r="C18" s="1">
        <v>70</v>
      </c>
      <c r="D18" s="1">
        <v>120</v>
      </c>
      <c r="E18" s="1">
        <v>80</v>
      </c>
    </row>
    <row r="19" spans="2:5" ht="14.25" customHeight="1">
      <c r="B19" s="1">
        <v>15</v>
      </c>
      <c r="C19" s="1">
        <v>70</v>
      </c>
      <c r="D19" s="1">
        <v>120</v>
      </c>
      <c r="E19" s="1">
        <v>80</v>
      </c>
    </row>
    <row r="20" spans="2:5" ht="14.25" customHeight="1">
      <c r="B20" s="1">
        <v>16</v>
      </c>
      <c r="C20" s="1">
        <v>70</v>
      </c>
      <c r="D20" s="1">
        <v>120</v>
      </c>
      <c r="E20" s="1">
        <v>80</v>
      </c>
    </row>
    <row r="21" spans="2:5" ht="14.25" customHeight="1">
      <c r="B21" s="1">
        <v>17</v>
      </c>
      <c r="C21" s="1">
        <v>60</v>
      </c>
      <c r="D21" s="1">
        <v>50</v>
      </c>
      <c r="E21" s="1">
        <v>110</v>
      </c>
    </row>
    <row r="22" spans="2:5" ht="14.25" customHeight="1">
      <c r="B22" s="1">
        <v>18</v>
      </c>
      <c r="C22" s="1">
        <v>60</v>
      </c>
      <c r="D22" s="1">
        <v>50</v>
      </c>
      <c r="E22" s="1">
        <v>110</v>
      </c>
    </row>
    <row r="23" spans="2:5" ht="14.25" customHeight="1">
      <c r="B23" s="1">
        <v>19</v>
      </c>
      <c r="C23" s="1">
        <v>60</v>
      </c>
      <c r="D23" s="1">
        <v>50</v>
      </c>
      <c r="E23" s="1">
        <v>110</v>
      </c>
    </row>
    <row r="24" spans="2:5" ht="14.25" customHeight="1">
      <c r="B24" s="1">
        <v>20</v>
      </c>
      <c r="C24" s="1">
        <v>60</v>
      </c>
      <c r="D24" s="1">
        <v>50</v>
      </c>
      <c r="E24" s="1">
        <v>110</v>
      </c>
    </row>
    <row r="25" spans="2:5" ht="14.25" customHeight="1">
      <c r="B25" s="1">
        <v>21</v>
      </c>
      <c r="C25" s="1">
        <v>60</v>
      </c>
      <c r="D25" s="1">
        <v>50</v>
      </c>
      <c r="E25" s="1">
        <v>110</v>
      </c>
    </row>
    <row r="26" spans="2:5" ht="14.25" customHeight="1">
      <c r="B26" s="1">
        <v>22</v>
      </c>
      <c r="C26" s="1">
        <v>60</v>
      </c>
      <c r="D26" s="1">
        <v>50</v>
      </c>
      <c r="E26" s="1">
        <v>110</v>
      </c>
    </row>
    <row r="27" spans="2:5" ht="14.25" customHeight="1">
      <c r="B27" s="1">
        <v>23</v>
      </c>
      <c r="C27" s="1">
        <v>70</v>
      </c>
      <c r="D27" s="1">
        <v>120</v>
      </c>
      <c r="E27" s="1">
        <v>80</v>
      </c>
    </row>
    <row r="28" spans="2:5" ht="14.25" customHeight="1">
      <c r="B28" s="1">
        <v>24</v>
      </c>
      <c r="C28" s="1">
        <v>70</v>
      </c>
      <c r="D28" s="1">
        <v>120</v>
      </c>
      <c r="E28" s="1">
        <v>80</v>
      </c>
    </row>
    <row r="29" spans="2:5" ht="14.25" customHeight="1">
      <c r="B29" s="1">
        <v>25</v>
      </c>
      <c r="C29" s="1">
        <v>70</v>
      </c>
      <c r="D29" s="1">
        <v>120</v>
      </c>
      <c r="E29" s="1">
        <v>80</v>
      </c>
    </row>
    <row r="30" spans="2:5" ht="14.25" customHeight="1">
      <c r="B30" s="1">
        <v>26</v>
      </c>
      <c r="C30" s="1">
        <v>70</v>
      </c>
      <c r="D30" s="1">
        <v>120</v>
      </c>
      <c r="E30" s="1">
        <v>80</v>
      </c>
    </row>
    <row r="31" spans="2:5" ht="14.25" customHeight="1">
      <c r="B31" s="1">
        <v>27</v>
      </c>
      <c r="C31" s="1">
        <v>70</v>
      </c>
      <c r="D31" s="1">
        <v>120</v>
      </c>
      <c r="E31" s="1">
        <v>80</v>
      </c>
    </row>
    <row r="32" spans="2:5" ht="14.25" customHeight="1">
      <c r="B32" s="1">
        <v>28</v>
      </c>
      <c r="C32" s="1">
        <v>70</v>
      </c>
      <c r="D32" s="1">
        <v>120</v>
      </c>
      <c r="E32" s="1">
        <v>80</v>
      </c>
    </row>
    <row r="33" spans="2:5" ht="14.25" customHeight="1">
      <c r="B33" s="1">
        <v>29</v>
      </c>
      <c r="C33" s="1">
        <v>70</v>
      </c>
      <c r="D33" s="1">
        <v>120</v>
      </c>
      <c r="E33" s="1">
        <v>80</v>
      </c>
    </row>
    <row r="34" spans="2:5" ht="14.25" customHeight="1">
      <c r="B34" s="1">
        <v>30</v>
      </c>
      <c r="C34" s="1">
        <v>70</v>
      </c>
      <c r="D34" s="1">
        <v>120</v>
      </c>
      <c r="E34" s="1">
        <v>80</v>
      </c>
    </row>
    <row r="35" spans="2:5" ht="14.25" customHeight="1">
      <c r="B35" s="1">
        <v>31</v>
      </c>
      <c r="C35" s="1">
        <v>70</v>
      </c>
      <c r="D35" s="1">
        <v>120</v>
      </c>
      <c r="E35" s="1">
        <v>80</v>
      </c>
    </row>
    <row r="36" spans="2:5" ht="14.25" customHeight="1">
      <c r="B36" s="1">
        <v>32</v>
      </c>
      <c r="C36" s="1">
        <v>70</v>
      </c>
      <c r="D36" s="1">
        <v>120</v>
      </c>
      <c r="E36" s="1">
        <v>80</v>
      </c>
    </row>
    <row r="37" spans="2:5" ht="14.25" customHeight="1">
      <c r="B37" s="1">
        <v>33</v>
      </c>
      <c r="C37" s="1">
        <v>60</v>
      </c>
      <c r="D37" s="1">
        <v>50</v>
      </c>
      <c r="E37" s="1">
        <v>110</v>
      </c>
    </row>
    <row r="38" spans="2:5" ht="14.25" customHeight="1">
      <c r="B38" s="1">
        <v>34</v>
      </c>
      <c r="C38" s="1">
        <v>60</v>
      </c>
      <c r="D38" s="1">
        <v>50</v>
      </c>
      <c r="E38" s="1">
        <v>110</v>
      </c>
    </row>
    <row r="39" spans="2:5" ht="14.25" customHeight="1">
      <c r="B39" s="1">
        <v>35</v>
      </c>
      <c r="C39" s="1">
        <v>60</v>
      </c>
      <c r="D39" s="1">
        <v>50</v>
      </c>
      <c r="E39" s="1">
        <v>110</v>
      </c>
    </row>
    <row r="40" spans="2:5" ht="14.25" customHeight="1">
      <c r="B40" s="1">
        <v>36</v>
      </c>
      <c r="C40" s="1">
        <v>60</v>
      </c>
      <c r="D40" s="1">
        <v>50</v>
      </c>
      <c r="E40" s="1">
        <v>110</v>
      </c>
    </row>
    <row r="41" spans="2:5" ht="14.25" customHeight="1">
      <c r="B41" s="1">
        <v>37</v>
      </c>
      <c r="C41" s="1">
        <v>60</v>
      </c>
      <c r="D41" s="1">
        <v>50</v>
      </c>
      <c r="E41" s="1">
        <v>110</v>
      </c>
    </row>
    <row r="42" spans="2:5" ht="14.25" customHeight="1">
      <c r="B42" s="1">
        <v>38</v>
      </c>
      <c r="C42" s="1">
        <v>120</v>
      </c>
      <c r="D42" s="1">
        <v>100</v>
      </c>
      <c r="E42" s="1">
        <v>80</v>
      </c>
    </row>
    <row r="43" spans="2:5" ht="14.25" customHeight="1">
      <c r="B43" s="1">
        <v>39</v>
      </c>
      <c r="C43" s="1">
        <v>120</v>
      </c>
      <c r="D43" s="1">
        <v>100</v>
      </c>
      <c r="E43" s="1">
        <v>80</v>
      </c>
    </row>
    <row r="44" spans="2:5" ht="14.25" customHeight="1">
      <c r="B44" s="1">
        <v>40</v>
      </c>
      <c r="C44" s="1">
        <v>120</v>
      </c>
      <c r="D44" s="1">
        <v>100</v>
      </c>
      <c r="E44" s="1">
        <v>80</v>
      </c>
    </row>
    <row r="45" spans="2:5" ht="14.25" customHeight="1">
      <c r="B45" s="1">
        <v>41</v>
      </c>
      <c r="C45" s="1">
        <v>120</v>
      </c>
      <c r="D45" s="1">
        <v>100</v>
      </c>
      <c r="E45" s="1">
        <v>80</v>
      </c>
    </row>
    <row r="46" spans="2:5" ht="14.25" customHeight="1">
      <c r="B46" s="1">
        <v>42</v>
      </c>
      <c r="C46" s="1">
        <v>120</v>
      </c>
      <c r="D46" s="1">
        <v>100</v>
      </c>
      <c r="E46" s="1">
        <v>80</v>
      </c>
    </row>
    <row r="47" spans="2:5" ht="14.25" customHeight="1">
      <c r="B47" s="1">
        <v>43</v>
      </c>
      <c r="C47" s="1">
        <v>120</v>
      </c>
      <c r="D47" s="1">
        <v>100</v>
      </c>
      <c r="E47" s="1">
        <v>80</v>
      </c>
    </row>
    <row r="48" spans="2:5" ht="14.25" customHeight="1">
      <c r="B48" s="1">
        <v>44</v>
      </c>
      <c r="C48" s="1">
        <v>120</v>
      </c>
      <c r="D48" s="1">
        <v>100</v>
      </c>
      <c r="E48" s="1">
        <v>80</v>
      </c>
    </row>
    <row r="49" spans="2:5" ht="14.25" customHeight="1">
      <c r="B49" s="1">
        <v>45</v>
      </c>
      <c r="C49" s="1">
        <v>120</v>
      </c>
      <c r="D49" s="1">
        <v>100</v>
      </c>
      <c r="E49" s="1">
        <v>80</v>
      </c>
    </row>
    <row r="50" spans="2:5" ht="14.25" customHeight="1">
      <c r="B50" s="1">
        <v>46</v>
      </c>
      <c r="C50" s="1">
        <v>120</v>
      </c>
      <c r="D50" s="1">
        <v>100</v>
      </c>
      <c r="E50" s="1">
        <v>80</v>
      </c>
    </row>
    <row r="51" spans="2:5" ht="14.25" customHeight="1">
      <c r="B51" s="1">
        <v>47</v>
      </c>
      <c r="C51" s="1">
        <v>120</v>
      </c>
      <c r="D51" s="1">
        <v>100</v>
      </c>
      <c r="E51" s="1">
        <v>80</v>
      </c>
    </row>
    <row r="52" spans="2:5" ht="14.25" customHeight="1">
      <c r="B52" s="1">
        <v>48</v>
      </c>
      <c r="C52" s="1">
        <v>120</v>
      </c>
      <c r="D52" s="1">
        <v>100</v>
      </c>
      <c r="E52" s="1">
        <v>80</v>
      </c>
    </row>
    <row r="53" spans="2:5" ht="14.25" customHeight="1">
      <c r="B53" s="1">
        <v>49</v>
      </c>
      <c r="C53" s="1">
        <v>120</v>
      </c>
      <c r="D53" s="1">
        <v>100</v>
      </c>
      <c r="E53" s="1">
        <v>80</v>
      </c>
    </row>
    <row r="54" spans="2:5" ht="14.25" customHeight="1">
      <c r="B54" s="1">
        <v>50</v>
      </c>
      <c r="C54" s="1">
        <v>120</v>
      </c>
      <c r="D54" s="1">
        <v>100</v>
      </c>
      <c r="E54" s="1">
        <v>80</v>
      </c>
    </row>
    <row r="55" spans="2:5" ht="14.25" customHeight="1">
      <c r="B55" s="1">
        <v>51</v>
      </c>
      <c r="C55" s="1">
        <v>120</v>
      </c>
      <c r="D55" s="1">
        <v>100</v>
      </c>
      <c r="E55" s="1">
        <v>80</v>
      </c>
    </row>
    <row r="56" spans="2:5" ht="14.25" customHeight="1">
      <c r="B56" s="1">
        <v>52</v>
      </c>
      <c r="C56" s="1">
        <v>120</v>
      </c>
      <c r="D56" s="1">
        <v>100</v>
      </c>
      <c r="E56" s="1">
        <v>80</v>
      </c>
    </row>
    <row r="57" spans="2:5" ht="14.25" customHeight="1">
      <c r="B57" s="1">
        <v>53</v>
      </c>
      <c r="C57" s="1">
        <v>120</v>
      </c>
      <c r="D57" s="1">
        <v>100</v>
      </c>
      <c r="E57" s="1">
        <v>80</v>
      </c>
    </row>
    <row r="58" spans="2:5" ht="14.25" customHeight="1">
      <c r="B58" s="1">
        <v>54</v>
      </c>
      <c r="C58" s="1">
        <v>120</v>
      </c>
      <c r="D58" s="1">
        <v>100</v>
      </c>
      <c r="E58" s="1">
        <v>80</v>
      </c>
    </row>
    <row r="59" spans="2:5" ht="14.25" customHeight="1">
      <c r="B59" s="1">
        <v>55</v>
      </c>
      <c r="C59" s="1">
        <v>120</v>
      </c>
      <c r="D59" s="1">
        <v>100</v>
      </c>
      <c r="E59" s="1">
        <v>80</v>
      </c>
    </row>
    <row r="60" spans="2:5" ht="14.25" customHeight="1">
      <c r="B60" s="1">
        <v>56</v>
      </c>
      <c r="C60" s="1">
        <v>120</v>
      </c>
      <c r="D60" s="1">
        <v>100</v>
      </c>
      <c r="E60" s="1">
        <v>80</v>
      </c>
    </row>
    <row r="61" spans="2:5" ht="14.25" customHeight="1">
      <c r="B61" s="1">
        <v>57</v>
      </c>
      <c r="C61" s="1">
        <v>120</v>
      </c>
      <c r="D61" s="1">
        <v>100</v>
      </c>
      <c r="E61" s="1">
        <v>80</v>
      </c>
    </row>
    <row r="62" spans="2:5" ht="14.25" customHeight="1">
      <c r="B62" s="1">
        <v>58</v>
      </c>
      <c r="C62" s="1">
        <v>120</v>
      </c>
      <c r="D62" s="1">
        <v>100</v>
      </c>
      <c r="E62" s="1">
        <v>80</v>
      </c>
    </row>
    <row r="63" spans="2:5" ht="14.25" customHeight="1">
      <c r="B63" s="1">
        <v>59</v>
      </c>
      <c r="C63" s="1">
        <v>120</v>
      </c>
      <c r="D63" s="1">
        <v>100</v>
      </c>
      <c r="E63" s="1">
        <v>80</v>
      </c>
    </row>
    <row r="64" spans="2:5" ht="14.25" customHeight="1">
      <c r="B64" s="1">
        <v>60</v>
      </c>
      <c r="C64" s="1">
        <v>120</v>
      </c>
      <c r="D64" s="1">
        <v>100</v>
      </c>
      <c r="E64" s="1">
        <v>80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Comentarios</vt:lpstr>
      <vt:lpstr>Cuarteles</vt:lpstr>
      <vt:lpstr>Resumen</vt:lpstr>
      <vt:lpstr>Tanques</vt:lpstr>
      <vt:lpstr>Bodega Machali</vt:lpstr>
      <vt:lpstr>Bodega Chépica</vt:lpstr>
      <vt:lpstr>Bodega Nancagua</vt:lpstr>
      <vt:lpstr>Histórico de cosechas</vt:lpstr>
      <vt:lpstr>Transporte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Vera</dc:creator>
  <cp:lastModifiedBy>Martin Moreno Guerrero</cp:lastModifiedBy>
  <dcterms:created xsi:type="dcterms:W3CDTF">2015-06-05T18:19:34Z</dcterms:created>
  <dcterms:modified xsi:type="dcterms:W3CDTF">2023-05-02T22:16:33Z</dcterms:modified>
</cp:coreProperties>
</file>