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wjjhjk.EUROPE\Desktop\"/>
    </mc:Choice>
  </mc:AlternateContent>
  <xr:revisionPtr revIDLastSave="0" documentId="10_ncr:100000_{C193F146-2105-4857-8899-1BD11F86DE12}" xr6:coauthVersionLast="31" xr6:coauthVersionMax="31" xr10:uidLastSave="{00000000-0000-0000-0000-000000000000}"/>
  <bookViews>
    <workbookView xWindow="0" yWindow="0" windowWidth="20490" windowHeight="7545" activeTab="3" xr2:uid="{875F6FAB-C601-46D1-87C4-BE71513B20EF}"/>
  </bookViews>
  <sheets>
    <sheet name="Detection of Keypoints" sheetId="1" r:id="rId1"/>
    <sheet name="matching Keypoints" sheetId="2" r:id="rId2"/>
    <sheet name="Extracting descriptor" sheetId="3" r:id="rId3"/>
    <sheet name="Result Summary &amp; Explanation" sheetId="4" r:id="rId4"/>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4" l="1"/>
  <c r="E5" i="4"/>
  <c r="F5" i="4"/>
  <c r="H5" i="4"/>
  <c r="D6" i="4"/>
  <c r="E6" i="4"/>
  <c r="F6" i="4"/>
  <c r="H6" i="4"/>
  <c r="D7" i="4"/>
  <c r="E7" i="4"/>
  <c r="F7" i="4"/>
  <c r="H7" i="4"/>
  <c r="D8" i="4"/>
  <c r="E8" i="4"/>
  <c r="F8" i="4"/>
  <c r="H8" i="4"/>
  <c r="D9" i="4"/>
  <c r="E9" i="4"/>
  <c r="F9" i="4"/>
  <c r="H9" i="4"/>
  <c r="D10" i="4"/>
  <c r="E10" i="4"/>
  <c r="F10" i="4"/>
  <c r="G10" i="4"/>
  <c r="H10" i="4"/>
  <c r="D11" i="4"/>
  <c r="F11" i="4"/>
  <c r="H11" i="4"/>
  <c r="C11" i="4"/>
  <c r="C10" i="4"/>
  <c r="C9" i="4"/>
  <c r="C8" i="4"/>
  <c r="C7" i="4"/>
  <c r="C6" i="4"/>
  <c r="C5" i="4"/>
  <c r="O91" i="2"/>
  <c r="M91" i="2"/>
  <c r="K91" i="2"/>
  <c r="J91" i="2"/>
  <c r="N79" i="2"/>
  <c r="O79" i="2"/>
  <c r="M79" i="2"/>
  <c r="L79" i="2"/>
  <c r="K79" i="2"/>
  <c r="J79" i="2"/>
  <c r="J66" i="2"/>
  <c r="O66" i="2"/>
  <c r="M66" i="2"/>
  <c r="L66" i="2"/>
  <c r="K66" i="2"/>
  <c r="O53" i="2"/>
  <c r="M53" i="2"/>
  <c r="L53" i="2"/>
  <c r="K53" i="2"/>
  <c r="J53" i="2"/>
  <c r="J40" i="2"/>
  <c r="O40" i="2"/>
  <c r="M40" i="2"/>
  <c r="L40" i="2"/>
  <c r="K40" i="2"/>
  <c r="K27" i="2"/>
  <c r="L27" i="2"/>
  <c r="M27" i="2"/>
  <c r="J27" i="2"/>
  <c r="O27" i="2"/>
  <c r="G28" i="2"/>
  <c r="E28" i="2"/>
  <c r="D28" i="2"/>
  <c r="C28" i="2"/>
  <c r="K14" i="2"/>
  <c r="L14" i="2"/>
  <c r="M14" i="2"/>
  <c r="O14" i="2"/>
  <c r="J14" i="2"/>
  <c r="G99" i="3"/>
  <c r="E99" i="3"/>
  <c r="C99" i="3"/>
  <c r="B99" i="3"/>
  <c r="G85" i="3"/>
  <c r="F85" i="3"/>
  <c r="E85" i="3"/>
  <c r="D85" i="3"/>
  <c r="C85" i="3"/>
  <c r="B85" i="3"/>
  <c r="G71" i="3"/>
  <c r="E71" i="3"/>
  <c r="D71" i="3"/>
  <c r="C71" i="3"/>
  <c r="B71" i="3"/>
  <c r="G57" i="3"/>
  <c r="E57" i="3"/>
  <c r="D57" i="3"/>
  <c r="C57" i="3"/>
  <c r="B57" i="3"/>
  <c r="G43" i="3"/>
  <c r="E43" i="3"/>
  <c r="D43" i="3"/>
  <c r="C43" i="3"/>
  <c r="B43" i="3"/>
  <c r="G29" i="3"/>
  <c r="E29" i="3"/>
  <c r="D29" i="3"/>
  <c r="C29" i="3"/>
  <c r="B29" i="3"/>
  <c r="G15" i="3"/>
  <c r="E15" i="3"/>
  <c r="D15" i="3"/>
  <c r="C15" i="3"/>
  <c r="B15" i="3"/>
  <c r="M15" i="1"/>
  <c r="N15" i="1"/>
  <c r="O15" i="1"/>
  <c r="P15" i="1"/>
  <c r="Q15" i="1"/>
  <c r="R15" i="1"/>
  <c r="L15" i="1"/>
  <c r="B28" i="2" l="1"/>
</calcChain>
</file>

<file path=xl/sharedStrings.xml><?xml version="1.0" encoding="utf-8"?>
<sst xmlns="http://schemas.openxmlformats.org/spreadsheetml/2006/main" count="229" uniqueCount="25">
  <si>
    <t>Detector</t>
  </si>
  <si>
    <t>Number of keypoints</t>
  </si>
  <si>
    <t>Image</t>
  </si>
  <si>
    <t>HARRIS</t>
  </si>
  <si>
    <t>SHITOMASI</t>
  </si>
  <si>
    <t>FAST</t>
  </si>
  <si>
    <t>BRISK</t>
  </si>
  <si>
    <t>ORB</t>
  </si>
  <si>
    <t>AKAZE</t>
  </si>
  <si>
    <t>SIFT</t>
  </si>
  <si>
    <t>images</t>
  </si>
  <si>
    <t>BRIEF</t>
  </si>
  <si>
    <t>FREAK</t>
  </si>
  <si>
    <t>Detection time</t>
  </si>
  <si>
    <t xml:space="preserve">Number of matched points </t>
  </si>
  <si>
    <t>Matching time</t>
  </si>
  <si>
    <t>Mean detection time per image</t>
  </si>
  <si>
    <t>mean</t>
  </si>
  <si>
    <t>Legend</t>
  </si>
  <si>
    <t>Absence of data due to execution error</t>
  </si>
  <si>
    <t>Descriptor</t>
  </si>
  <si>
    <t xml:space="preserve">   </t>
  </si>
  <si>
    <t>Top 3 detector/descriptor combination</t>
  </si>
  <si>
    <t>Total mean processing time for each combination</t>
  </si>
  <si>
    <t>From the data above we can see that the top 3 detector/descriptor combination are :
1) FAST + ORB
2) ORB + BRIEF
3) FAST + BRIEF
The choice is based on the faster total processing time per image, this time includes detecting keypoints, matching keypoints and extracting descirptions. 
This choice is better for having faster processing time when implemented in a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</si>
</sst>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 _€_-;\-* #,##0.00\ _€_-;_-* &quot;-&quot;??\ _€_-;_-@_-"/>
    <numFmt numFmtId="164" formatCode="_(* #,##0.00_);_(* \(#,##0.00\);_(* &quot;-&quot;??_);_(@_)"/>
    <numFmt numFmtId="165" formatCode="0.00_);\(0.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1"/>
      <color rgb="FFFF0000"/>
      <name val="Calibri"/>
      <family val="2"/>
      <scheme val="minor"/>
    </font>
    <font>
      <b/>
      <sz val="18"/>
      <color theme="1"/>
      <name val="Calibri"/>
      <family val="2"/>
      <scheme val="minor"/>
    </font>
    <font>
      <b/>
      <sz val="12"/>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7" tint="0.39997558519241921"/>
        <bgColor indexed="64"/>
      </patternFill>
    </fill>
  </fills>
  <borders count="27">
    <border>
      <left/>
      <right/>
      <top/>
      <bottom/>
      <diagonal/>
    </border>
    <border>
      <left style="thin">
        <color theme="9"/>
      </left>
      <right/>
      <top style="thin">
        <color theme="9"/>
      </top>
      <bottom style="thin">
        <color theme="9"/>
      </bottom>
      <diagonal/>
    </border>
    <border>
      <left style="thin">
        <color theme="9"/>
      </left>
      <right/>
      <top style="thin">
        <color theme="9"/>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theme="9"/>
      </left>
      <right/>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94">
    <xf numFmtId="0" fontId="0" fillId="0" borderId="0" xfId="0"/>
    <xf numFmtId="0" fontId="0" fillId="0" borderId="0" xfId="0" applyAlignment="1">
      <alignment horizontal="left"/>
    </xf>
    <xf numFmtId="0" fontId="0" fillId="0" borderId="2" xfId="0" applyFont="1" applyBorder="1" applyAlignment="1">
      <alignment horizontal="left"/>
    </xf>
    <xf numFmtId="0" fontId="0" fillId="0" borderId="1" xfId="0" applyFont="1" applyBorder="1" applyAlignment="1">
      <alignment horizontal="left"/>
    </xf>
    <xf numFmtId="43" fontId="0" fillId="0" borderId="4" xfId="1" applyFont="1" applyBorder="1"/>
    <xf numFmtId="43" fontId="0" fillId="0" borderId="5" xfId="1" applyFont="1" applyBorder="1"/>
    <xf numFmtId="43" fontId="0" fillId="0" borderId="10" xfId="1" applyFont="1" applyBorder="1"/>
    <xf numFmtId="43" fontId="0" fillId="0" borderId="8" xfId="1" applyFont="1" applyBorder="1"/>
    <xf numFmtId="43" fontId="0" fillId="0" borderId="11" xfId="1" applyFont="1" applyBorder="1"/>
    <xf numFmtId="43" fontId="0" fillId="0" borderId="12" xfId="1" applyFont="1" applyBorder="1"/>
    <xf numFmtId="43" fontId="0" fillId="0" borderId="13" xfId="1" applyFont="1" applyBorder="1"/>
    <xf numFmtId="43" fontId="0" fillId="0" borderId="15" xfId="1" applyFont="1" applyBorder="1"/>
    <xf numFmtId="43" fontId="0" fillId="0" borderId="16" xfId="1" applyFont="1" applyBorder="1"/>
    <xf numFmtId="0" fontId="2" fillId="2" borderId="5" xfId="0" applyFont="1" applyFill="1" applyBorder="1" applyAlignment="1">
      <alignment horizontal="center"/>
    </xf>
    <xf numFmtId="0" fontId="2" fillId="2" borderId="11" xfId="0" applyFont="1" applyFill="1" applyBorder="1" applyAlignment="1">
      <alignment horizontal="center"/>
    </xf>
    <xf numFmtId="0" fontId="2" fillId="2" borderId="15" xfId="0" applyFont="1" applyFill="1" applyBorder="1" applyAlignment="1">
      <alignment horizontal="center"/>
    </xf>
    <xf numFmtId="0" fontId="0" fillId="0" borderId="0" xfId="0" applyFont="1" applyFill="1"/>
    <xf numFmtId="0" fontId="4" fillId="0" borderId="3" xfId="0" applyFont="1" applyFill="1" applyBorder="1" applyAlignment="1">
      <alignment horizontal="center"/>
    </xf>
    <xf numFmtId="0" fontId="4" fillId="0" borderId="4" xfId="0" applyFont="1" applyFill="1" applyBorder="1" applyAlignment="1">
      <alignment horizontal="center"/>
    </xf>
    <xf numFmtId="0" fontId="5" fillId="0" borderId="6" xfId="0" applyFont="1" applyFill="1" applyBorder="1"/>
    <xf numFmtId="0" fontId="5" fillId="0" borderId="7" xfId="0" applyFont="1" applyFill="1" applyBorder="1"/>
    <xf numFmtId="2" fontId="0" fillId="0" borderId="0" xfId="0" applyNumberFormat="1" applyFont="1" applyFill="1"/>
    <xf numFmtId="0" fontId="4" fillId="0" borderId="8" xfId="0" applyFont="1" applyFill="1" applyBorder="1"/>
    <xf numFmtId="1" fontId="0" fillId="0" borderId="4" xfId="0" applyNumberFormat="1" applyFont="1" applyFill="1" applyBorder="1"/>
    <xf numFmtId="1" fontId="0" fillId="0" borderId="5" xfId="0" applyNumberFormat="1" applyFont="1" applyFill="1" applyBorder="1"/>
    <xf numFmtId="0" fontId="0" fillId="0" borderId="17" xfId="0" applyFont="1" applyFill="1" applyBorder="1"/>
    <xf numFmtId="43" fontId="1" fillId="0" borderId="4" xfId="1" applyFont="1" applyFill="1" applyBorder="1"/>
    <xf numFmtId="43" fontId="1" fillId="0" borderId="5" xfId="1" applyFont="1" applyFill="1" applyBorder="1"/>
    <xf numFmtId="43" fontId="1" fillId="0" borderId="5" xfId="1" applyFont="1" applyFill="1" applyBorder="1" applyAlignment="1">
      <alignment horizontal="center"/>
    </xf>
    <xf numFmtId="1" fontId="0" fillId="0" borderId="8" xfId="0" applyNumberFormat="1" applyFont="1" applyFill="1" applyBorder="1"/>
    <xf numFmtId="1" fontId="0" fillId="0" borderId="11" xfId="0" applyNumberFormat="1" applyFont="1" applyFill="1" applyBorder="1"/>
    <xf numFmtId="0" fontId="0" fillId="0" borderId="9" xfId="0" applyFont="1" applyFill="1" applyBorder="1"/>
    <xf numFmtId="43" fontId="1" fillId="0" borderId="8" xfId="1" applyFont="1" applyFill="1" applyBorder="1"/>
    <xf numFmtId="43" fontId="1" fillId="0" borderId="11" xfId="1" applyFont="1" applyFill="1" applyBorder="1"/>
    <xf numFmtId="43" fontId="1" fillId="0" borderId="11" xfId="1" applyFont="1" applyFill="1" applyBorder="1" applyAlignment="1">
      <alignment horizontal="center"/>
    </xf>
    <xf numFmtId="1" fontId="0" fillId="0" borderId="20" xfId="0" applyNumberFormat="1" applyFont="1" applyFill="1" applyBorder="1"/>
    <xf numFmtId="1" fontId="0" fillId="0" borderId="21" xfId="0" applyNumberFormat="1" applyFont="1" applyFill="1" applyBorder="1"/>
    <xf numFmtId="0" fontId="0" fillId="0" borderId="22" xfId="0" applyFont="1" applyFill="1" applyBorder="1"/>
    <xf numFmtId="43" fontId="1" fillId="0" borderId="13" xfId="1" applyFont="1" applyFill="1" applyBorder="1"/>
    <xf numFmtId="43" fontId="1" fillId="0" borderId="15" xfId="1" applyFont="1" applyFill="1" applyBorder="1"/>
    <xf numFmtId="43" fontId="1" fillId="0" borderId="15" xfId="1" applyFont="1" applyFill="1" applyBorder="1" applyAlignment="1">
      <alignment horizontal="center"/>
    </xf>
    <xf numFmtId="0" fontId="0" fillId="0" borderId="4" xfId="0" applyFont="1" applyFill="1" applyBorder="1"/>
    <xf numFmtId="0" fontId="0" fillId="0" borderId="5" xfId="0" applyFont="1" applyFill="1" applyBorder="1"/>
    <xf numFmtId="0" fontId="0" fillId="0" borderId="8" xfId="0" applyFont="1" applyFill="1" applyBorder="1"/>
    <xf numFmtId="0" fontId="0" fillId="0" borderId="11" xfId="0" applyFont="1" applyFill="1" applyBorder="1"/>
    <xf numFmtId="0" fontId="0" fillId="0" borderId="13" xfId="0" applyFont="1" applyFill="1" applyBorder="1"/>
    <xf numFmtId="0" fontId="0" fillId="0" borderId="15" xfId="0" applyFont="1" applyFill="1" applyBorder="1"/>
    <xf numFmtId="0" fontId="4" fillId="0" borderId="23" xfId="0" applyFont="1" applyFill="1" applyBorder="1"/>
    <xf numFmtId="43" fontId="1" fillId="0" borderId="17" xfId="1" applyFont="1" applyFill="1" applyBorder="1"/>
    <xf numFmtId="43" fontId="1" fillId="0" borderId="9" xfId="1" applyFont="1" applyFill="1" applyBorder="1"/>
    <xf numFmtId="43" fontId="1" fillId="0" borderId="14" xfId="1" applyFont="1" applyFill="1" applyBorder="1"/>
    <xf numFmtId="0" fontId="4" fillId="0" borderId="24" xfId="0" applyFont="1" applyFill="1" applyBorder="1" applyAlignment="1">
      <alignment horizontal="center"/>
    </xf>
    <xf numFmtId="0" fontId="4" fillId="0" borderId="18" xfId="0" applyFont="1" applyFill="1" applyBorder="1"/>
    <xf numFmtId="0" fontId="4" fillId="0" borderId="19" xfId="0" applyFont="1" applyFill="1" applyBorder="1"/>
    <xf numFmtId="0" fontId="0" fillId="0" borderId="14" xfId="0" applyFont="1" applyFill="1" applyBorder="1"/>
    <xf numFmtId="0" fontId="0" fillId="0" borderId="0" xfId="0" applyAlignment="1">
      <alignment horizontal="center"/>
    </xf>
    <xf numFmtId="0" fontId="0" fillId="0" borderId="0" xfId="0" applyBorder="1" applyAlignment="1">
      <alignment horizontal="center"/>
    </xf>
    <xf numFmtId="0" fontId="0" fillId="0" borderId="25" xfId="0" applyFont="1" applyBorder="1" applyAlignment="1">
      <alignment horizontal="left"/>
    </xf>
    <xf numFmtId="0" fontId="0" fillId="0" borderId="0" xfId="0" applyBorder="1" applyAlignment="1">
      <alignment horizontal="left"/>
    </xf>
    <xf numFmtId="0" fontId="3" fillId="0" borderId="0" xfId="0" applyFont="1" applyBorder="1"/>
    <xf numFmtId="0" fontId="4" fillId="0" borderId="0" xfId="0" applyFont="1" applyFill="1" applyBorder="1"/>
    <xf numFmtId="1" fontId="0" fillId="0" borderId="0" xfId="0" applyNumberFormat="1" applyFont="1" applyFill="1" applyBorder="1" applyAlignment="1">
      <alignment horizontal="center" vertical="center"/>
    </xf>
    <xf numFmtId="1" fontId="4" fillId="0" borderId="0" xfId="0" applyNumberFormat="1" applyFont="1" applyFill="1" applyBorder="1"/>
    <xf numFmtId="0" fontId="7" fillId="0" borderId="0" xfId="0" applyFont="1" applyFill="1" applyAlignment="1">
      <alignment horizontal="center"/>
    </xf>
    <xf numFmtId="0" fontId="0" fillId="0" borderId="0" xfId="0" applyAlignment="1">
      <alignment vertical="center"/>
    </xf>
    <xf numFmtId="0" fontId="6" fillId="0" borderId="2" xfId="0" applyFont="1" applyBorder="1" applyAlignment="1">
      <alignment horizontal="left" vertical="top" wrapText="1"/>
    </xf>
    <xf numFmtId="0" fontId="0" fillId="0" borderId="0" xfId="0" applyFill="1" applyBorder="1"/>
    <xf numFmtId="0" fontId="3" fillId="0" borderId="0" xfId="0" applyFont="1" applyFill="1" applyBorder="1"/>
    <xf numFmtId="43" fontId="0" fillId="0" borderId="0" xfId="1" applyFont="1" applyFill="1" applyBorder="1"/>
    <xf numFmtId="43" fontId="0" fillId="0" borderId="0" xfId="1" applyFont="1" applyFill="1" applyBorder="1" applyAlignment="1">
      <alignment horizontal="center"/>
    </xf>
    <xf numFmtId="164" fontId="0" fillId="0" borderId="0" xfId="0" applyNumberFormat="1" applyFill="1" applyBorder="1"/>
    <xf numFmtId="0" fontId="2" fillId="2" borderId="21" xfId="0" applyFont="1" applyFill="1" applyBorder="1" applyAlignment="1">
      <alignment horizontal="center"/>
    </xf>
    <xf numFmtId="0" fontId="0" fillId="2" borderId="0" xfId="0" applyFont="1" applyFill="1"/>
    <xf numFmtId="0" fontId="4" fillId="0" borderId="0" xfId="0" applyFont="1" applyFill="1" applyBorder="1" applyAlignment="1">
      <alignment horizontal="center"/>
    </xf>
    <xf numFmtId="0" fontId="8" fillId="0" borderId="0" xfId="0" applyFont="1" applyFill="1" applyBorder="1"/>
    <xf numFmtId="0" fontId="4" fillId="0" borderId="26" xfId="0" applyFont="1" applyFill="1" applyBorder="1"/>
    <xf numFmtId="43" fontId="0" fillId="0" borderId="20" xfId="1" applyFont="1" applyFill="1" applyBorder="1"/>
    <xf numFmtId="43" fontId="0" fillId="0" borderId="21" xfId="1" applyFont="1" applyFill="1" applyBorder="1"/>
    <xf numFmtId="43" fontId="0" fillId="0" borderId="22" xfId="1" applyFont="1" applyFill="1" applyBorder="1"/>
    <xf numFmtId="0" fontId="8" fillId="0" borderId="26" xfId="0" applyFont="1" applyFill="1" applyBorder="1"/>
    <xf numFmtId="0" fontId="0" fillId="0" borderId="0" xfId="0" applyFont="1" applyFill="1" applyBorder="1"/>
    <xf numFmtId="0" fontId="2" fillId="2" borderId="0" xfId="0" applyFont="1" applyFill="1" applyBorder="1" applyAlignment="1">
      <alignment horizontal="center"/>
    </xf>
    <xf numFmtId="43" fontId="2" fillId="2" borderId="5" xfId="0" applyNumberFormat="1" applyFont="1" applyFill="1" applyBorder="1" applyAlignment="1">
      <alignment horizontal="center"/>
    </xf>
    <xf numFmtId="43" fontId="2" fillId="2" borderId="11" xfId="0" applyNumberFormat="1" applyFont="1" applyFill="1" applyBorder="1" applyAlignment="1">
      <alignment horizontal="center"/>
    </xf>
    <xf numFmtId="43" fontId="2" fillId="2" borderId="15" xfId="0" applyNumberFormat="1" applyFont="1" applyFill="1" applyBorder="1" applyAlignment="1">
      <alignment horizontal="center"/>
    </xf>
    <xf numFmtId="165" fontId="0" fillId="0" borderId="0" xfId="0" applyNumberFormat="1" applyFill="1" applyBorder="1"/>
    <xf numFmtId="1" fontId="3" fillId="0" borderId="0" xfId="0" applyNumberFormat="1" applyFont="1" applyFill="1" applyBorder="1"/>
    <xf numFmtId="0" fontId="0" fillId="0" borderId="0" xfId="0" applyAlignment="1">
      <alignment horizontal="center" vertical="center" textRotation="90"/>
    </xf>
    <xf numFmtId="0" fontId="0" fillId="0" borderId="0" xfId="0" applyBorder="1" applyAlignment="1"/>
    <xf numFmtId="0" fontId="7" fillId="0" borderId="0" xfId="0" applyFont="1" applyAlignment="1">
      <alignment horizontal="center"/>
    </xf>
    <xf numFmtId="0" fontId="9" fillId="3" borderId="0" xfId="0" applyFont="1" applyFill="1"/>
    <xf numFmtId="165" fontId="0" fillId="3" borderId="0" xfId="0" applyNumberFormat="1" applyFill="1" applyBorder="1"/>
    <xf numFmtId="0" fontId="0" fillId="0" borderId="0" xfId="0" applyAlignment="1">
      <alignment horizontal="left" vertical="top"/>
    </xf>
    <xf numFmtId="0" fontId="0" fillId="0" borderId="0" xfId="0" applyAlignment="1">
      <alignment horizontal="left" vertical="top" wrapText="1"/>
    </xf>
  </cellXfs>
  <cellStyles count="2">
    <cellStyle name="Comma" xfId="1" builtinId="3"/>
    <cellStyle name="Normal" xfId="0" builtinId="0"/>
  </cellStyles>
  <dxfs count="222">
    <dxf>
      <numFmt numFmtId="165" formatCode="0.00_);\(0.00\)"/>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numFmt numFmtId="165" formatCode="0.00_);\(0.00\)"/>
      <fill>
        <patternFill patternType="none">
          <fgColor indexed="64"/>
          <bgColor indexed="65"/>
        </patternFill>
      </fill>
    </dxf>
    <dxf>
      <numFmt numFmtId="165" formatCode="0.00_);\(0.00\)"/>
      <fill>
        <patternFill patternType="none">
          <fgColor indexed="64"/>
          <bgColor indexed="65"/>
        </patternFill>
      </fill>
      <alignment horizontal="right" vertical="bottom" textRotation="0" wrapText="0" indent="0" justifyLastLine="0" shrinkToFit="0" readingOrder="0"/>
    </dxf>
    <dxf>
      <numFmt numFmtId="165" formatCode="0.00_);\(0.00\)"/>
      <fill>
        <patternFill patternType="none">
          <fgColor indexed="64"/>
          <bgColor indexed="65"/>
        </patternFill>
      </fill>
    </dxf>
    <dxf>
      <numFmt numFmtId="165" formatCode="0.00_);\(0.00\)"/>
      <fill>
        <patternFill patternType="none">
          <fgColor indexed="64"/>
          <bgColor indexed="65"/>
        </patternFill>
      </fill>
    </dxf>
    <dxf>
      <numFmt numFmtId="165" formatCode="0.00_);\(0.00\)"/>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numFmt numFmtId="35" formatCode="_-* #,##0.00\ _€_-;\-* #,##0.00\ _€_-;_-* &quot;-&quot;??\ _€_-;_-@_-"/>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numFmt numFmtId="35" formatCode="_-* #,##0.00\ _€_-;\-* #,##0.00\ _€_-;_-* &quot;-&quot;??\ _€_-;_-@_-"/>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FF0000"/>
        <name val="Calibri"/>
        <family val="2"/>
        <scheme val="minor"/>
      </font>
      <fill>
        <patternFill patternType="solid">
          <fgColor indexed="64"/>
          <bgColor theme="0" tint="-0.34998626667073579"/>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none">
          <fgColor indexed="64"/>
          <bgColor auto="1"/>
        </patternFill>
      </fill>
      <border diagonalUp="0" diagonalDown="0" outline="0">
        <left style="thin">
          <color indexed="64"/>
        </left>
        <right/>
        <top style="thin">
          <color indexed="64"/>
        </top>
        <bottom style="thin">
          <color indexed="64"/>
        </bottom>
      </border>
    </dxf>
    <dxf>
      <font>
        <b val="0"/>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theme="9"/>
        </left>
        <right/>
        <top style="thin">
          <color theme="9"/>
        </top>
        <bottom/>
        <vertical/>
        <horizontal/>
      </border>
    </dxf>
    <dxf>
      <border outline="0">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rder>
    </dxf>
    <dxf>
      <font>
        <b val="0"/>
        <family val="2"/>
      </font>
      <fill>
        <patternFill patternType="none">
          <fgColor indexed="64"/>
          <bgColor auto="1"/>
        </patternFill>
      </fill>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font>
      <numFmt numFmtId="1" formatCode="0"/>
      <fill>
        <patternFill patternType="none">
          <fgColor indexed="64"/>
          <bgColor auto="1"/>
        </patternFill>
      </fill>
      <border diagonalUp="0" diagonalDown="0" outline="0">
        <left style="medium">
          <color indexed="64"/>
        </left>
        <right style="thin">
          <color indexed="64"/>
        </right>
        <top style="thin">
          <color indexed="64"/>
        </top>
        <bottom style="thin">
          <color indexed="64"/>
        </bottom>
      </border>
    </dxf>
    <dxf>
      <border outline="0">
        <right style="medium">
          <color indexed="64"/>
        </right>
        <top style="medium">
          <color indexed="64"/>
        </top>
        <bottom style="medium">
          <color indexed="64"/>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E85A3-DCD0-4FDE-AFD1-B952D2E61604}" name="Table1" displayName="Table1" ref="B4:I14" totalsRowShown="0" headerRowDxfId="213" dataDxfId="212">
  <autoFilter ref="B4:I14" xr:uid="{5A779F2C-C118-4703-B424-1812EF89D28F}"/>
  <tableColumns count="8">
    <tableColumn id="1" xr3:uid="{0C39767C-B489-4F5D-AFAF-9E5617BDD07B}" name="Image" dataDxfId="221"/>
    <tableColumn id="2" xr3:uid="{21D3AAA5-8AC5-414E-985B-A3CC062C50CA}" name="SHITOMASI" dataDxfId="220"/>
    <tableColumn id="3" xr3:uid="{A734CC6C-6B1C-42C6-A3BF-822CB0CE4593}" name="HARRIS" dataDxfId="219"/>
    <tableColumn id="4" xr3:uid="{0FF30470-0F75-4177-8389-80F722E68EDE}" name="FAST" dataDxfId="218"/>
    <tableColumn id="5" xr3:uid="{EBF7CA3D-08BF-45B8-A825-5DECF85812D4}" name="BRISK" dataDxfId="217"/>
    <tableColumn id="6" xr3:uid="{CDCB6816-69A8-4F4F-BDE5-2F4F7B929938}" name="ORB" dataDxfId="216"/>
    <tableColumn id="7" xr3:uid="{371D1849-9E74-4061-A0C9-1EBD5E1BB637}" name="AKAZE" dataDxfId="215"/>
    <tableColumn id="8" xr3:uid="{ED2C3990-25BE-435D-A8F6-60E6BD45700B}" name="SIFT" dataDxfId="214"/>
  </tableColumns>
  <tableStyleInfo name="TableStyleLight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006A801-AFFD-4F94-923A-A9F59E89F216}" name="Table9" displayName="Table9" ref="I81:O91" totalsRowShown="0" headerRowDxfId="144" tableBorderDxfId="150">
  <autoFilter ref="I81:O91" xr:uid="{864D6627-C58D-4753-8C58-FAD73D23140A}"/>
  <tableColumns count="7">
    <tableColumn id="1" xr3:uid="{4FFEDE97-7811-4A4C-93E7-35567BA2B316}" name="images" dataDxfId="149"/>
    <tableColumn id="2" xr3:uid="{39F0C2D0-3D14-4668-A3AD-37396CE19A8F}" name="BRISK" dataDxfId="148" dataCellStyle="Comma"/>
    <tableColumn id="3" xr3:uid="{9A8F2E61-576A-496A-8180-DDA90B5C358A}" name="BRIEF" dataDxfId="147" dataCellStyle="Comma"/>
    <tableColumn id="4" xr3:uid="{CB0F9AF4-CCB0-49B1-8849-B6ADC4FFD04D}" name="ORB" dataDxfId="10"/>
    <tableColumn id="5" xr3:uid="{C8D348A7-73D8-483D-A5D7-0DF45D3C3F08}" name="FREAK" dataDxfId="146" dataCellStyle="Comma"/>
    <tableColumn id="6" xr3:uid="{139D7EC8-E9CA-43C8-8751-6515BA99D56D}" name="AKAZE" dataDxfId="9"/>
    <tableColumn id="7" xr3:uid="{E2C6CA61-BCBB-40C7-B888-5F6C27E0C752}" name="SIFT" dataDxfId="145" dataCellStyle="Comma"/>
  </tableColumns>
  <tableStyleInfo name="TableStyleLight1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5B401C4-AE70-475A-A53A-69A4AC139068}" name="Table10" displayName="Table10" ref="A17:G28" totalsRowShown="0" headerRowDxfId="137" dataDxfId="138" tableBorderDxfId="143">
  <autoFilter ref="A17:G28" xr:uid="{2DAC9754-697B-4653-A23C-748DDF1295AA}"/>
  <tableColumns count="7">
    <tableColumn id="1" xr3:uid="{767FC9FD-033C-4ABB-9FFD-5EC29A4AC30A}" name="images" dataDxfId="142"/>
    <tableColumn id="2" xr3:uid="{7D3142C4-DE42-45CD-8D40-AB1DC575CFC8}" name="BRISK" dataDxfId="141"/>
    <tableColumn id="3" xr3:uid="{E0EF19E2-9163-41ED-B543-B4C24F67A930}" name="BRIEF" dataDxfId="140"/>
    <tableColumn id="4" xr3:uid="{C43AE735-2885-478D-B28B-27F52C123085}" name="ORB" dataDxfId="139"/>
    <tableColumn id="5" xr3:uid="{4015433B-09F6-4D9F-95F9-9E48FDB7F737}" name="FREAK" dataDxfId="89"/>
    <tableColumn id="6" xr3:uid="{5488971C-724E-43C9-9AEC-B3A288273646}" name="AKAZE" dataDxfId="87"/>
    <tableColumn id="7" xr3:uid="{3FE55132-71F2-4263-B3FD-AA1A0FCD4042}" name="SIFT" dataDxfId="88"/>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25FB0BD-CC49-4275-AABB-B6E4168118FB}" name="Table11" displayName="Table11" ref="A31:G40" totalsRowShown="0" headerRowDxfId="130" dataDxfId="131" tableBorderDxfId="136">
  <autoFilter ref="A31:G40" xr:uid="{42852CC5-BC10-4370-B07C-E47FCE2847D0}"/>
  <tableColumns count="7">
    <tableColumn id="1" xr3:uid="{84DD78A5-2FC8-4234-A0E2-4E7DFA501B09}" name="images" dataDxfId="135"/>
    <tableColumn id="2" xr3:uid="{9A403435-6EE3-42CF-A6BF-ECBC302E9062}" name="BRISK" dataDxfId="134"/>
    <tableColumn id="3" xr3:uid="{27A6304E-EEB4-4956-829C-F3FCBE6FC2DA}" name="BRIEF" dataDxfId="133"/>
    <tableColumn id="4" xr3:uid="{2D96CFEB-2D28-4956-9B51-5E2BC3971024}" name="ORB" dataDxfId="132"/>
    <tableColumn id="5" xr3:uid="{12AD7C89-D313-4502-8A98-962532B13FA6}" name="FREAK" dataDxfId="86"/>
    <tableColumn id="6" xr3:uid="{107EC295-202E-4D96-B12D-9A46DE3401EC}" name="AKAZE" dataDxfId="84"/>
    <tableColumn id="7" xr3:uid="{F1FB87AA-2BF0-4175-80B3-B01A6808E60D}" name="SIFT" dataDxfId="85"/>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9D40134-9C2B-49B7-8433-8AE203CCB708}" name="Table12" displayName="Table12" ref="A44:G54" totalsRowShown="0" headerRowDxfId="121" dataDxfId="122" tableBorderDxfId="129">
  <autoFilter ref="A44:G54" xr:uid="{5A883BB9-49A9-4516-9D88-6686F3BEBDDD}"/>
  <tableColumns count="7">
    <tableColumn id="1" xr3:uid="{8B3593AD-CF12-4A77-A829-8B7A6910D67F}" name="images" dataDxfId="128"/>
    <tableColumn id="2" xr3:uid="{57580E41-D4ED-4760-AE83-8EA0A12FA679}" name="BRISK" dataDxfId="127"/>
    <tableColumn id="3" xr3:uid="{79E64C32-C536-4CBD-9911-6BFCF375E90B}" name="BRIEF" dataDxfId="126"/>
    <tableColumn id="4" xr3:uid="{CB1A6CA0-BE63-4597-88C5-B96675BBE8E7}" name="ORB" dataDxfId="125"/>
    <tableColumn id="5" xr3:uid="{3B6BF1A1-1F82-4E6B-8724-4F0CCB18D631}" name="FREAK" dataDxfId="124"/>
    <tableColumn id="6" xr3:uid="{DC62AAA4-6E1E-4466-B51C-A7F6B2390D36}" name="AKAZE" dataDxfId="83"/>
    <tableColumn id="7" xr3:uid="{9EB70845-1EA4-4EB4-A64B-21D9CCF7F279}" name="SIFT" dataDxfId="123"/>
  </tableColumns>
  <tableStyleInfo name="TableStyleLight1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9779A30-AEFC-4C59-A582-016598BB4D34}" name="Table13" displayName="Table13" ref="A57:G66" totalsRowShown="0" headerRowDxfId="112" dataDxfId="113" tableBorderDxfId="120">
  <autoFilter ref="A57:G66" xr:uid="{E45EC2E4-FE13-4A11-B518-2D9CFEBC4EE6}"/>
  <tableColumns count="7">
    <tableColumn id="1" xr3:uid="{16851867-B907-4DF9-B560-2F841AB905D5}" name="images" dataDxfId="119"/>
    <tableColumn id="2" xr3:uid="{3C9A3BF0-8FDF-4132-8DC1-F38B4E3FD3CF}" name="BRISK" dataDxfId="118"/>
    <tableColumn id="3" xr3:uid="{248F7061-AFCE-48B8-B20E-E3AC086FFBDB}" name="BRIEF" dataDxfId="117"/>
    <tableColumn id="4" xr3:uid="{0E3247E4-E79C-4731-95EE-19B7B43D247C}" name="ORB" dataDxfId="116"/>
    <tableColumn id="5" xr3:uid="{402DFB5E-0FAD-4225-B06B-F129C8648AF1}" name="FREAK" dataDxfId="115"/>
    <tableColumn id="6" xr3:uid="{ADB67889-E71D-4729-8117-44EBBD063221}" name="AKAZE" dataDxfId="82"/>
    <tableColumn id="7" xr3:uid="{11DA5F4F-769A-4FBB-8EA2-A302C7A78DDB}" name="SIFT" dataDxfId="114"/>
  </tableColumns>
  <tableStyleInfo name="TableStyleLight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24D2BF8-4C3D-4059-BE1D-FE6233B62A21}" name="Table14" displayName="Table14" ref="A70:G79" totalsRowShown="0" headerRowDxfId="103" dataDxfId="104" tableBorderDxfId="111">
  <autoFilter ref="A70:G79" xr:uid="{3AB3C64C-88CB-4820-A4BC-DE647C0263B2}"/>
  <tableColumns count="7">
    <tableColumn id="1" xr3:uid="{81296EBB-D3D5-455A-A949-9A1201CC3214}" name="images" dataDxfId="110"/>
    <tableColumn id="2" xr3:uid="{704BEA28-B47C-44A8-9324-782D3159115C}" name="BRISK" dataDxfId="109"/>
    <tableColumn id="3" xr3:uid="{0EEEFCAD-04EC-411F-9961-72BF36B7DF76}" name="BRIEF" dataDxfId="108"/>
    <tableColumn id="4" xr3:uid="{C20FE1E3-6887-49A9-80F3-EA84AE3DA5E4}" name="ORB" dataDxfId="107"/>
    <tableColumn id="5" xr3:uid="{DC7C3BE3-7729-4C69-9E2A-16B16DFA627F}" name="FREAK" dataDxfId="106"/>
    <tableColumn id="6" xr3:uid="{F8694E5B-7863-4B14-A47F-A881C7D46113}" name="AKAZE" dataDxfId="81"/>
    <tableColumn id="7" xr3:uid="{5ACA309E-E844-4C61-B683-3FF0A9FE311F}" name="SIFT" dataDxfId="105"/>
  </tableColumns>
  <tableStyleInfo name="TableStyleLight1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08A1F5D-A4C4-4541-AE4E-5486D6B0305B}" name="Table15" displayName="Table15" ref="A82:G91" totalsRowShown="0" headerRowDxfId="96" tableBorderDxfId="102">
  <autoFilter ref="A82:G91" xr:uid="{C0642624-7E1F-41FE-BB8E-3CED84060ACC}"/>
  <tableColumns count="7">
    <tableColumn id="1" xr3:uid="{8F6F7BFB-C433-44BB-AF8A-2179CEDBF3DF}" name="images" dataDxfId="101"/>
    <tableColumn id="2" xr3:uid="{02DA5F65-18B2-429E-9539-0B64B29D0BB7}" name="BRISK" dataDxfId="100"/>
    <tableColumn id="3" xr3:uid="{AC04FF1A-F0C1-4147-B898-C8E25C30FF5D}" name="BRIEF" dataDxfId="99"/>
    <tableColumn id="4" xr3:uid="{4AF2E9F9-114E-459A-AC82-88B62225FB63}" name="ORB" dataDxfId="79"/>
    <tableColumn id="5" xr3:uid="{EC932B8D-D47D-4A7F-BF1E-0F71685FE267}" name="FREAK" dataDxfId="98"/>
    <tableColumn id="6" xr3:uid="{487392C0-53D6-436E-AE08-D05F77969C0F}" name="AKAZE" dataDxfId="80"/>
    <tableColumn id="7" xr3:uid="{5E73A49C-9D13-4E0E-8394-11B52053F054}" name="SIFT" dataDxfId="97"/>
  </tableColumns>
  <tableStyleInfo name="TableStyleLight1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F14FAC4-3CE9-4907-9071-D5D222744F66}" name="Table17" displayName="Table17" ref="A4:G15" totalsRowShown="0" headerRowDxfId="65" dataDxfId="66" dataCellStyle="Comma">
  <autoFilter ref="A4:G15" xr:uid="{DCF0D1BF-E83D-4191-BCFC-710752828D91}"/>
  <tableColumns count="7">
    <tableColumn id="1" xr3:uid="{44395A4F-33C7-4120-83F4-F754B53E1605}" name="images" dataDxfId="73"/>
    <tableColumn id="2" xr3:uid="{FD53FCDC-66E7-4B46-B664-D05456793D5E}" name="BRISK" dataDxfId="72" dataCellStyle="Comma"/>
    <tableColumn id="3" xr3:uid="{E5DFA695-64C3-4F54-8225-A161C699C0EF}" name="BRIEF" dataDxfId="71" dataCellStyle="Comma"/>
    <tableColumn id="4" xr3:uid="{08351BBF-006A-44BA-B829-0855DEFDB1E0}" name="ORB" dataDxfId="70" dataCellStyle="Comma"/>
    <tableColumn id="5" xr3:uid="{D6647078-22FB-419D-B9EF-C35FC5A9E416}" name="FREAK" dataDxfId="69" dataCellStyle="Comma"/>
    <tableColumn id="6" xr3:uid="{523C7BC9-BFA5-42B9-BEE3-00B6864208E3}" name="AKAZE" dataDxfId="68"/>
    <tableColumn id="7" xr3:uid="{12A69384-6025-4568-9DC0-E39FED4C5BF2}" name="SIFT" dataDxfId="67" dataCellStyle="Comma"/>
  </tableColumns>
  <tableStyleInfo name="TableStyleLight1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C63C289-B3B7-4819-B014-2788BB27B40E}" name="Table18" displayName="Table18" ref="A18:G29" totalsRowShown="0" headerRowDxfId="56" dataDxfId="57" dataCellStyle="Comma">
  <autoFilter ref="A18:G29" xr:uid="{67F66C16-8FEF-487D-A291-167B1ABA6426}"/>
  <tableColumns count="7">
    <tableColumn id="1" xr3:uid="{A2CD1FCA-86E1-4698-90CD-EF76A7AEC30E}" name="images" dataDxfId="64"/>
    <tableColumn id="2" xr3:uid="{4B6CF0D4-6EA6-4188-A948-03026DCF72CF}" name="BRISK" dataDxfId="63" dataCellStyle="Comma"/>
    <tableColumn id="3" xr3:uid="{31B7B5F4-7C70-4325-AF89-CC01A99B2E56}" name="BRIEF" dataDxfId="62" dataCellStyle="Comma"/>
    <tableColumn id="4" xr3:uid="{C28AB31B-98F6-4519-BAEB-2FA9F4613E8A}" name="ORB" dataDxfId="61" dataCellStyle="Comma"/>
    <tableColumn id="5" xr3:uid="{5AF12BFC-F1BD-4296-9121-E8C28955BFF6}" name="FREAK" dataDxfId="60" dataCellStyle="Comma"/>
    <tableColumn id="6" xr3:uid="{5853B102-472A-43A6-AC6A-85D9F224856D}" name="AKAZE" dataDxfId="59"/>
    <tableColumn id="7" xr3:uid="{B1ED0D69-BCAB-40F8-B122-4C424531085D}" name="SIFT" dataDxfId="58" dataCellStyle="Comma"/>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CCE8052-3556-4D86-BF04-C39E50142423}" name="Table19" displayName="Table19" ref="A32:G43" totalsRowShown="0" headerRowDxfId="47" dataDxfId="48" dataCellStyle="Comma">
  <autoFilter ref="A32:G43" xr:uid="{D1A9D5F6-F14A-46BD-84B4-4973624AD4EA}"/>
  <tableColumns count="7">
    <tableColumn id="1" xr3:uid="{A5E3FCC5-84E4-4D39-8E60-520A29E3EF72}" name="images" dataDxfId="55"/>
    <tableColumn id="2" xr3:uid="{BD19FB0D-BA88-43AD-873D-898E653E36B2}" name="BRISK" dataDxfId="54" dataCellStyle="Comma"/>
    <tableColumn id="3" xr3:uid="{DB9D500D-AC36-441F-BE5E-B8AF10AB4192}" name="BRIEF" dataDxfId="53" dataCellStyle="Comma"/>
    <tableColumn id="4" xr3:uid="{C80BF146-2319-4EE1-924C-839B02378C68}" name="ORB" dataDxfId="52" dataCellStyle="Comma"/>
    <tableColumn id="5" xr3:uid="{161672C0-75AE-4142-8E2B-409AB650078A}" name="FREAK" dataDxfId="51" dataCellStyle="Comma"/>
    <tableColumn id="6" xr3:uid="{196F822B-4263-48CD-B03C-9A03359C3DC5}" name="AKAZE" dataDxfId="50"/>
    <tableColumn id="7" xr3:uid="{EA6A22FA-B2F9-47E7-BF8F-3409C17F97FE}" name="SIFT" dataDxfId="49" dataCellStyle="Comma"/>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6D68B60-BDE1-4D7C-913A-8E2167361960}" name="Table16" displayName="Table16" ref="K4:R15" totalsRowShown="0" headerRowDxfId="93" tableBorderDxfId="95">
  <autoFilter ref="K4:R15" xr:uid="{C5620726-450D-4D8B-B2AD-DA6423F596E3}"/>
  <tableColumns count="8">
    <tableColumn id="1" xr3:uid="{B9EC6A07-4418-473D-B001-AFFAC27AC963}" name="Image" dataDxfId="94"/>
    <tableColumn id="2" xr3:uid="{EC3CB30B-C18C-4BF1-8F6C-451314B19B04}" name="SHITOMASI"/>
    <tableColumn id="3" xr3:uid="{C1DE8E54-1F03-44B7-BCDC-32B1D4D7FCE5}" name="HARRIS"/>
    <tableColumn id="4" xr3:uid="{DFC1CB49-D30E-41B2-80B8-0F5986E37805}" name="FAST"/>
    <tableColumn id="5" xr3:uid="{4A086AF3-C562-42E5-9904-5DB10DAADF61}" name="BRISK"/>
    <tableColumn id="6" xr3:uid="{E447A60C-76FA-41CB-9750-796DDAA5E03B}" name="ORB"/>
    <tableColumn id="7" xr3:uid="{2325B8F7-55B3-412D-85DD-41AF68A98E02}" name="AKAZE"/>
    <tableColumn id="8" xr3:uid="{67F46BD6-D274-4872-B5D0-06CD4B014A1B}" name="SIFT"/>
  </tableColumns>
  <tableStyleInfo name="TableStyleLight1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B248C48-83ED-472D-8AB3-D9BD867A27B3}" name="Table21" displayName="Table21" ref="A46:G57" totalsRowShown="0" headerRowDxfId="38" dataDxfId="39" dataCellStyle="Comma">
  <autoFilter ref="A46:G57" xr:uid="{F42F22FD-A19F-4790-A334-B67A430F54FD}"/>
  <tableColumns count="7">
    <tableColumn id="1" xr3:uid="{66DAB561-3115-4A13-BD2A-79A8FF9E055A}" name="images" dataDxfId="46"/>
    <tableColumn id="2" xr3:uid="{5CA22FC1-E654-4C81-8F8D-74DA4DA031BA}" name="BRISK" dataDxfId="45" dataCellStyle="Comma"/>
    <tableColumn id="3" xr3:uid="{D0E45BD5-7BA5-420E-8EEB-BB49535F973C}" name="BRIEF" dataDxfId="44" dataCellStyle="Comma"/>
    <tableColumn id="4" xr3:uid="{330DAA61-DD37-4249-AB4E-255104AD7D64}" name="ORB" dataDxfId="43" dataCellStyle="Comma"/>
    <tableColumn id="5" xr3:uid="{B589BFAB-6C12-42B5-B704-1AAAE251E8FA}" name="FREAK" dataDxfId="42" dataCellStyle="Comma"/>
    <tableColumn id="6" xr3:uid="{36731661-6394-41A5-9A25-FDAC388ADACA}" name="AKAZE" dataDxfId="41"/>
    <tableColumn id="7" xr3:uid="{C2D28F74-EF67-4B07-B2F5-4D38F46F97CC}" name="SIFT" dataDxfId="40" dataCellStyle="Comm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BA176E3-5CA9-42D5-AA68-C864177F88C2}" name="Table22" displayName="Table22" ref="A60:G71" totalsRowShown="0" headerRowDxfId="29" dataDxfId="30" dataCellStyle="Comma">
  <autoFilter ref="A60:G71" xr:uid="{C67B4F33-D856-42CD-9323-6D20FA9C9A71}"/>
  <tableColumns count="7">
    <tableColumn id="1" xr3:uid="{8DF15B18-B572-4F71-B2EB-2405C6C31370}" name="images" dataDxfId="37"/>
    <tableColumn id="2" xr3:uid="{549DEA66-A5F1-49F8-8B63-4A843F42D0A8}" name="BRISK" dataDxfId="36" dataCellStyle="Comma"/>
    <tableColumn id="3" xr3:uid="{3D40021E-C20C-4ADE-8515-6A50BF4A6E20}" name="BRIEF" dataDxfId="35" dataCellStyle="Comma"/>
    <tableColumn id="4" xr3:uid="{C1093498-9AE8-4FC4-A04C-75DE1157F1E9}" name="ORB" dataDxfId="34" dataCellStyle="Comma"/>
    <tableColumn id="5" xr3:uid="{7F02F33E-69C4-44A7-9614-1FD93A93D722}" name="FREAK" dataDxfId="33" dataCellStyle="Comma"/>
    <tableColumn id="6" xr3:uid="{541B8B5A-F75D-42AA-A030-5592E4F13077}" name="AKAZE" dataDxfId="32"/>
    <tableColumn id="7" xr3:uid="{BEAF343E-77B0-40B5-9A60-06D5636910AA}" name="SIFT" dataDxfId="31" dataCellStyle="Comma"/>
  </tableColumns>
  <tableStyleInfo name="TableStyleLight1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9567EE4-BD1D-41DE-823F-99BC16F61447}" name="Table23" displayName="Table23" ref="A74:G85" totalsRowShown="0" headerRowDxfId="20" dataDxfId="21" dataCellStyle="Comma">
  <autoFilter ref="A74:G85" xr:uid="{D35B4C22-8853-40E1-8EE8-BB95383D8C25}"/>
  <tableColumns count="7">
    <tableColumn id="1" xr3:uid="{3E0D4207-27E2-4D23-B0A9-3BA2DB90FEB3}" name="images" dataDxfId="28"/>
    <tableColumn id="2" xr3:uid="{F7265E7E-A69E-46E8-9375-B97C9D236719}" name="BRISK" dataDxfId="27" dataCellStyle="Comma"/>
    <tableColumn id="3" xr3:uid="{9B6C9837-428B-469F-A5A2-8D7857E70E2B}" name="BRIEF" dataDxfId="26" dataCellStyle="Comma"/>
    <tableColumn id="4" xr3:uid="{1ABC90B5-597A-4EF6-9751-7D4D9A307232}" name="ORB" dataDxfId="25" dataCellStyle="Comma"/>
    <tableColumn id="5" xr3:uid="{1C35D84E-DA67-4F45-91F2-3149CB15DE68}" name="FREAK" dataDxfId="24" dataCellStyle="Comma"/>
    <tableColumn id="6" xr3:uid="{A1555E32-94CF-40F1-A6FC-D56299260DDC}" name="AKAZE" dataDxfId="23" dataCellStyle="Comma"/>
    <tableColumn id="7" xr3:uid="{0F8D0113-307A-43B6-9312-F04133BB8CEE}" name="SIFT" dataDxfId="22" dataCellStyle="Comma"/>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0269551-CB5C-448C-A13C-62E4D4AC8237}" name="Table24" displayName="Table24" ref="A88:G99" totalsRowShown="0" headerRowDxfId="11" dataDxfId="12" dataCellStyle="Comma">
  <autoFilter ref="A88:G99" xr:uid="{A5CA735B-C0AC-445B-9814-AB358086FBC8}"/>
  <tableColumns count="7">
    <tableColumn id="1" xr3:uid="{AF88906F-7FB8-4FEA-9DCF-E5E5F1B2AE8A}" name="images" dataDxfId="19"/>
    <tableColumn id="2" xr3:uid="{1115E462-F7C8-42E4-A72B-F58983505C59}" name="BRISK" dataDxfId="18" dataCellStyle="Comma"/>
    <tableColumn id="3" xr3:uid="{4092839E-DE0C-412D-91CB-1F842DEFD9D7}" name="BRIEF" dataDxfId="17" dataCellStyle="Comma"/>
    <tableColumn id="4" xr3:uid="{2F4DB0A7-785D-474D-83BB-301BCD654AE9}" name="ORB" dataDxfId="16" dataCellStyle="Comma"/>
    <tableColumn id="5" xr3:uid="{BF8B5804-B55A-499E-B5D3-988EC6F9D9AF}" name="FREAK" dataDxfId="15" dataCellStyle="Comma"/>
    <tableColumn id="6" xr3:uid="{62498204-670D-43FC-9A86-EACA66884D10}" name="AKAZE" dataDxfId="14"/>
    <tableColumn id="7" xr3:uid="{8FE0A153-7F75-4A18-9495-97D5170875D6}" name="SIFT" dataDxfId="13" dataCellStyle="Comma"/>
  </tableColumns>
  <tableStyleInfo name="TableStyleLight1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473CA35-6C72-4FE0-BFC3-EBFCDDA32CF0}" name="Table25" displayName="Table25" ref="B4:H11" totalsRowShown="0" headerRowDxfId="1" dataDxfId="2">
  <autoFilter ref="B4:H11" xr:uid="{F9523EE7-CF58-4175-9E5F-07ACC33E90A1}"/>
  <tableColumns count="7">
    <tableColumn id="1" xr3:uid="{882B9BA1-BF10-40F3-AE0C-D99ED87CD0A7}" name="   " dataDxfId="8"/>
    <tableColumn id="2" xr3:uid="{DB3841BB-C37A-45DF-AEF1-7DA751A8A022}" name="BRISK" dataDxfId="0">
      <calculatedColumnFormula>'Detection of Keypoints'!L$15+'matching Keypoints'!J14+'Extracting descriptor'!B15</calculatedColumnFormula>
    </tableColumn>
    <tableColumn id="3" xr3:uid="{8A1231B1-FF15-4860-84D0-4A7893992C72}" name="BRIEF" dataDxfId="7"/>
    <tableColumn id="4" xr3:uid="{6388AE0E-ACF8-4166-9999-EC97C1DA8FF6}" name="ORB" dataDxfId="6"/>
    <tableColumn id="5" xr3:uid="{51CC52ED-46DA-408C-8D93-F344BD2A6EE5}" name="FREAK" dataDxfId="5"/>
    <tableColumn id="6" xr3:uid="{E846765D-9DA2-479B-AB32-47F75AD5E076}" name="AKAZE" dataDxfId="4"/>
    <tableColumn id="7" xr3:uid="{D1725C90-EA84-4AE0-98DC-0F61048F69D2}" name="SIFT" dataDxfId="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4CF400-F547-40A4-9143-C76F111ECCFD}" name="Table2" displayName="Table2" ref="B4:G13" totalsRowShown="0" headerRowDxfId="207" dataDxfId="206" tableBorderDxfId="211">
  <autoFilter ref="B4:G13" xr:uid="{FF35EA50-6487-4D31-9CA7-81DA5A92FF6B}"/>
  <tableColumns count="6">
    <tableColumn id="1" xr3:uid="{795FD3F4-D374-47E0-850D-7B5503234DCF}" name="BRISK" dataDxfId="210"/>
    <tableColumn id="2" xr3:uid="{E582BC35-02D7-4390-A480-8C7CA7EBA7FD}" name="BRIEF" dataDxfId="209"/>
    <tableColumn id="3" xr3:uid="{CAEA33C3-9553-416C-8D11-70156619DB33}" name="ORB" dataDxfId="208"/>
    <tableColumn id="4" xr3:uid="{2CE8C68B-581C-42FF-9C46-8B734B176267}" name="FREAK" dataDxfId="92"/>
    <tableColumn id="5" xr3:uid="{80D94084-55F4-4268-BA81-88FD5ABDCDD1}" name="AKAZE" dataDxfId="90"/>
    <tableColumn id="6" xr3:uid="{F9AF2D82-1B41-4256-909F-C5DCA7E9EA5B}" name="SIFT" dataDxfId="91"/>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1F2374-4172-4711-B0EF-CB53B464E1F4}" name="Table3" displayName="Table3" ref="I4:O14" totalsRowShown="0" headerRowDxfId="197" dataDxfId="198" tableBorderDxfId="205" dataCellStyle="Comma">
  <autoFilter ref="I4:O14" xr:uid="{5DD97A2A-C012-4CED-82EE-523C683826F1}"/>
  <tableColumns count="7">
    <tableColumn id="1" xr3:uid="{B2823E32-1994-4A13-B4E6-A7AF4C64B530}" name="images" dataDxfId="204"/>
    <tableColumn id="2" xr3:uid="{2F99BCDD-1BCF-4E32-9AC7-B1DC975B4BE9}" name="BRISK" dataDxfId="203" dataCellStyle="Comma"/>
    <tableColumn id="3" xr3:uid="{B4DC8090-0519-4100-9DFE-436D620D4CCC}" name="BRIEF" dataDxfId="202" dataCellStyle="Comma"/>
    <tableColumn id="4" xr3:uid="{5BCEE33B-655B-4B81-9D78-44BB7D6FB45C}" name="ORB" dataDxfId="201" dataCellStyle="Comma"/>
    <tableColumn id="5" xr3:uid="{0253F2C4-9F41-4F5B-ADE8-FE62A73555C4}" name="FREAK" dataDxfId="200" dataCellStyle="Comma"/>
    <tableColumn id="6" xr3:uid="{6F4A6F6D-A770-4FC0-B16E-CDEF5EEEC232}" name="AKAZE" dataDxfId="74" dataCellStyle="Comma"/>
    <tableColumn id="7" xr3:uid="{78359A4E-CD09-4B73-8AD7-8D4D949EDF53}" name="SIFT" dataDxfId="199" dataCellStyle="Comm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541878-951E-415B-BAF7-6EDBAB1AB52B}" name="Table4" displayName="Table4" ref="I17:O27" totalsRowShown="0" headerRowDxfId="188" dataDxfId="189" tableBorderDxfId="196" dataCellStyle="Comma">
  <autoFilter ref="I17:O27" xr:uid="{206E9410-EE12-42B9-B7C4-352B077351DA}"/>
  <tableColumns count="7">
    <tableColumn id="1" xr3:uid="{3E360DB4-9CF3-4E1C-B077-EA7BD3DEA7A5}" name="images" dataDxfId="195"/>
    <tableColumn id="2" xr3:uid="{45CA6FDA-E01D-41C8-B687-68D0855CAEAD}" name="BRISK" dataDxfId="194" dataCellStyle="Comma"/>
    <tableColumn id="3" xr3:uid="{D32C6CC0-81D1-4CE8-8A55-F3BCD7F27B4F}" name="BRIEF" dataDxfId="193" dataCellStyle="Comma"/>
    <tableColumn id="4" xr3:uid="{9D0CF71A-9FE6-42F4-9E8D-181F63CDDB59}" name="ORB" dataDxfId="192" dataCellStyle="Comma"/>
    <tableColumn id="5" xr3:uid="{3D37330D-BE40-4474-B2A8-DD93FD7679BB}" name="FREAK" dataDxfId="191" dataCellStyle="Comma"/>
    <tableColumn id="6" xr3:uid="{D1E1C6DE-0793-4B46-B9E0-954AA0F149DB}" name="AKAZE" dataDxfId="75"/>
    <tableColumn id="7" xr3:uid="{44654DA1-843B-45A8-B619-9C261586AA76}" name="SIFT" dataDxfId="190" dataCellStyle="Comma"/>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D47E18-57D6-4041-8812-FEA0DE8D442F}" name="Table5" displayName="Table5" ref="I30:O40" totalsRowShown="0" headerRowDxfId="179" dataDxfId="180" tableBorderDxfId="187" dataCellStyle="Comma">
  <autoFilter ref="I30:O40" xr:uid="{14459AC1-76C7-461B-A722-7E6B0B51FB57}"/>
  <tableColumns count="7">
    <tableColumn id="1" xr3:uid="{EE901244-DDB4-445C-BE30-63B85DFCCCA3}" name="images" dataDxfId="186"/>
    <tableColumn id="2" xr3:uid="{CCD380AB-40DB-43E5-B475-36853C3D29D9}" name="BRISK" dataDxfId="185" dataCellStyle="Comma"/>
    <tableColumn id="3" xr3:uid="{F3096F46-5F46-45C0-B942-1DB943E6D87A}" name="BRIEF" dataDxfId="184" dataCellStyle="Comma"/>
    <tableColumn id="4" xr3:uid="{C3FFA927-A395-436C-AEB7-5066E89E3923}" name="ORB" dataDxfId="183" dataCellStyle="Comma"/>
    <tableColumn id="5" xr3:uid="{B88BB6B5-31DA-493B-934F-16D97B0DB53F}" name="FREAK" dataDxfId="182" dataCellStyle="Comma"/>
    <tableColumn id="6" xr3:uid="{0282C602-91C9-4A93-9AE1-F3C926A6856A}" name="AKAZE" dataDxfId="76"/>
    <tableColumn id="7" xr3:uid="{05F3E887-69F2-4761-B25B-101F4B852892}" name="SIFT" dataDxfId="181" dataCellStyle="Comma"/>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E8DDB3-41C0-417A-86EC-478CA9409841}" name="Table6" displayName="Table6" ref="I43:O53" totalsRowShown="0" headerRowDxfId="170" dataDxfId="171" tableBorderDxfId="178" dataCellStyle="Comma">
  <autoFilter ref="I43:O53" xr:uid="{357B5F5F-A449-4D93-A702-024A5E802F25}"/>
  <tableColumns count="7">
    <tableColumn id="1" xr3:uid="{A89E022D-391B-4FCD-BD25-0FDEF795CB06}" name="images" dataDxfId="177"/>
    <tableColumn id="2" xr3:uid="{3D88B64D-FA3F-4E93-9115-4AB1AE29427C}" name="BRISK" dataDxfId="176" dataCellStyle="Comma"/>
    <tableColumn id="3" xr3:uid="{4CB1446B-74E3-4458-AB4B-CB4F488DB66A}" name="BRIEF" dataDxfId="175" dataCellStyle="Comma"/>
    <tableColumn id="4" xr3:uid="{B452BA7D-338D-4E5B-86F4-E6AD808BC658}" name="ORB" dataDxfId="174" dataCellStyle="Comma"/>
    <tableColumn id="5" xr3:uid="{B95FDA5E-4258-435B-87B8-56BEF048121B}" name="FREAK" dataDxfId="173" dataCellStyle="Comma"/>
    <tableColumn id="6" xr3:uid="{A92FC6D9-7C2F-4B9B-B3CA-86ACAD4EFDF6}" name="AKAZE" dataDxfId="77"/>
    <tableColumn id="7" xr3:uid="{AA767367-D772-49CA-9F94-638667D6DDB2}" name="SIFT" dataDxfId="172" dataCellStyle="Comma"/>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7AA27-F73C-4B5A-8D5E-F92119B4B36B}" name="Table7" displayName="Table7" ref="I56:O66" totalsRowShown="0" headerRowDxfId="161" dataDxfId="162" tableBorderDxfId="169" dataCellStyle="Comma">
  <autoFilter ref="I56:O66" xr:uid="{AA1795BD-094E-4529-9268-D0BBC1E63E93}"/>
  <tableColumns count="7">
    <tableColumn id="1" xr3:uid="{48B3379A-CA83-40BC-8FF1-EEEAC8B51D50}" name="images" dataDxfId="168"/>
    <tableColumn id="2" xr3:uid="{A3C41397-DF0F-44F8-BF01-7725C23E7DE0}" name="BRISK" dataDxfId="167" dataCellStyle="Comma"/>
    <tableColumn id="3" xr3:uid="{A4E0BE58-7E57-452A-BE6C-67ADC9DB7C17}" name="BRIEF" dataDxfId="166" dataCellStyle="Comma"/>
    <tableColumn id="4" xr3:uid="{6B6D0B27-F581-4652-9573-44165434AC2D}" name="ORB" dataDxfId="165" dataCellStyle="Comma"/>
    <tableColumn id="5" xr3:uid="{8FADCF79-AE86-41A7-88E2-C30D04B1C088}" name="FREAK" dataDxfId="164" dataCellStyle="Comma"/>
    <tableColumn id="6" xr3:uid="{6B55732D-16F0-419B-B2FD-8D1A35D8CCF1}" name="AKAZE" dataDxfId="78"/>
    <tableColumn id="7" xr3:uid="{081D05BB-BFEB-40BE-A3C1-056729BFFA41}" name="SIFT" dataDxfId="163" dataCellStyle="Comma"/>
  </tableColumns>
  <tableStyleInfo name="TableStyleLight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274CF6-3B2F-4ACD-86DB-715764B87711}" name="Table8" displayName="Table8" ref="I69:O79" totalsRowShown="0" headerRowDxfId="151" dataDxfId="152" tableBorderDxfId="160" dataCellStyle="Comma">
  <autoFilter ref="I69:O79" xr:uid="{E7B8CE17-AA5D-441E-B449-D0F87DD61C36}"/>
  <tableColumns count="7">
    <tableColumn id="1" xr3:uid="{74491778-453A-46DF-A5CF-A329DA5613DC}" name="images" dataDxfId="159"/>
    <tableColumn id="2" xr3:uid="{9724F235-6184-4FA9-8CF8-9D4167415CB6}" name="BRISK" dataDxfId="158" dataCellStyle="Comma"/>
    <tableColumn id="3" xr3:uid="{C274DBB4-1D6D-4AFC-91C8-895D4B13FD07}" name="BRIEF" dataDxfId="157" dataCellStyle="Comma"/>
    <tableColumn id="4" xr3:uid="{DE9046F9-FD7B-477E-A0F5-EBF69C24EEE4}" name="ORB" dataDxfId="156" dataCellStyle="Comma"/>
    <tableColumn id="5" xr3:uid="{E2C37255-DF57-4265-9AE8-496D5CA2280F}" name="FREAK" dataDxfId="155" dataCellStyle="Comma"/>
    <tableColumn id="6" xr3:uid="{4F939FA4-5C34-4BB0-8B5E-E05E177354CE}" name="AKAZE" dataDxfId="154" dataCellStyle="Comma"/>
    <tableColumn id="7" xr3:uid="{FE4DE4B9-0050-4453-AD4A-BB355B972A38}" name="SIFT" dataDxfId="153"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3.xml"/><Relationship Id="rId3" Type="http://schemas.openxmlformats.org/officeDocument/2006/relationships/table" Target="../tables/table18.xml"/><Relationship Id="rId7" Type="http://schemas.openxmlformats.org/officeDocument/2006/relationships/table" Target="../tables/table22.xml"/><Relationship Id="rId2" Type="http://schemas.openxmlformats.org/officeDocument/2006/relationships/table" Target="../tables/table17.xml"/><Relationship Id="rId1" Type="http://schemas.openxmlformats.org/officeDocument/2006/relationships/printerSettings" Target="../printerSettings/printerSettings2.bin"/><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76BD-3D2F-475A-BC17-1036A09157EE}">
  <dimension ref="B1:R15"/>
  <sheetViews>
    <sheetView workbookViewId="0">
      <selection activeCell="J17" sqref="J17"/>
    </sheetView>
  </sheetViews>
  <sheetFormatPr defaultRowHeight="15" x14ac:dyDescent="0.25"/>
  <cols>
    <col min="1" max="1" width="9.5703125" bestFit="1" customWidth="1"/>
    <col min="2" max="2" width="8.7109375" bestFit="1" customWidth="1"/>
    <col min="3" max="3" width="13.28515625" bestFit="1" customWidth="1"/>
    <col min="4" max="4" width="9.5703125" customWidth="1"/>
    <col min="11" max="11" width="14.85546875" customWidth="1"/>
    <col min="12" max="12" width="14.140625" customWidth="1"/>
    <col min="13" max="13" width="10.28515625" customWidth="1"/>
    <col min="17" max="17" width="9.5703125" customWidth="1"/>
  </cols>
  <sheetData>
    <row r="1" spans="2:18" x14ac:dyDescent="0.25">
      <c r="B1" s="55" t="s">
        <v>1</v>
      </c>
      <c r="C1" s="55"/>
      <c r="D1" s="55"/>
      <c r="E1" s="55"/>
      <c r="F1" s="55"/>
      <c r="G1" s="55"/>
      <c r="H1" s="55"/>
      <c r="I1" s="55"/>
      <c r="K1" s="56" t="s">
        <v>13</v>
      </c>
      <c r="L1" s="56"/>
      <c r="M1" s="56"/>
      <c r="N1" s="56"/>
      <c r="O1" s="56"/>
      <c r="P1" s="56"/>
      <c r="Q1" s="56"/>
      <c r="R1" s="56"/>
    </row>
    <row r="4" spans="2:18" ht="15.75" x14ac:dyDescent="0.25">
      <c r="B4" s="1" t="s">
        <v>2</v>
      </c>
      <c r="C4" s="1" t="s">
        <v>4</v>
      </c>
      <c r="D4" s="1" t="s">
        <v>3</v>
      </c>
      <c r="E4" s="1" t="s">
        <v>5</v>
      </c>
      <c r="F4" s="1" t="s">
        <v>6</v>
      </c>
      <c r="G4" s="1" t="s">
        <v>7</v>
      </c>
      <c r="H4" s="1" t="s">
        <v>8</v>
      </c>
      <c r="I4" s="1" t="s">
        <v>9</v>
      </c>
      <c r="K4" s="58" t="s">
        <v>2</v>
      </c>
      <c r="L4" s="59" t="s">
        <v>4</v>
      </c>
      <c r="M4" s="59" t="s">
        <v>3</v>
      </c>
      <c r="N4" s="59" t="s">
        <v>5</v>
      </c>
      <c r="O4" s="59" t="s">
        <v>6</v>
      </c>
      <c r="P4" s="59" t="s">
        <v>7</v>
      </c>
      <c r="Q4" s="59" t="s">
        <v>8</v>
      </c>
      <c r="R4" s="59" t="s">
        <v>9</v>
      </c>
    </row>
    <row r="5" spans="2:18" x14ac:dyDescent="0.25">
      <c r="B5" s="1">
        <v>0</v>
      </c>
      <c r="C5" s="1">
        <v>1370</v>
      </c>
      <c r="D5" s="1">
        <v>115</v>
      </c>
      <c r="E5" s="1">
        <v>1824</v>
      </c>
      <c r="F5" s="1">
        <v>2757</v>
      </c>
      <c r="G5" s="1">
        <v>500</v>
      </c>
      <c r="H5" s="1">
        <v>1351</v>
      </c>
      <c r="I5" s="1">
        <v>1438</v>
      </c>
      <c r="K5" s="57">
        <v>0</v>
      </c>
      <c r="L5">
        <v>18.4329</v>
      </c>
      <c r="M5">
        <v>17.909700000000001</v>
      </c>
      <c r="N5">
        <v>1.32446</v>
      </c>
      <c r="O5">
        <v>365.12099999999998</v>
      </c>
      <c r="P5">
        <v>8.4716100000000001</v>
      </c>
      <c r="Q5">
        <v>78.706800000000001</v>
      </c>
      <c r="R5">
        <v>133.53399999999999</v>
      </c>
    </row>
    <row r="6" spans="2:18" x14ac:dyDescent="0.25">
      <c r="B6" s="1">
        <v>1</v>
      </c>
      <c r="C6" s="1">
        <v>1301</v>
      </c>
      <c r="D6" s="1">
        <v>98</v>
      </c>
      <c r="E6" s="1">
        <v>1832</v>
      </c>
      <c r="F6" s="1">
        <v>2777</v>
      </c>
      <c r="G6" s="1">
        <v>500</v>
      </c>
      <c r="H6" s="1">
        <v>1327</v>
      </c>
      <c r="I6" s="1">
        <v>1371</v>
      </c>
      <c r="K6" s="2">
        <v>1</v>
      </c>
      <c r="L6">
        <v>17.126899999999999</v>
      </c>
      <c r="M6">
        <v>16.197099999999999</v>
      </c>
      <c r="N6">
        <v>1.1248</v>
      </c>
      <c r="O6">
        <v>362.45</v>
      </c>
      <c r="P6">
        <v>8.0069199999999991</v>
      </c>
      <c r="Q6">
        <v>74.2303</v>
      </c>
      <c r="R6">
        <v>117.889</v>
      </c>
    </row>
    <row r="7" spans="2:18" x14ac:dyDescent="0.25">
      <c r="B7" s="1">
        <v>2</v>
      </c>
      <c r="C7" s="1">
        <v>1361</v>
      </c>
      <c r="D7" s="1">
        <v>113</v>
      </c>
      <c r="E7" s="1">
        <v>1810</v>
      </c>
      <c r="F7" s="1">
        <v>2741</v>
      </c>
      <c r="G7" s="1">
        <v>500</v>
      </c>
      <c r="H7" s="1">
        <v>1311</v>
      </c>
      <c r="I7" s="1">
        <v>1380</v>
      </c>
      <c r="K7" s="2">
        <v>2</v>
      </c>
      <c r="L7">
        <v>16.7471</v>
      </c>
      <c r="M7">
        <v>15.6587</v>
      </c>
      <c r="N7">
        <v>1.06776</v>
      </c>
      <c r="O7">
        <v>362.738</v>
      </c>
      <c r="P7">
        <v>7.6308800000000003</v>
      </c>
      <c r="Q7">
        <v>77.079400000000007</v>
      </c>
      <c r="R7">
        <v>98.6066</v>
      </c>
    </row>
    <row r="8" spans="2:18" x14ac:dyDescent="0.25">
      <c r="B8" s="1">
        <v>3</v>
      </c>
      <c r="C8" s="1">
        <v>1358</v>
      </c>
      <c r="D8" s="1">
        <v>121</v>
      </c>
      <c r="E8" s="1">
        <v>1817</v>
      </c>
      <c r="F8" s="1">
        <v>2735</v>
      </c>
      <c r="G8" s="1">
        <v>500</v>
      </c>
      <c r="H8" s="1">
        <v>1351</v>
      </c>
      <c r="I8" s="1">
        <v>1335</v>
      </c>
      <c r="K8" s="2">
        <v>3</v>
      </c>
      <c r="L8">
        <v>17.001799999999999</v>
      </c>
      <c r="M8">
        <v>16.340599999999998</v>
      </c>
      <c r="N8">
        <v>1.16598</v>
      </c>
      <c r="O8">
        <v>361.69900000000001</v>
      </c>
      <c r="P8">
        <v>7.3903100000000004</v>
      </c>
      <c r="Q8">
        <v>77.899699999999996</v>
      </c>
      <c r="R8">
        <v>104.699</v>
      </c>
    </row>
    <row r="9" spans="2:18" x14ac:dyDescent="0.25">
      <c r="B9" s="1">
        <v>4</v>
      </c>
      <c r="C9" s="1">
        <v>1333</v>
      </c>
      <c r="D9" s="1">
        <v>160</v>
      </c>
      <c r="E9" s="1">
        <v>1793</v>
      </c>
      <c r="F9" s="1">
        <v>2757</v>
      </c>
      <c r="G9" s="1">
        <v>500</v>
      </c>
      <c r="H9" s="1">
        <v>1360</v>
      </c>
      <c r="I9" s="1">
        <v>1305</v>
      </c>
      <c r="K9" s="2">
        <v>4</v>
      </c>
      <c r="L9">
        <v>15.771699999999999</v>
      </c>
      <c r="M9">
        <v>14.9651</v>
      </c>
      <c r="N9">
        <v>1.02339</v>
      </c>
      <c r="O9">
        <v>363.61399999999998</v>
      </c>
      <c r="P9">
        <v>7.1286899999999997</v>
      </c>
      <c r="Q9">
        <v>80.260999999999996</v>
      </c>
      <c r="R9">
        <v>101.38800000000001</v>
      </c>
    </row>
    <row r="10" spans="2:18" x14ac:dyDescent="0.25">
      <c r="B10" s="1">
        <v>5</v>
      </c>
      <c r="C10" s="1">
        <v>1284</v>
      </c>
      <c r="D10" s="1">
        <v>383</v>
      </c>
      <c r="E10" s="1">
        <v>1796</v>
      </c>
      <c r="F10" s="1">
        <v>2695</v>
      </c>
      <c r="G10" s="1">
        <v>500</v>
      </c>
      <c r="H10" s="1">
        <v>1347</v>
      </c>
      <c r="I10" s="1">
        <v>1370</v>
      </c>
      <c r="K10" s="2">
        <v>5</v>
      </c>
      <c r="L10">
        <v>16.129200000000001</v>
      </c>
      <c r="M10">
        <v>16.428699999999999</v>
      </c>
      <c r="N10">
        <v>1.18306</v>
      </c>
      <c r="O10">
        <v>361.27499999999998</v>
      </c>
      <c r="P10">
        <v>7.4289500000000004</v>
      </c>
      <c r="Q10">
        <v>76.305999999999997</v>
      </c>
      <c r="R10">
        <v>124.32299999999999</v>
      </c>
    </row>
    <row r="11" spans="2:18" x14ac:dyDescent="0.25">
      <c r="B11" s="1">
        <v>6</v>
      </c>
      <c r="C11" s="1">
        <v>1322</v>
      </c>
      <c r="D11" s="1">
        <v>85</v>
      </c>
      <c r="E11" s="1">
        <v>1788</v>
      </c>
      <c r="F11" s="1">
        <v>2715</v>
      </c>
      <c r="G11" s="1">
        <v>500</v>
      </c>
      <c r="H11" s="1">
        <v>1363</v>
      </c>
      <c r="I11" s="1">
        <v>1396</v>
      </c>
      <c r="K11" s="2">
        <v>6</v>
      </c>
      <c r="L11">
        <v>15.735300000000001</v>
      </c>
      <c r="M11">
        <v>12.6096</v>
      </c>
      <c r="N11">
        <v>1.13913</v>
      </c>
      <c r="O11">
        <v>361.99799999999999</v>
      </c>
      <c r="P11">
        <v>7.2871699999999997</v>
      </c>
      <c r="Q11">
        <v>73.612799999999993</v>
      </c>
      <c r="R11">
        <v>122.23399999999999</v>
      </c>
    </row>
    <row r="12" spans="2:18" x14ac:dyDescent="0.25">
      <c r="B12" s="1">
        <v>7</v>
      </c>
      <c r="C12" s="1">
        <v>1366</v>
      </c>
      <c r="D12" s="1">
        <v>210</v>
      </c>
      <c r="E12" s="1">
        <v>1695</v>
      </c>
      <c r="F12" s="1">
        <v>2628</v>
      </c>
      <c r="G12" s="1">
        <v>500</v>
      </c>
      <c r="H12" s="1">
        <v>1331</v>
      </c>
      <c r="I12" s="1">
        <v>1382</v>
      </c>
      <c r="K12" s="2">
        <v>7</v>
      </c>
      <c r="L12">
        <v>16.7561</v>
      </c>
      <c r="M12">
        <v>15.343500000000001</v>
      </c>
      <c r="N12">
        <v>0.997004</v>
      </c>
      <c r="O12">
        <v>361.85599999999999</v>
      </c>
      <c r="P12">
        <v>7.18954</v>
      </c>
      <c r="Q12">
        <v>74.805700000000002</v>
      </c>
      <c r="R12">
        <v>127.908</v>
      </c>
    </row>
    <row r="13" spans="2:18" x14ac:dyDescent="0.25">
      <c r="B13" s="1">
        <v>8</v>
      </c>
      <c r="C13" s="1">
        <v>1389</v>
      </c>
      <c r="D13" s="1">
        <v>171</v>
      </c>
      <c r="E13" s="1">
        <v>1749</v>
      </c>
      <c r="F13" s="1">
        <v>2639</v>
      </c>
      <c r="G13" s="1">
        <v>500</v>
      </c>
      <c r="H13" s="1">
        <v>1357</v>
      </c>
      <c r="I13" s="1">
        <v>1463</v>
      </c>
      <c r="K13" s="2">
        <v>8</v>
      </c>
      <c r="L13">
        <v>16.2224</v>
      </c>
      <c r="M13">
        <v>14.9221</v>
      </c>
      <c r="N13">
        <v>1.0656000000000001</v>
      </c>
      <c r="O13">
        <v>359.86599999999999</v>
      </c>
      <c r="P13">
        <v>7.55037</v>
      </c>
      <c r="Q13">
        <v>78.014200000000002</v>
      </c>
      <c r="R13">
        <v>124.82899999999999</v>
      </c>
    </row>
    <row r="14" spans="2:18" x14ac:dyDescent="0.25">
      <c r="B14" s="1">
        <v>9</v>
      </c>
      <c r="C14" s="1">
        <v>1339</v>
      </c>
      <c r="D14" s="1">
        <v>281</v>
      </c>
      <c r="E14" s="1">
        <v>1770</v>
      </c>
      <c r="F14" s="1">
        <v>2672</v>
      </c>
      <c r="G14" s="1">
        <v>500</v>
      </c>
      <c r="H14" s="1">
        <v>1331</v>
      </c>
      <c r="I14" s="1">
        <v>1422</v>
      </c>
      <c r="K14" s="3">
        <v>9</v>
      </c>
      <c r="L14">
        <v>17.007300000000001</v>
      </c>
      <c r="M14">
        <v>15.504099999999999</v>
      </c>
      <c r="N14">
        <v>1.2095</v>
      </c>
      <c r="O14">
        <v>362.27699999999999</v>
      </c>
      <c r="P14">
        <v>7.2388700000000004</v>
      </c>
      <c r="Q14">
        <v>74.837999999999994</v>
      </c>
      <c r="R14">
        <v>121.504</v>
      </c>
    </row>
    <row r="15" spans="2:18" ht="45" x14ac:dyDescent="0.25">
      <c r="K15" s="65" t="s">
        <v>16</v>
      </c>
      <c r="L15" s="64">
        <f>AVERAGE(L5:L14)</f>
        <v>16.693069999999999</v>
      </c>
      <c r="M15" s="64">
        <f t="shared" ref="M15:R15" si="0">AVERAGE(M5:M14)</f>
        <v>15.58792</v>
      </c>
      <c r="N15" s="64">
        <f t="shared" si="0"/>
        <v>1.1300684000000001</v>
      </c>
      <c r="O15" s="64">
        <f t="shared" si="0"/>
        <v>362.2894</v>
      </c>
      <c r="P15" s="64">
        <f t="shared" si="0"/>
        <v>7.532331000000001</v>
      </c>
      <c r="Q15" s="64">
        <f t="shared" si="0"/>
        <v>76.575389999999999</v>
      </c>
      <c r="R15" s="64">
        <f t="shared" si="0"/>
        <v>117.69146000000001</v>
      </c>
    </row>
  </sheetData>
  <mergeCells count="2">
    <mergeCell ref="B1:I1"/>
    <mergeCell ref="K1:R1"/>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D7096-28C6-4416-AB9A-821073427C3A}">
  <dimension ref="A1:W91"/>
  <sheetViews>
    <sheetView topLeftCell="H48" workbookViewId="0">
      <selection activeCell="J53" sqref="J53"/>
    </sheetView>
  </sheetViews>
  <sheetFormatPr defaultColWidth="12.5703125" defaultRowHeight="15" x14ac:dyDescent="0.25"/>
  <cols>
    <col min="1" max="1" width="12.28515625" style="16" bestFit="1" customWidth="1"/>
    <col min="2" max="17" width="12.5703125" style="16"/>
    <col min="18" max="18" width="12.28515625" style="16" customWidth="1"/>
    <col min="19" max="16384" width="12.5703125" style="16"/>
  </cols>
  <sheetData>
    <row r="1" spans="1:23" ht="23.25" x14ac:dyDescent="0.35">
      <c r="A1" s="63" t="s">
        <v>14</v>
      </c>
      <c r="B1" s="63"/>
      <c r="C1" s="63"/>
      <c r="D1" s="63"/>
      <c r="E1" s="63"/>
      <c r="F1" s="63"/>
      <c r="G1" s="63"/>
      <c r="I1" s="63" t="s">
        <v>15</v>
      </c>
      <c r="J1" s="63"/>
      <c r="K1" s="63"/>
      <c r="L1" s="63"/>
      <c r="M1" s="63"/>
      <c r="N1" s="63"/>
      <c r="O1" s="63"/>
    </row>
    <row r="2" spans="1:23" x14ac:dyDescent="0.25">
      <c r="R2" s="16" t="s">
        <v>18</v>
      </c>
      <c r="T2" s="66"/>
      <c r="U2" s="66"/>
      <c r="V2" s="66"/>
    </row>
    <row r="3" spans="1:23" ht="16.5" thickBot="1" x14ac:dyDescent="0.3">
      <c r="A3" s="17" t="s">
        <v>4</v>
      </c>
      <c r="B3" s="17"/>
      <c r="C3" s="17"/>
      <c r="D3" s="17"/>
      <c r="E3" s="17"/>
      <c r="F3" s="17"/>
      <c r="G3" s="17"/>
      <c r="I3" s="17" t="s">
        <v>4</v>
      </c>
      <c r="J3" s="17"/>
      <c r="K3" s="17"/>
      <c r="L3" s="17"/>
      <c r="M3" s="17"/>
      <c r="N3" s="17"/>
      <c r="O3" s="17"/>
      <c r="T3" s="66"/>
      <c r="U3" s="66"/>
      <c r="V3" s="66"/>
    </row>
    <row r="4" spans="1:23" ht="16.5" thickBot="1" x14ac:dyDescent="0.3">
      <c r="A4" s="18" t="s">
        <v>10</v>
      </c>
      <c r="B4" s="19" t="s">
        <v>6</v>
      </c>
      <c r="C4" s="19" t="s">
        <v>11</v>
      </c>
      <c r="D4" s="19" t="s">
        <v>7</v>
      </c>
      <c r="E4" s="19" t="s">
        <v>12</v>
      </c>
      <c r="F4" s="19" t="s">
        <v>8</v>
      </c>
      <c r="G4" s="20" t="s">
        <v>9</v>
      </c>
      <c r="I4" s="51" t="s">
        <v>10</v>
      </c>
      <c r="J4" s="52" t="s">
        <v>6</v>
      </c>
      <c r="K4" s="52" t="s">
        <v>11</v>
      </c>
      <c r="L4" s="52" t="s">
        <v>7</v>
      </c>
      <c r="M4" s="52" t="s">
        <v>12</v>
      </c>
      <c r="N4" s="52" t="s">
        <v>8</v>
      </c>
      <c r="O4" s="53" t="s">
        <v>9</v>
      </c>
      <c r="R4" s="72"/>
      <c r="S4" s="21" t="s">
        <v>19</v>
      </c>
      <c r="T4" s="66"/>
      <c r="U4" s="66"/>
      <c r="V4" s="66"/>
    </row>
    <row r="5" spans="1:23" ht="15.75" x14ac:dyDescent="0.25">
      <c r="A5" s="22">
        <v>0</v>
      </c>
      <c r="B5" s="23">
        <v>268</v>
      </c>
      <c r="C5" s="24">
        <v>348</v>
      </c>
      <c r="D5" s="24">
        <v>308</v>
      </c>
      <c r="E5" s="24">
        <v>256</v>
      </c>
      <c r="F5" s="13"/>
      <c r="G5" s="25">
        <v>353</v>
      </c>
      <c r="I5" s="47">
        <v>0</v>
      </c>
      <c r="J5" s="26">
        <v>5.8121099999999997</v>
      </c>
      <c r="K5" s="27">
        <v>4.8196300000000001</v>
      </c>
      <c r="L5" s="27">
        <v>2.8144800000000001</v>
      </c>
      <c r="M5" s="27">
        <v>2.8973800000000001</v>
      </c>
      <c r="N5" s="13"/>
      <c r="O5" s="48">
        <v>21.221599999999999</v>
      </c>
      <c r="R5" s="21"/>
      <c r="S5" s="21"/>
      <c r="T5" s="21"/>
      <c r="U5" s="21"/>
      <c r="V5" s="21"/>
      <c r="W5" s="21"/>
    </row>
    <row r="6" spans="1:23" ht="15.75" x14ac:dyDescent="0.25">
      <c r="A6" s="22">
        <v>1</v>
      </c>
      <c r="B6" s="29">
        <v>239</v>
      </c>
      <c r="C6" s="30">
        <v>357</v>
      </c>
      <c r="D6" s="30">
        <v>302</v>
      </c>
      <c r="E6" s="30">
        <v>260</v>
      </c>
      <c r="F6" s="14"/>
      <c r="G6" s="31">
        <v>363</v>
      </c>
      <c r="I6" s="47">
        <v>1</v>
      </c>
      <c r="J6" s="32">
        <v>3.7613300000000001</v>
      </c>
      <c r="K6" s="33">
        <v>3.2528700000000002</v>
      </c>
      <c r="L6" s="33">
        <v>2.5458500000000002</v>
      </c>
      <c r="M6" s="33">
        <v>3.05829</v>
      </c>
      <c r="N6" s="14"/>
      <c r="O6" s="49">
        <v>14.481199999999999</v>
      </c>
      <c r="R6" s="21"/>
      <c r="S6" s="21"/>
      <c r="T6" s="21"/>
      <c r="U6" s="21"/>
      <c r="V6" s="21"/>
      <c r="W6" s="21"/>
    </row>
    <row r="7" spans="1:23" ht="15.75" x14ac:dyDescent="0.25">
      <c r="A7" s="22">
        <v>2</v>
      </c>
      <c r="B7" s="29">
        <v>252</v>
      </c>
      <c r="C7" s="30">
        <v>369</v>
      </c>
      <c r="D7" s="30">
        <v>342</v>
      </c>
      <c r="E7" s="30">
        <v>284</v>
      </c>
      <c r="F7" s="14"/>
      <c r="G7" s="31">
        <v>366</v>
      </c>
      <c r="I7" s="47">
        <v>2</v>
      </c>
      <c r="J7" s="32">
        <v>3.06352</v>
      </c>
      <c r="K7" s="33">
        <v>3.3879600000000001</v>
      </c>
      <c r="L7" s="33">
        <v>2.6938800000000001</v>
      </c>
      <c r="M7" s="33">
        <v>4.1338800000000004</v>
      </c>
      <c r="N7" s="14"/>
      <c r="O7" s="49">
        <v>14.515000000000001</v>
      </c>
      <c r="R7" s="21"/>
      <c r="S7" s="21"/>
      <c r="T7" s="21"/>
      <c r="U7" s="21"/>
      <c r="V7" s="21"/>
      <c r="W7" s="21"/>
    </row>
    <row r="8" spans="1:23" ht="15.75" x14ac:dyDescent="0.25">
      <c r="A8" s="22">
        <v>3</v>
      </c>
      <c r="B8" s="29">
        <v>242</v>
      </c>
      <c r="C8" s="30">
        <v>336</v>
      </c>
      <c r="D8" s="30">
        <v>306</v>
      </c>
      <c r="E8" s="30">
        <v>242</v>
      </c>
      <c r="F8" s="14"/>
      <c r="G8" s="31">
        <v>354</v>
      </c>
      <c r="I8" s="47">
        <v>3</v>
      </c>
      <c r="J8" s="32">
        <v>3.7633399999999999</v>
      </c>
      <c r="K8" s="33">
        <v>3.3627199999999999</v>
      </c>
      <c r="L8" s="33">
        <v>2.5189699999999999</v>
      </c>
      <c r="M8" s="33">
        <v>3.8001</v>
      </c>
      <c r="N8" s="14"/>
      <c r="O8" s="49">
        <v>14.8835</v>
      </c>
      <c r="R8" s="21"/>
      <c r="S8" s="21"/>
      <c r="T8" s="21"/>
      <c r="U8" s="21"/>
      <c r="V8" s="21"/>
      <c r="W8" s="21"/>
    </row>
    <row r="9" spans="1:23" ht="15.75" x14ac:dyDescent="0.25">
      <c r="A9" s="22">
        <v>4</v>
      </c>
      <c r="B9" s="29">
        <v>248</v>
      </c>
      <c r="C9" s="30">
        <v>364</v>
      </c>
      <c r="D9" s="30">
        <v>327</v>
      </c>
      <c r="E9" s="30">
        <v>250</v>
      </c>
      <c r="F9" s="14"/>
      <c r="G9" s="31">
        <v>373</v>
      </c>
      <c r="I9" s="47">
        <v>4</v>
      </c>
      <c r="J9" s="32">
        <v>2.7710900000000001</v>
      </c>
      <c r="K9" s="33">
        <v>4.5965800000000003</v>
      </c>
      <c r="L9" s="33">
        <v>2.4644499999999998</v>
      </c>
      <c r="M9" s="33">
        <v>3.64052</v>
      </c>
      <c r="N9" s="14"/>
      <c r="O9" s="49">
        <v>14.4328</v>
      </c>
      <c r="R9" s="21"/>
      <c r="S9" s="21"/>
      <c r="T9" s="21"/>
      <c r="U9" s="21"/>
      <c r="V9" s="21"/>
      <c r="W9" s="21"/>
    </row>
    <row r="10" spans="1:23" ht="15.75" x14ac:dyDescent="0.25">
      <c r="A10" s="22">
        <v>5</v>
      </c>
      <c r="B10" s="29">
        <v>242</v>
      </c>
      <c r="C10" s="30">
        <v>356</v>
      </c>
      <c r="D10" s="30">
        <v>301</v>
      </c>
      <c r="E10" s="30">
        <v>247</v>
      </c>
      <c r="F10" s="14"/>
      <c r="G10" s="31">
        <v>356</v>
      </c>
      <c r="I10" s="47">
        <v>5</v>
      </c>
      <c r="J10" s="32">
        <v>2.8854700000000002</v>
      </c>
      <c r="K10" s="33">
        <v>3.0726200000000001</v>
      </c>
      <c r="L10" s="33">
        <v>2.7817099999999999</v>
      </c>
      <c r="M10" s="33">
        <v>3.53817</v>
      </c>
      <c r="N10" s="14"/>
      <c r="O10" s="49">
        <v>13.9497</v>
      </c>
      <c r="R10" s="21"/>
      <c r="S10" s="21"/>
      <c r="T10" s="21"/>
      <c r="U10" s="21"/>
      <c r="V10" s="21"/>
      <c r="W10" s="21"/>
    </row>
    <row r="11" spans="1:23" ht="15.75" x14ac:dyDescent="0.25">
      <c r="A11" s="22">
        <v>6</v>
      </c>
      <c r="B11" s="29">
        <v>256</v>
      </c>
      <c r="C11" s="30">
        <v>364</v>
      </c>
      <c r="D11" s="30">
        <v>323</v>
      </c>
      <c r="E11" s="30">
        <v>252</v>
      </c>
      <c r="F11" s="14"/>
      <c r="G11" s="31">
        <v>371</v>
      </c>
      <c r="I11" s="47">
        <v>6</v>
      </c>
      <c r="J11" s="32">
        <v>3.93458</v>
      </c>
      <c r="K11" s="33">
        <v>4.8320699999999999</v>
      </c>
      <c r="L11" s="33">
        <v>2.5474299999999999</v>
      </c>
      <c r="M11" s="33">
        <v>3.94137</v>
      </c>
      <c r="N11" s="14"/>
      <c r="O11" s="49">
        <v>14.0108</v>
      </c>
    </row>
    <row r="12" spans="1:23" ht="15.75" x14ac:dyDescent="0.25">
      <c r="A12" s="22">
        <v>7</v>
      </c>
      <c r="B12" s="29">
        <v>256</v>
      </c>
      <c r="C12" s="30">
        <v>376</v>
      </c>
      <c r="D12" s="30">
        <v>331</v>
      </c>
      <c r="E12" s="30">
        <v>256</v>
      </c>
      <c r="F12" s="14"/>
      <c r="G12" s="31">
        <v>381</v>
      </c>
      <c r="I12" s="47">
        <v>7</v>
      </c>
      <c r="J12" s="32">
        <v>3.8284099999999999</v>
      </c>
      <c r="K12" s="33">
        <v>3.4343900000000001</v>
      </c>
      <c r="L12" s="33">
        <v>2.5853199999999998</v>
      </c>
      <c r="M12" s="33">
        <v>3.7976399999999999</v>
      </c>
      <c r="N12" s="14"/>
      <c r="O12" s="49">
        <v>15.1191</v>
      </c>
    </row>
    <row r="13" spans="1:23" ht="16.5" thickBot="1" x14ac:dyDescent="0.3">
      <c r="A13" s="22">
        <v>8</v>
      </c>
      <c r="B13" s="35">
        <v>252</v>
      </c>
      <c r="C13" s="36">
        <v>364</v>
      </c>
      <c r="D13" s="36">
        <v>316</v>
      </c>
      <c r="E13" s="36">
        <v>252</v>
      </c>
      <c r="F13" s="71"/>
      <c r="G13" s="37">
        <v>364</v>
      </c>
      <c r="I13" s="47">
        <v>8</v>
      </c>
      <c r="J13" s="38">
        <v>2.9302999999999999</v>
      </c>
      <c r="K13" s="39">
        <v>4.9805700000000002</v>
      </c>
      <c r="L13" s="39">
        <v>2.81216</v>
      </c>
      <c r="M13" s="39">
        <v>3.69631</v>
      </c>
      <c r="N13" s="15"/>
      <c r="O13" s="50">
        <v>16.0122</v>
      </c>
    </row>
    <row r="14" spans="1:23" ht="16.5" thickBot="1" x14ac:dyDescent="0.3">
      <c r="I14" s="79" t="s">
        <v>17</v>
      </c>
      <c r="J14" s="76">
        <f>AVERAGE(J5:J13)</f>
        <v>3.6389055555555561</v>
      </c>
      <c r="K14" s="76">
        <f t="shared" ref="K14:O14" si="0">AVERAGE(K5:K13)</f>
        <v>3.9710455555555555</v>
      </c>
      <c r="L14" s="76">
        <f t="shared" si="0"/>
        <v>2.6404722222222219</v>
      </c>
      <c r="M14" s="76">
        <f t="shared" si="0"/>
        <v>3.6115177777777774</v>
      </c>
      <c r="N14" s="15"/>
      <c r="O14" s="76">
        <f t="shared" si="0"/>
        <v>15.402877777777778</v>
      </c>
    </row>
    <row r="16" spans="1:23" ht="16.5" thickBot="1" x14ac:dyDescent="0.3">
      <c r="A16" s="17" t="s">
        <v>3</v>
      </c>
      <c r="B16" s="17"/>
      <c r="C16" s="17"/>
      <c r="D16" s="17"/>
      <c r="E16" s="17"/>
      <c r="F16" s="17"/>
      <c r="G16" s="17"/>
      <c r="I16" s="17" t="s">
        <v>3</v>
      </c>
      <c r="J16" s="17"/>
      <c r="K16" s="17"/>
      <c r="L16" s="17"/>
      <c r="M16" s="17"/>
      <c r="N16" s="17"/>
      <c r="O16" s="17"/>
      <c r="Q16" s="60"/>
      <c r="R16" s="60"/>
      <c r="S16" s="60"/>
      <c r="T16" s="60"/>
      <c r="U16" s="60"/>
      <c r="V16" s="60"/>
      <c r="W16" s="60"/>
    </row>
    <row r="17" spans="1:23" ht="16.5" thickBot="1" x14ac:dyDescent="0.3">
      <c r="A17" s="51" t="s">
        <v>10</v>
      </c>
      <c r="B17" s="52" t="s">
        <v>6</v>
      </c>
      <c r="C17" s="52" t="s">
        <v>11</v>
      </c>
      <c r="D17" s="52" t="s">
        <v>7</v>
      </c>
      <c r="E17" s="52" t="s">
        <v>12</v>
      </c>
      <c r="F17" s="52" t="s">
        <v>8</v>
      </c>
      <c r="G17" s="53" t="s">
        <v>9</v>
      </c>
      <c r="I17" s="51" t="s">
        <v>10</v>
      </c>
      <c r="J17" s="52" t="s">
        <v>6</v>
      </c>
      <c r="K17" s="52" t="s">
        <v>11</v>
      </c>
      <c r="L17" s="52" t="s">
        <v>7</v>
      </c>
      <c r="M17" s="52" t="s">
        <v>12</v>
      </c>
      <c r="N17" s="52" t="s">
        <v>8</v>
      </c>
      <c r="O17" s="53" t="s">
        <v>9</v>
      </c>
      <c r="Q17" s="60"/>
      <c r="R17" s="61"/>
      <c r="S17" s="61"/>
      <c r="T17" s="61"/>
      <c r="U17" s="61"/>
      <c r="V17" s="61"/>
      <c r="W17" s="61"/>
    </row>
    <row r="18" spans="1:23" ht="15.75" x14ac:dyDescent="0.25">
      <c r="A18" s="47">
        <v>0</v>
      </c>
      <c r="B18" s="41">
        <v>88</v>
      </c>
      <c r="C18" s="42">
        <v>107</v>
      </c>
      <c r="D18" s="42">
        <v>103</v>
      </c>
      <c r="E18" s="42">
        <v>86</v>
      </c>
      <c r="F18" s="13"/>
      <c r="G18" s="25">
        <v>99</v>
      </c>
      <c r="I18" s="47">
        <v>0</v>
      </c>
      <c r="J18" s="26">
        <v>0.73098600000000002</v>
      </c>
      <c r="K18" s="27">
        <v>0.69370900000000002</v>
      </c>
      <c r="L18" s="27">
        <v>0.66888000000000003</v>
      </c>
      <c r="M18" s="27">
        <v>0.60127200000000003</v>
      </c>
      <c r="N18" s="13"/>
      <c r="O18" s="48">
        <v>3.50075</v>
      </c>
      <c r="Q18" s="60"/>
      <c r="R18" s="61"/>
      <c r="S18" s="61"/>
      <c r="T18" s="61"/>
      <c r="U18" s="61"/>
      <c r="V18" s="61"/>
      <c r="W18" s="61"/>
    </row>
    <row r="19" spans="1:23" ht="15.75" x14ac:dyDescent="0.25">
      <c r="A19" s="47">
        <v>1</v>
      </c>
      <c r="B19" s="43">
        <v>83</v>
      </c>
      <c r="C19" s="44">
        <v>93</v>
      </c>
      <c r="D19" s="44">
        <v>98</v>
      </c>
      <c r="E19" s="44">
        <v>94</v>
      </c>
      <c r="F19" s="14"/>
      <c r="G19" s="31">
        <v>86</v>
      </c>
      <c r="I19" s="47">
        <v>1</v>
      </c>
      <c r="J19" s="32">
        <v>0.68692200000000003</v>
      </c>
      <c r="K19" s="33">
        <v>0.62292599999999998</v>
      </c>
      <c r="L19" s="33">
        <v>0.60320099999999999</v>
      </c>
      <c r="M19" s="33">
        <v>0.668327</v>
      </c>
      <c r="N19" s="14"/>
      <c r="O19" s="49">
        <v>3.37961</v>
      </c>
      <c r="Q19" s="60"/>
      <c r="R19" s="61"/>
      <c r="S19" s="61"/>
      <c r="T19" s="61"/>
      <c r="U19" s="61"/>
      <c r="V19" s="61"/>
      <c r="W19" s="61"/>
    </row>
    <row r="20" spans="1:23" ht="15.75" x14ac:dyDescent="0.25">
      <c r="A20" s="47">
        <v>2</v>
      </c>
      <c r="B20" s="43">
        <v>107</v>
      </c>
      <c r="C20" s="44">
        <v>144</v>
      </c>
      <c r="D20" s="44">
        <v>124</v>
      </c>
      <c r="E20" s="44">
        <v>101</v>
      </c>
      <c r="F20" s="14"/>
      <c r="G20" s="31">
        <v>110</v>
      </c>
      <c r="I20" s="47">
        <v>2</v>
      </c>
      <c r="J20" s="32">
        <v>0.67316299999999996</v>
      </c>
      <c r="K20" s="33">
        <v>0.69792200000000004</v>
      </c>
      <c r="L20" s="33">
        <v>0.68667900000000004</v>
      </c>
      <c r="M20" s="33">
        <v>0.86098399999999997</v>
      </c>
      <c r="N20" s="14"/>
      <c r="O20" s="49">
        <v>3.7925599999999999</v>
      </c>
      <c r="Q20" s="62"/>
      <c r="R20" s="61"/>
      <c r="S20" s="61"/>
      <c r="T20" s="61"/>
      <c r="U20" s="61"/>
      <c r="V20" s="61"/>
      <c r="W20" s="61"/>
    </row>
    <row r="21" spans="1:23" ht="15.75" x14ac:dyDescent="0.25">
      <c r="A21" s="47">
        <v>3</v>
      </c>
      <c r="B21" s="43">
        <v>113</v>
      </c>
      <c r="C21" s="44">
        <v>129</v>
      </c>
      <c r="D21" s="44">
        <v>118</v>
      </c>
      <c r="E21" s="44">
        <v>106</v>
      </c>
      <c r="F21" s="14"/>
      <c r="G21" s="31">
        <v>99</v>
      </c>
      <c r="I21" s="47">
        <v>3</v>
      </c>
      <c r="J21" s="32">
        <v>0.76512999999999998</v>
      </c>
      <c r="K21" s="33">
        <v>0.95038</v>
      </c>
      <c r="L21" s="33">
        <v>0.68390700000000004</v>
      </c>
      <c r="M21" s="33">
        <v>0.95518800000000004</v>
      </c>
      <c r="N21" s="14"/>
      <c r="O21" s="49">
        <v>4.48238</v>
      </c>
      <c r="Q21" s="60"/>
      <c r="R21" s="61"/>
      <c r="S21" s="61"/>
      <c r="T21" s="61"/>
      <c r="U21" s="61"/>
      <c r="V21" s="61"/>
      <c r="W21" s="61"/>
    </row>
    <row r="22" spans="1:23" ht="15.75" x14ac:dyDescent="0.25">
      <c r="A22" s="47">
        <v>4</v>
      </c>
      <c r="B22" s="43">
        <v>152</v>
      </c>
      <c r="C22" s="44">
        <v>141</v>
      </c>
      <c r="D22" s="44">
        <v>165</v>
      </c>
      <c r="E22" s="44">
        <v>153</v>
      </c>
      <c r="F22" s="14"/>
      <c r="G22" s="31">
        <v>127</v>
      </c>
      <c r="I22" s="47">
        <v>4</v>
      </c>
      <c r="J22" s="32">
        <v>3.4423499999999998</v>
      </c>
      <c r="K22" s="33">
        <v>4.4824799999999998</v>
      </c>
      <c r="L22" s="33">
        <v>4.3946800000000001</v>
      </c>
      <c r="M22" s="33">
        <v>3.5879699999999999</v>
      </c>
      <c r="N22" s="14"/>
      <c r="O22" s="49">
        <v>13.3527</v>
      </c>
      <c r="Q22" s="60"/>
      <c r="R22" s="61"/>
      <c r="S22" s="61"/>
      <c r="T22" s="61"/>
      <c r="U22" s="61"/>
      <c r="V22" s="61"/>
      <c r="W22" s="61"/>
    </row>
    <row r="23" spans="1:23" ht="15.75" x14ac:dyDescent="0.25">
      <c r="A23" s="47">
        <v>5</v>
      </c>
      <c r="B23" s="43">
        <v>245</v>
      </c>
      <c r="C23" s="44">
        <v>427</v>
      </c>
      <c r="D23" s="44">
        <v>387</v>
      </c>
      <c r="E23" s="44">
        <v>325</v>
      </c>
      <c r="F23" s="14"/>
      <c r="G23" s="31">
        <v>403</v>
      </c>
      <c r="I23" s="47">
        <v>5</v>
      </c>
      <c r="J23" s="32">
        <v>1.67408</v>
      </c>
      <c r="K23" s="33">
        <v>2.1656499999999999</v>
      </c>
      <c r="L23" s="33">
        <v>2.0589400000000002</v>
      </c>
      <c r="M23" s="33">
        <v>1.84714</v>
      </c>
      <c r="N23" s="14"/>
      <c r="O23" s="49">
        <v>17.7193</v>
      </c>
      <c r="Q23" s="60"/>
      <c r="R23" s="61"/>
      <c r="S23" s="61"/>
      <c r="T23" s="61"/>
      <c r="U23" s="61"/>
      <c r="V23" s="61"/>
      <c r="W23" s="61"/>
    </row>
    <row r="24" spans="1:23" ht="15.75" x14ac:dyDescent="0.25">
      <c r="A24" s="47">
        <v>6</v>
      </c>
      <c r="B24" s="43">
        <v>66</v>
      </c>
      <c r="C24" s="44">
        <v>57</v>
      </c>
      <c r="D24" s="44">
        <v>62</v>
      </c>
      <c r="E24" s="44">
        <v>64</v>
      </c>
      <c r="F24" s="14"/>
      <c r="G24" s="31">
        <v>53</v>
      </c>
      <c r="I24" s="47">
        <v>6</v>
      </c>
      <c r="J24" s="32">
        <v>0.78963000000000005</v>
      </c>
      <c r="K24" s="33">
        <v>0.67912899999999998</v>
      </c>
      <c r="L24" s="33">
        <v>0.924701</v>
      </c>
      <c r="M24" s="33">
        <v>0.85553599999999996</v>
      </c>
      <c r="N24" s="14"/>
      <c r="O24" s="49">
        <v>4.5106099999999998</v>
      </c>
    </row>
    <row r="25" spans="1:23" ht="15.75" x14ac:dyDescent="0.25">
      <c r="A25" s="47">
        <v>7</v>
      </c>
      <c r="B25" s="43">
        <v>231</v>
      </c>
      <c r="C25" s="44">
        <v>284</v>
      </c>
      <c r="D25" s="44">
        <v>283</v>
      </c>
      <c r="E25" s="44">
        <v>235</v>
      </c>
      <c r="F25" s="14"/>
      <c r="G25" s="31">
        <v>254</v>
      </c>
      <c r="I25" s="47">
        <v>7</v>
      </c>
      <c r="J25" s="32">
        <v>1.50397</v>
      </c>
      <c r="K25" s="33">
        <v>1.47594</v>
      </c>
      <c r="L25" s="33">
        <v>1.95238</v>
      </c>
      <c r="M25" s="33">
        <v>1.6940599999999999</v>
      </c>
      <c r="N25" s="14"/>
      <c r="O25" s="49">
        <v>7.9954299999999998</v>
      </c>
    </row>
    <row r="26" spans="1:23" ht="16.5" thickBot="1" x14ac:dyDescent="0.3">
      <c r="A26" s="47">
        <v>8</v>
      </c>
      <c r="B26" s="45">
        <v>210</v>
      </c>
      <c r="C26" s="46">
        <v>212</v>
      </c>
      <c r="D26" s="46">
        <v>208</v>
      </c>
      <c r="E26" s="46">
        <v>189</v>
      </c>
      <c r="F26" s="15"/>
      <c r="G26" s="54">
        <v>182</v>
      </c>
      <c r="I26" s="47">
        <v>8</v>
      </c>
      <c r="J26" s="38">
        <v>2.33867</v>
      </c>
      <c r="K26" s="39">
        <v>2.19686</v>
      </c>
      <c r="L26" s="39">
        <v>2.9610099999999999</v>
      </c>
      <c r="M26" s="39">
        <v>2.4672999999999998</v>
      </c>
      <c r="N26" s="15"/>
      <c r="O26" s="50">
        <v>9.7831399999999995</v>
      </c>
    </row>
    <row r="27" spans="1:23" ht="15.75" x14ac:dyDescent="0.25">
      <c r="A27" s="47"/>
      <c r="B27" s="43"/>
      <c r="C27" s="44"/>
      <c r="D27" s="44"/>
      <c r="E27" s="44"/>
      <c r="F27" s="14"/>
      <c r="G27" s="31"/>
      <c r="I27" s="79" t="s">
        <v>17</v>
      </c>
      <c r="J27" s="76">
        <f>AVERAGE(J18:J26)</f>
        <v>1.4005445555555558</v>
      </c>
      <c r="K27" s="76">
        <f t="shared" ref="K27:M27" si="1">AVERAGE(K18:K26)</f>
        <v>1.5516662222222222</v>
      </c>
      <c r="L27" s="76">
        <f t="shared" si="1"/>
        <v>1.6593753333333334</v>
      </c>
      <c r="M27" s="76">
        <f t="shared" si="1"/>
        <v>1.5041974444444444</v>
      </c>
      <c r="N27" s="71"/>
      <c r="O27" s="78">
        <f t="shared" ref="O27" si="2">AVERAGE(O18:O26)</f>
        <v>7.6129422222222223</v>
      </c>
    </row>
    <row r="28" spans="1:23" ht="15.75" x14ac:dyDescent="0.25">
      <c r="A28" s="75" t="s">
        <v>17</v>
      </c>
      <c r="B28" s="76">
        <f ca="1">AVERAGE(B18:B28)</f>
        <v>129.5</v>
      </c>
      <c r="C28" s="77">
        <f t="shared" ref="C28" si="3">AVERAGE(C18:C26)</f>
        <v>177.11111111111111</v>
      </c>
      <c r="D28" s="77">
        <f t="shared" ref="D28" si="4">AVERAGE(D18:D26)</f>
        <v>172</v>
      </c>
      <c r="E28" s="77">
        <f t="shared" ref="E28" si="5">AVERAGE(E18:E26)</f>
        <v>150.33333333333334</v>
      </c>
      <c r="F28" s="71"/>
      <c r="G28" s="78">
        <f t="shared" ref="G28" si="6">AVERAGE(G18:G26)</f>
        <v>157</v>
      </c>
    </row>
    <row r="29" spans="1:23" ht="16.5" thickBot="1" x14ac:dyDescent="0.3">
      <c r="I29" s="17" t="s">
        <v>5</v>
      </c>
      <c r="J29" s="17"/>
      <c r="K29" s="17"/>
      <c r="L29" s="17"/>
      <c r="M29" s="17"/>
      <c r="N29" s="17"/>
      <c r="O29" s="17"/>
    </row>
    <row r="30" spans="1:23" ht="16.5" thickBot="1" x14ac:dyDescent="0.3">
      <c r="A30" s="17" t="s">
        <v>5</v>
      </c>
      <c r="B30" s="17"/>
      <c r="C30" s="17"/>
      <c r="D30" s="17"/>
      <c r="E30" s="17"/>
      <c r="F30" s="17"/>
      <c r="G30" s="17"/>
      <c r="I30" s="51" t="s">
        <v>10</v>
      </c>
      <c r="J30" s="52" t="s">
        <v>6</v>
      </c>
      <c r="K30" s="52" t="s">
        <v>11</v>
      </c>
      <c r="L30" s="52" t="s">
        <v>7</v>
      </c>
      <c r="M30" s="52" t="s">
        <v>12</v>
      </c>
      <c r="N30" s="52" t="s">
        <v>8</v>
      </c>
      <c r="O30" s="53" t="s">
        <v>9</v>
      </c>
    </row>
    <row r="31" spans="1:23" ht="16.5" thickBot="1" x14ac:dyDescent="0.3">
      <c r="A31" s="51" t="s">
        <v>10</v>
      </c>
      <c r="B31" s="52" t="s">
        <v>6</v>
      </c>
      <c r="C31" s="52" t="s">
        <v>11</v>
      </c>
      <c r="D31" s="52" t="s">
        <v>7</v>
      </c>
      <c r="E31" s="52" t="s">
        <v>12</v>
      </c>
      <c r="F31" s="52" t="s">
        <v>8</v>
      </c>
      <c r="G31" s="53" t="s">
        <v>9</v>
      </c>
      <c r="I31" s="47">
        <v>0</v>
      </c>
      <c r="J31" s="26">
        <v>7.29291</v>
      </c>
      <c r="K31" s="27">
        <v>8.8951100000000007</v>
      </c>
      <c r="L31" s="27">
        <v>6.3144999999999998</v>
      </c>
      <c r="M31" s="27">
        <v>9.6049299999999995</v>
      </c>
      <c r="N31" s="13"/>
      <c r="O31" s="48">
        <v>19.9239</v>
      </c>
    </row>
    <row r="32" spans="1:23" ht="15.75" x14ac:dyDescent="0.25">
      <c r="A32" s="47">
        <v>0</v>
      </c>
      <c r="B32" s="41">
        <v>367</v>
      </c>
      <c r="C32" s="42">
        <v>539</v>
      </c>
      <c r="D32" s="42">
        <v>484</v>
      </c>
      <c r="E32" s="42">
        <v>365</v>
      </c>
      <c r="F32" s="13"/>
      <c r="G32" s="25">
        <v>636</v>
      </c>
      <c r="I32" s="47">
        <v>1</v>
      </c>
      <c r="J32" s="32">
        <v>7.2008400000000004</v>
      </c>
      <c r="K32" s="33">
        <v>8.7484500000000001</v>
      </c>
      <c r="L32" s="33">
        <v>6.1807499999999997</v>
      </c>
      <c r="M32" s="33">
        <v>9.53477</v>
      </c>
      <c r="N32" s="14"/>
      <c r="O32" s="49">
        <v>19.7622</v>
      </c>
    </row>
    <row r="33" spans="1:15" ht="15.75" x14ac:dyDescent="0.25">
      <c r="A33" s="47">
        <v>1</v>
      </c>
      <c r="B33" s="43">
        <v>367</v>
      </c>
      <c r="C33" s="44">
        <v>592</v>
      </c>
      <c r="D33" s="44">
        <v>507</v>
      </c>
      <c r="E33" s="44">
        <v>381</v>
      </c>
      <c r="F33" s="14"/>
      <c r="G33" s="31">
        <v>676</v>
      </c>
      <c r="I33" s="47">
        <v>2</v>
      </c>
      <c r="J33" s="32">
        <v>7.0881800000000004</v>
      </c>
      <c r="K33" s="33">
        <v>8.70932</v>
      </c>
      <c r="L33" s="33">
        <v>6.0949900000000001</v>
      </c>
      <c r="M33" s="33">
        <v>9.6054700000000004</v>
      </c>
      <c r="N33" s="14"/>
      <c r="O33" s="49">
        <v>19.6356</v>
      </c>
    </row>
    <row r="34" spans="1:15" ht="15.75" x14ac:dyDescent="0.25">
      <c r="A34" s="47">
        <v>2</v>
      </c>
      <c r="B34" s="43">
        <v>358</v>
      </c>
      <c r="C34" s="44">
        <v>538</v>
      </c>
      <c r="D34" s="44">
        <v>480</v>
      </c>
      <c r="E34" s="44">
        <v>343</v>
      </c>
      <c r="F34" s="14"/>
      <c r="G34" s="31">
        <v>640</v>
      </c>
      <c r="I34" s="47">
        <v>3</v>
      </c>
      <c r="J34" s="32">
        <v>7.0579799999999997</v>
      </c>
      <c r="K34" s="33">
        <v>8.7638599999999993</v>
      </c>
      <c r="L34" s="33">
        <v>6.1430100000000003</v>
      </c>
      <c r="M34" s="33">
        <v>9.6053200000000007</v>
      </c>
      <c r="N34" s="14"/>
      <c r="O34" s="49">
        <v>19.585799999999999</v>
      </c>
    </row>
    <row r="35" spans="1:15" ht="15.75" x14ac:dyDescent="0.25">
      <c r="A35" s="47">
        <v>3</v>
      </c>
      <c r="B35" s="43">
        <v>347</v>
      </c>
      <c r="C35" s="44">
        <v>543</v>
      </c>
      <c r="D35" s="44">
        <v>473</v>
      </c>
      <c r="E35" s="44">
        <v>324</v>
      </c>
      <c r="F35" s="14"/>
      <c r="G35" s="31">
        <v>648</v>
      </c>
      <c r="I35" s="47">
        <v>4</v>
      </c>
      <c r="J35" s="32">
        <v>7.0289599999999997</v>
      </c>
      <c r="K35" s="33">
        <v>8.6578800000000005</v>
      </c>
      <c r="L35" s="33">
        <v>5.9918899999999997</v>
      </c>
      <c r="M35" s="33">
        <v>9.4839199999999995</v>
      </c>
      <c r="N35" s="14"/>
      <c r="O35" s="49">
        <v>19.457699999999999</v>
      </c>
    </row>
    <row r="36" spans="1:15" ht="15.75" x14ac:dyDescent="0.25">
      <c r="A36" s="47">
        <v>4</v>
      </c>
      <c r="B36" s="43">
        <v>344</v>
      </c>
      <c r="C36" s="44">
        <v>543</v>
      </c>
      <c r="D36" s="44">
        <v>458</v>
      </c>
      <c r="E36" s="44">
        <v>335</v>
      </c>
      <c r="F36" s="14"/>
      <c r="G36" s="31">
        <v>636</v>
      </c>
      <c r="I36" s="47">
        <v>5</v>
      </c>
      <c r="J36" s="32">
        <v>6.9968899999999996</v>
      </c>
      <c r="K36" s="33">
        <v>5.9199400000000004</v>
      </c>
      <c r="L36" s="33">
        <v>5.97987</v>
      </c>
      <c r="M36" s="33">
        <v>8.8194099999999995</v>
      </c>
      <c r="N36" s="14"/>
      <c r="O36" s="49">
        <v>19.549800000000001</v>
      </c>
    </row>
    <row r="37" spans="1:15" ht="15.75" x14ac:dyDescent="0.25">
      <c r="A37" s="47">
        <v>5</v>
      </c>
      <c r="B37" s="43">
        <v>355</v>
      </c>
      <c r="C37" s="44">
        <v>548</v>
      </c>
      <c r="D37" s="44">
        <v>481</v>
      </c>
      <c r="E37" s="44">
        <v>368</v>
      </c>
      <c r="F37" s="14"/>
      <c r="G37" s="31">
        <v>672</v>
      </c>
      <c r="I37" s="47">
        <v>6</v>
      </c>
      <c r="J37" s="32">
        <v>6.6013200000000003</v>
      </c>
      <c r="K37" s="33">
        <v>8.0194600000000005</v>
      </c>
      <c r="L37" s="33">
        <v>5.6630599999999998</v>
      </c>
      <c r="M37" s="33">
        <v>6.25671</v>
      </c>
      <c r="N37" s="14"/>
      <c r="O37" s="49">
        <v>19.014500000000002</v>
      </c>
    </row>
    <row r="38" spans="1:15" ht="15.75" x14ac:dyDescent="0.25">
      <c r="A38" s="47">
        <v>6</v>
      </c>
      <c r="B38" s="43">
        <v>343</v>
      </c>
      <c r="C38" s="44">
        <v>526</v>
      </c>
      <c r="D38" s="44">
        <v>453</v>
      </c>
      <c r="E38" s="44">
        <v>349</v>
      </c>
      <c r="F38" s="14"/>
      <c r="G38" s="31">
        <v>653</v>
      </c>
      <c r="I38" s="47">
        <v>7</v>
      </c>
      <c r="J38" s="32">
        <v>9.0782399999999992</v>
      </c>
      <c r="K38" s="33">
        <v>7.6972100000000001</v>
      </c>
      <c r="L38" s="33">
        <v>5.4785500000000003</v>
      </c>
      <c r="M38" s="33">
        <v>5.93642</v>
      </c>
      <c r="N38" s="14"/>
      <c r="O38" s="49">
        <v>18.513999999999999</v>
      </c>
    </row>
    <row r="39" spans="1:15" ht="16.5" thickBot="1" x14ac:dyDescent="0.3">
      <c r="A39" s="47">
        <v>7</v>
      </c>
      <c r="B39" s="43">
        <v>341</v>
      </c>
      <c r="C39" s="44">
        <v>541</v>
      </c>
      <c r="D39" s="44">
        <v>475</v>
      </c>
      <c r="E39" s="44">
        <v>345</v>
      </c>
      <c r="F39" s="14"/>
      <c r="G39" s="31">
        <v>639</v>
      </c>
      <c r="I39" s="47">
        <v>8</v>
      </c>
      <c r="J39" s="38">
        <v>9.2576900000000002</v>
      </c>
      <c r="K39" s="39">
        <v>7.9604299999999997</v>
      </c>
      <c r="L39" s="39">
        <v>5.7557400000000003</v>
      </c>
      <c r="M39" s="39">
        <v>6.0734300000000001</v>
      </c>
      <c r="N39" s="15"/>
      <c r="O39" s="50">
        <v>18.821400000000001</v>
      </c>
    </row>
    <row r="40" spans="1:15" ht="16.5" thickBot="1" x14ac:dyDescent="0.3">
      <c r="A40" s="47">
        <v>8</v>
      </c>
      <c r="B40" s="45">
        <v>348</v>
      </c>
      <c r="C40" s="46">
        <v>534</v>
      </c>
      <c r="D40" s="46">
        <v>443</v>
      </c>
      <c r="E40" s="46">
        <v>354</v>
      </c>
      <c r="F40" s="15"/>
      <c r="G40" s="54">
        <v>614</v>
      </c>
      <c r="I40" s="79" t="s">
        <v>17</v>
      </c>
      <c r="J40" s="76">
        <f>AVERAGE(J31:J39)</f>
        <v>7.5114455555555555</v>
      </c>
      <c r="K40" s="77">
        <f t="shared" ref="K40" si="7">AVERAGE(K31:K39)</f>
        <v>8.1524066666666677</v>
      </c>
      <c r="L40" s="77">
        <f t="shared" ref="L40" si="8">AVERAGE(L31:L39)</f>
        <v>5.9558177777777779</v>
      </c>
      <c r="M40" s="77">
        <f t="shared" ref="M40" si="9">AVERAGE(M31:M39)</f>
        <v>8.3244866666666653</v>
      </c>
      <c r="N40" s="71"/>
      <c r="O40" s="78">
        <f t="shared" ref="O40" si="10">AVERAGE(O31:O39)</f>
        <v>19.362766666666673</v>
      </c>
    </row>
    <row r="41" spans="1:15" ht="15.75" x14ac:dyDescent="0.25">
      <c r="A41" s="60"/>
      <c r="B41" s="80"/>
      <c r="C41" s="80"/>
      <c r="D41" s="80"/>
      <c r="E41" s="80"/>
      <c r="F41" s="81"/>
      <c r="G41" s="80"/>
    </row>
    <row r="42" spans="1:15" ht="16.5" thickBot="1" x14ac:dyDescent="0.3">
      <c r="I42" s="17" t="s">
        <v>6</v>
      </c>
      <c r="J42" s="17"/>
      <c r="K42" s="17"/>
      <c r="L42" s="17"/>
      <c r="M42" s="17"/>
      <c r="N42" s="17"/>
      <c r="O42" s="17"/>
    </row>
    <row r="43" spans="1:15" ht="16.5" thickBot="1" x14ac:dyDescent="0.3">
      <c r="A43" s="17" t="s">
        <v>6</v>
      </c>
      <c r="B43" s="17"/>
      <c r="C43" s="17"/>
      <c r="D43" s="17"/>
      <c r="E43" s="17"/>
      <c r="F43" s="17"/>
      <c r="G43" s="17"/>
      <c r="I43" s="51" t="s">
        <v>10</v>
      </c>
      <c r="J43" s="52" t="s">
        <v>6</v>
      </c>
      <c r="K43" s="52" t="s">
        <v>11</v>
      </c>
      <c r="L43" s="52" t="s">
        <v>7</v>
      </c>
      <c r="M43" s="52" t="s">
        <v>12</v>
      </c>
      <c r="N43" s="52" t="s">
        <v>8</v>
      </c>
      <c r="O43" s="53" t="s">
        <v>9</v>
      </c>
    </row>
    <row r="44" spans="1:15" ht="16.5" thickBot="1" x14ac:dyDescent="0.3">
      <c r="A44" s="51" t="s">
        <v>10</v>
      </c>
      <c r="B44" s="52" t="s">
        <v>6</v>
      </c>
      <c r="C44" s="52" t="s">
        <v>11</v>
      </c>
      <c r="D44" s="52" t="s">
        <v>7</v>
      </c>
      <c r="E44" s="52" t="s">
        <v>12</v>
      </c>
      <c r="F44" s="52" t="s">
        <v>8</v>
      </c>
      <c r="G44" s="53" t="s">
        <v>9</v>
      </c>
      <c r="I44" s="47">
        <v>0</v>
      </c>
      <c r="J44" s="26">
        <v>16.558499999999999</v>
      </c>
      <c r="K44" s="27">
        <v>15.591200000000001</v>
      </c>
      <c r="L44" s="27">
        <v>21.927900000000001</v>
      </c>
      <c r="M44" s="27">
        <v>12.3407</v>
      </c>
      <c r="N44" s="13"/>
      <c r="O44" s="48">
        <v>30.774699999999999</v>
      </c>
    </row>
    <row r="45" spans="1:15" ht="15.75" x14ac:dyDescent="0.25">
      <c r="A45" s="47">
        <v>0</v>
      </c>
      <c r="B45" s="41">
        <v>589</v>
      </c>
      <c r="C45" s="42">
        <v>845</v>
      </c>
      <c r="D45" s="42">
        <v>579</v>
      </c>
      <c r="E45" s="42">
        <v>567</v>
      </c>
      <c r="F45" s="13"/>
      <c r="G45" s="25">
        <v>810</v>
      </c>
      <c r="I45" s="47">
        <v>1</v>
      </c>
      <c r="J45" s="32">
        <v>16.5884</v>
      </c>
      <c r="K45" s="33">
        <v>16.3065</v>
      </c>
      <c r="L45" s="33">
        <v>21.9756</v>
      </c>
      <c r="M45" s="33">
        <v>9.3769500000000008</v>
      </c>
      <c r="N45" s="14"/>
      <c r="O45" s="49">
        <v>31.262699999999999</v>
      </c>
    </row>
    <row r="46" spans="1:15" ht="15.75" x14ac:dyDescent="0.25">
      <c r="A46" s="47">
        <v>1</v>
      </c>
      <c r="B46" s="43">
        <v>578</v>
      </c>
      <c r="C46" s="44">
        <v>864</v>
      </c>
      <c r="D46" s="44">
        <v>592</v>
      </c>
      <c r="E46" s="44">
        <v>558</v>
      </c>
      <c r="F46" s="14"/>
      <c r="G46" s="31">
        <v>837</v>
      </c>
      <c r="I46" s="47">
        <v>2</v>
      </c>
      <c r="J46" s="32">
        <v>16.312899999999999</v>
      </c>
      <c r="K46" s="33">
        <v>15.050599999999999</v>
      </c>
      <c r="L46" s="33">
        <v>21.6373</v>
      </c>
      <c r="M46" s="33">
        <v>10.194800000000001</v>
      </c>
      <c r="N46" s="14"/>
      <c r="O46" s="49">
        <v>30.653400000000001</v>
      </c>
    </row>
    <row r="47" spans="1:15" ht="15.75" x14ac:dyDescent="0.25">
      <c r="A47" s="47">
        <v>2</v>
      </c>
      <c r="B47" s="43">
        <v>554</v>
      </c>
      <c r="C47" s="44">
        <v>815</v>
      </c>
      <c r="D47" s="44">
        <v>533</v>
      </c>
      <c r="E47" s="44">
        <v>531</v>
      </c>
      <c r="F47" s="14"/>
      <c r="G47" s="31">
        <v>798</v>
      </c>
      <c r="I47" s="47">
        <v>3</v>
      </c>
      <c r="J47" s="32">
        <v>16.639900000000001</v>
      </c>
      <c r="K47" s="33">
        <v>15.1288</v>
      </c>
      <c r="L47" s="33">
        <v>21.619499999999999</v>
      </c>
      <c r="M47" s="33">
        <v>9.3381699999999999</v>
      </c>
      <c r="N47" s="14"/>
      <c r="O47" s="49">
        <v>31.543199999999999</v>
      </c>
    </row>
    <row r="48" spans="1:15" ht="15.75" x14ac:dyDescent="0.25">
      <c r="A48" s="47">
        <v>3</v>
      </c>
      <c r="B48" s="43">
        <v>567</v>
      </c>
      <c r="C48" s="44">
        <v>823</v>
      </c>
      <c r="D48" s="44">
        <v>571</v>
      </c>
      <c r="E48" s="44">
        <v>567</v>
      </c>
      <c r="F48" s="14"/>
      <c r="G48" s="31">
        <v>817</v>
      </c>
      <c r="I48" s="47">
        <v>4</v>
      </c>
      <c r="J48" s="32">
        <v>12.3858</v>
      </c>
      <c r="K48" s="33">
        <v>11.3032</v>
      </c>
      <c r="L48" s="33">
        <v>14.432600000000001</v>
      </c>
      <c r="M48" s="33">
        <v>10.013299999999999</v>
      </c>
      <c r="N48" s="14"/>
      <c r="O48" s="49">
        <v>31.525099999999998</v>
      </c>
    </row>
    <row r="49" spans="1:15" ht="15.75" x14ac:dyDescent="0.25">
      <c r="A49" s="47">
        <v>4</v>
      </c>
      <c r="B49" s="43">
        <v>569</v>
      </c>
      <c r="C49" s="44">
        <v>803</v>
      </c>
      <c r="D49" s="44">
        <v>590</v>
      </c>
      <c r="E49" s="44">
        <v>559</v>
      </c>
      <c r="F49" s="14"/>
      <c r="G49" s="31">
        <v>812</v>
      </c>
      <c r="I49" s="47">
        <v>5</v>
      </c>
      <c r="J49" s="32">
        <v>12.3222</v>
      </c>
      <c r="K49" s="33">
        <v>11.152900000000001</v>
      </c>
      <c r="L49" s="33">
        <v>14.206799999999999</v>
      </c>
      <c r="M49" s="33">
        <v>17.542100000000001</v>
      </c>
      <c r="N49" s="14"/>
      <c r="O49" s="49">
        <v>31.360499999999998</v>
      </c>
    </row>
    <row r="50" spans="1:15" ht="15.75" x14ac:dyDescent="0.25">
      <c r="A50" s="47">
        <v>5</v>
      </c>
      <c r="B50" s="43">
        <v>557</v>
      </c>
      <c r="C50" s="44">
        <v>853</v>
      </c>
      <c r="D50" s="44">
        <v>578</v>
      </c>
      <c r="E50" s="44">
        <v>573</v>
      </c>
      <c r="F50" s="14"/>
      <c r="G50" s="31">
        <v>820</v>
      </c>
      <c r="I50" s="47">
        <v>6</v>
      </c>
      <c r="J50" s="32">
        <v>15.553100000000001</v>
      </c>
      <c r="K50" s="33">
        <v>14.3613</v>
      </c>
      <c r="L50" s="33">
        <v>13.820499999999999</v>
      </c>
      <c r="M50" s="33">
        <v>11.9062</v>
      </c>
      <c r="N50" s="14"/>
      <c r="O50" s="49">
        <v>30.688400000000001</v>
      </c>
    </row>
    <row r="51" spans="1:15" ht="15.75" x14ac:dyDescent="0.25">
      <c r="A51" s="47">
        <v>6</v>
      </c>
      <c r="B51" s="43">
        <v>563</v>
      </c>
      <c r="C51" s="44">
        <v>829</v>
      </c>
      <c r="D51" s="44">
        <v>561</v>
      </c>
      <c r="E51" s="44">
        <v>555</v>
      </c>
      <c r="F51" s="14"/>
      <c r="G51" s="31">
        <v>815</v>
      </c>
      <c r="I51" s="47">
        <v>7</v>
      </c>
      <c r="J51" s="32">
        <v>11.5367</v>
      </c>
      <c r="K51" s="33">
        <v>13.8034</v>
      </c>
      <c r="L51" s="33">
        <v>13.519</v>
      </c>
      <c r="M51" s="33">
        <v>11.858000000000001</v>
      </c>
      <c r="N51" s="14"/>
      <c r="O51" s="49">
        <v>29.697800000000001</v>
      </c>
    </row>
    <row r="52" spans="1:15" ht="16.5" thickBot="1" x14ac:dyDescent="0.3">
      <c r="A52" s="47">
        <v>7</v>
      </c>
      <c r="B52" s="43">
        <v>540</v>
      </c>
      <c r="C52" s="44">
        <v>805</v>
      </c>
      <c r="D52" s="44">
        <v>532</v>
      </c>
      <c r="E52" s="44">
        <v>532</v>
      </c>
      <c r="F52" s="14"/>
      <c r="G52" s="31">
        <v>758</v>
      </c>
      <c r="I52" s="47">
        <v>8</v>
      </c>
      <c r="J52" s="38">
        <v>11.7179</v>
      </c>
      <c r="K52" s="39">
        <v>10.7606</v>
      </c>
      <c r="L52" s="39">
        <v>13.7569</v>
      </c>
      <c r="M52" s="39">
        <v>11.494300000000001</v>
      </c>
      <c r="N52" s="15"/>
      <c r="O52" s="50">
        <v>29.529</v>
      </c>
    </row>
    <row r="53" spans="1:15" ht="15.75" x14ac:dyDescent="0.25">
      <c r="A53" s="47"/>
      <c r="B53" s="43"/>
      <c r="C53" s="44"/>
      <c r="D53" s="44"/>
      <c r="E53" s="44"/>
      <c r="F53" s="14"/>
      <c r="G53" s="31"/>
      <c r="I53" s="79" t="s">
        <v>17</v>
      </c>
      <c r="J53" s="76">
        <f>AVERAGE(J44:J52)</f>
        <v>14.40171111111111</v>
      </c>
      <c r="K53" s="77">
        <f t="shared" ref="K53" si="11">AVERAGE(K44:K52)</f>
        <v>13.717611111111111</v>
      </c>
      <c r="L53" s="77">
        <f t="shared" ref="L53" si="12">AVERAGE(L44:L52)</f>
        <v>17.432900000000004</v>
      </c>
      <c r="M53" s="77">
        <f t="shared" ref="M53" si="13">AVERAGE(M44:M52)</f>
        <v>11.562724444444445</v>
      </c>
      <c r="N53" s="71"/>
      <c r="O53" s="78">
        <f t="shared" ref="O53" si="14">AVERAGE(O44:O52)</f>
        <v>30.781644444444446</v>
      </c>
    </row>
    <row r="54" spans="1:15" ht="16.5" thickBot="1" x14ac:dyDescent="0.3">
      <c r="A54" s="47">
        <v>8</v>
      </c>
      <c r="B54" s="45">
        <v>556</v>
      </c>
      <c r="C54" s="46">
        <v>837</v>
      </c>
      <c r="D54" s="46">
        <v>559</v>
      </c>
      <c r="E54" s="46">
        <v>566</v>
      </c>
      <c r="F54" s="15"/>
      <c r="G54" s="54">
        <v>758</v>
      </c>
    </row>
    <row r="55" spans="1:15" ht="16.5" thickBot="1" x14ac:dyDescent="0.3">
      <c r="I55" s="17" t="s">
        <v>7</v>
      </c>
      <c r="J55" s="17"/>
      <c r="K55" s="17"/>
      <c r="L55" s="17"/>
      <c r="M55" s="17"/>
      <c r="N55" s="17"/>
      <c r="O55" s="17"/>
    </row>
    <row r="56" spans="1:15" ht="16.5" thickBot="1" x14ac:dyDescent="0.3">
      <c r="A56" s="17" t="s">
        <v>7</v>
      </c>
      <c r="B56" s="17"/>
      <c r="C56" s="17"/>
      <c r="D56" s="17"/>
      <c r="E56" s="17"/>
      <c r="F56" s="17"/>
      <c r="G56" s="17"/>
      <c r="I56" s="51" t="s">
        <v>10</v>
      </c>
      <c r="J56" s="52" t="s">
        <v>6</v>
      </c>
      <c r="K56" s="52" t="s">
        <v>11</v>
      </c>
      <c r="L56" s="52" t="s">
        <v>7</v>
      </c>
      <c r="M56" s="52" t="s">
        <v>12</v>
      </c>
      <c r="N56" s="52" t="s">
        <v>8</v>
      </c>
      <c r="O56" s="53" t="s">
        <v>9</v>
      </c>
    </row>
    <row r="57" spans="1:15" ht="16.5" thickBot="1" x14ac:dyDescent="0.3">
      <c r="A57" s="51" t="s">
        <v>10</v>
      </c>
      <c r="B57" s="52" t="s">
        <v>6</v>
      </c>
      <c r="C57" s="52" t="s">
        <v>11</v>
      </c>
      <c r="D57" s="52" t="s">
        <v>7</v>
      </c>
      <c r="E57" s="52" t="s">
        <v>12</v>
      </c>
      <c r="F57" s="52" t="s">
        <v>8</v>
      </c>
      <c r="G57" s="53" t="s">
        <v>9</v>
      </c>
      <c r="I57" s="47">
        <v>0</v>
      </c>
      <c r="J57" s="26">
        <v>0.49149700000000002</v>
      </c>
      <c r="K57" s="27">
        <v>0.73647399999999996</v>
      </c>
      <c r="L57" s="27">
        <v>0.86006000000000005</v>
      </c>
      <c r="M57" s="27">
        <v>0.27690599999999999</v>
      </c>
      <c r="N57" s="13"/>
      <c r="O57" s="48">
        <v>5.2630999999999997</v>
      </c>
    </row>
    <row r="58" spans="1:15" ht="15.75" x14ac:dyDescent="0.25">
      <c r="A58" s="47">
        <v>0</v>
      </c>
      <c r="B58" s="41">
        <v>146</v>
      </c>
      <c r="C58" s="42">
        <v>159</v>
      </c>
      <c r="D58" s="42">
        <v>158</v>
      </c>
      <c r="E58" s="42">
        <v>68</v>
      </c>
      <c r="F58" s="13"/>
      <c r="G58" s="25">
        <v>174</v>
      </c>
      <c r="I58" s="47">
        <v>1</v>
      </c>
      <c r="J58" s="32">
        <v>0.57813999999999999</v>
      </c>
      <c r="K58" s="33">
        <v>0.75424500000000005</v>
      </c>
      <c r="L58" s="33">
        <v>0.66727000000000003</v>
      </c>
      <c r="M58" s="33">
        <v>0.22734399999999999</v>
      </c>
      <c r="N58" s="14"/>
      <c r="O58" s="49">
        <v>5.1559299999999997</v>
      </c>
    </row>
    <row r="59" spans="1:15" ht="15.75" x14ac:dyDescent="0.25">
      <c r="A59" s="47">
        <v>1</v>
      </c>
      <c r="B59" s="43">
        <v>156</v>
      </c>
      <c r="C59" s="44">
        <v>153</v>
      </c>
      <c r="D59" s="44">
        <v>155</v>
      </c>
      <c r="E59" s="44">
        <v>58</v>
      </c>
      <c r="F59" s="14"/>
      <c r="G59" s="31">
        <v>176</v>
      </c>
      <c r="I59" s="47">
        <v>2</v>
      </c>
      <c r="J59" s="32">
        <v>0.58811899999999995</v>
      </c>
      <c r="K59" s="33">
        <v>0.84769099999999997</v>
      </c>
      <c r="L59" s="33">
        <v>0.86361200000000005</v>
      </c>
      <c r="M59" s="33">
        <v>0.32132699999999997</v>
      </c>
      <c r="N59" s="14"/>
      <c r="O59" s="49">
        <v>5.1576899999999997</v>
      </c>
    </row>
    <row r="60" spans="1:15" ht="15.75" x14ac:dyDescent="0.25">
      <c r="A60" s="47">
        <v>2</v>
      </c>
      <c r="B60" s="43">
        <v>154</v>
      </c>
      <c r="C60" s="44">
        <v>137</v>
      </c>
      <c r="D60" s="44">
        <v>155</v>
      </c>
      <c r="E60" s="44">
        <v>65</v>
      </c>
      <c r="F60" s="14"/>
      <c r="G60" s="31">
        <v>180</v>
      </c>
      <c r="I60" s="47">
        <v>3</v>
      </c>
      <c r="J60" s="32">
        <v>0.61147300000000004</v>
      </c>
      <c r="K60" s="33">
        <v>1.1123099999999999</v>
      </c>
      <c r="L60" s="33">
        <v>0.85241800000000001</v>
      </c>
      <c r="M60" s="33">
        <v>0.34244200000000002</v>
      </c>
      <c r="N60" s="14"/>
      <c r="O60" s="49">
        <v>5.1428000000000003</v>
      </c>
    </row>
    <row r="61" spans="1:15" ht="15.75" x14ac:dyDescent="0.25">
      <c r="A61" s="47">
        <v>3</v>
      </c>
      <c r="B61" s="43">
        <v>145</v>
      </c>
      <c r="C61" s="44">
        <v>148</v>
      </c>
      <c r="D61" s="44">
        <v>155</v>
      </c>
      <c r="E61" s="44">
        <v>75</v>
      </c>
      <c r="F61" s="14"/>
      <c r="G61" s="31">
        <v>164</v>
      </c>
      <c r="I61" s="47">
        <v>4</v>
      </c>
      <c r="J61" s="32">
        <v>0.63723200000000002</v>
      </c>
      <c r="K61" s="33">
        <v>1.1641900000000001</v>
      </c>
      <c r="L61" s="33">
        <v>0.87186699999999995</v>
      </c>
      <c r="M61" s="33">
        <v>0.31676199999999999</v>
      </c>
      <c r="N61" s="14"/>
      <c r="O61" s="49">
        <v>5.3610899999999999</v>
      </c>
    </row>
    <row r="62" spans="1:15" ht="15.75" x14ac:dyDescent="0.25">
      <c r="A62" s="47">
        <v>4</v>
      </c>
      <c r="B62" s="43">
        <v>152</v>
      </c>
      <c r="C62" s="44">
        <v>146</v>
      </c>
      <c r="D62" s="44">
        <v>166</v>
      </c>
      <c r="E62" s="44">
        <v>65</v>
      </c>
      <c r="F62" s="14"/>
      <c r="G62" s="31">
        <v>175</v>
      </c>
      <c r="I62" s="47">
        <v>5</v>
      </c>
      <c r="J62" s="32">
        <v>0.67235299999999998</v>
      </c>
      <c r="K62" s="33">
        <v>1.20034</v>
      </c>
      <c r="L62" s="33">
        <v>0.87053199999999997</v>
      </c>
      <c r="M62" s="33">
        <v>0.33656799999999998</v>
      </c>
      <c r="N62" s="14"/>
      <c r="O62" s="49">
        <v>5.2273399999999999</v>
      </c>
    </row>
    <row r="63" spans="1:15" ht="15.75" x14ac:dyDescent="0.25">
      <c r="A63" s="47">
        <v>5</v>
      </c>
      <c r="B63" s="43">
        <v>155</v>
      </c>
      <c r="C63" s="44">
        <v>172</v>
      </c>
      <c r="D63" s="44">
        <v>175</v>
      </c>
      <c r="E63" s="44">
        <v>72</v>
      </c>
      <c r="F63" s="14"/>
      <c r="G63" s="31">
        <v>181</v>
      </c>
      <c r="I63" s="47">
        <v>6</v>
      </c>
      <c r="J63" s="32">
        <v>0.66744000000000003</v>
      </c>
      <c r="K63" s="33">
        <v>1.1671800000000001</v>
      </c>
      <c r="L63" s="33">
        <v>0.87904800000000005</v>
      </c>
      <c r="M63" s="33">
        <v>0.431726</v>
      </c>
      <c r="N63" s="14"/>
      <c r="O63" s="49">
        <v>5.4866999999999999</v>
      </c>
    </row>
    <row r="64" spans="1:15" ht="15.75" x14ac:dyDescent="0.25">
      <c r="A64" s="47">
        <v>6</v>
      </c>
      <c r="B64" s="43">
        <v>148</v>
      </c>
      <c r="C64" s="44">
        <v>156</v>
      </c>
      <c r="D64" s="44">
        <v>165</v>
      </c>
      <c r="E64" s="44">
        <v>76</v>
      </c>
      <c r="F64" s="14"/>
      <c r="G64" s="31">
        <v>186</v>
      </c>
      <c r="I64" s="47">
        <v>7</v>
      </c>
      <c r="J64" s="32">
        <v>0.57081499999999996</v>
      </c>
      <c r="K64" s="33">
        <v>1.22316</v>
      </c>
      <c r="L64" s="33">
        <v>0.89544900000000005</v>
      </c>
      <c r="M64" s="33">
        <v>0.41049400000000003</v>
      </c>
      <c r="N64" s="14"/>
      <c r="O64" s="49">
        <v>5.4826699999999997</v>
      </c>
    </row>
    <row r="65" spans="1:15" ht="16.5" thickBot="1" x14ac:dyDescent="0.3">
      <c r="A65" s="47">
        <v>7</v>
      </c>
      <c r="B65" s="43">
        <v>162</v>
      </c>
      <c r="C65" s="44">
        <v>177</v>
      </c>
      <c r="D65" s="44">
        <v>171</v>
      </c>
      <c r="E65" s="44">
        <v>66</v>
      </c>
      <c r="F65" s="14"/>
      <c r="G65" s="31">
        <v>193</v>
      </c>
      <c r="I65" s="47">
        <v>8</v>
      </c>
      <c r="J65" s="38">
        <v>0.51399300000000003</v>
      </c>
      <c r="K65" s="39">
        <v>1.2392799999999999</v>
      </c>
      <c r="L65" s="39">
        <v>0.88951800000000003</v>
      </c>
      <c r="M65" s="39">
        <v>0.42848599999999998</v>
      </c>
      <c r="N65" s="15"/>
      <c r="O65" s="50">
        <v>5.3623700000000003</v>
      </c>
    </row>
    <row r="66" spans="1:15" ht="16.5" thickBot="1" x14ac:dyDescent="0.3">
      <c r="A66" s="47">
        <v>8</v>
      </c>
      <c r="B66" s="45">
        <v>160</v>
      </c>
      <c r="C66" s="46">
        <v>155</v>
      </c>
      <c r="D66" s="46">
        <v>166</v>
      </c>
      <c r="E66" s="46">
        <v>82</v>
      </c>
      <c r="F66" s="15"/>
      <c r="G66" s="54">
        <v>176</v>
      </c>
      <c r="I66" s="79" t="s">
        <v>17</v>
      </c>
      <c r="J66" s="76">
        <f>AVERAGE(J57:J65)</f>
        <v>0.59234022222222227</v>
      </c>
      <c r="K66" s="77">
        <f t="shared" ref="K66" si="15">AVERAGE(K57:K65)</f>
        <v>1.0494300000000001</v>
      </c>
      <c r="L66" s="77">
        <f t="shared" ref="L66" si="16">AVERAGE(L57:L65)</f>
        <v>0.84997488888888884</v>
      </c>
      <c r="M66" s="77">
        <f t="shared" ref="M66" si="17">AVERAGE(M57:M65)</f>
        <v>0.34356166666666665</v>
      </c>
      <c r="N66" s="71"/>
      <c r="O66" s="78">
        <f t="shared" ref="O66" si="18">AVERAGE(O57:O65)</f>
        <v>5.2932988888888879</v>
      </c>
    </row>
    <row r="67" spans="1:15" ht="15.75" x14ac:dyDescent="0.25">
      <c r="A67" s="60"/>
      <c r="B67" s="80"/>
      <c r="C67" s="80"/>
      <c r="D67" s="80"/>
      <c r="E67" s="80"/>
      <c r="F67" s="81"/>
      <c r="G67" s="80"/>
    </row>
    <row r="68" spans="1:15" ht="16.5" thickBot="1" x14ac:dyDescent="0.3">
      <c r="I68" s="17" t="s">
        <v>8</v>
      </c>
      <c r="J68" s="17"/>
      <c r="K68" s="17"/>
      <c r="L68" s="17"/>
      <c r="M68" s="17"/>
      <c r="N68" s="17"/>
      <c r="O68" s="17"/>
    </row>
    <row r="69" spans="1:15" ht="16.5" thickBot="1" x14ac:dyDescent="0.3">
      <c r="A69" s="17" t="s">
        <v>8</v>
      </c>
      <c r="B69" s="17"/>
      <c r="C69" s="17"/>
      <c r="D69" s="17"/>
      <c r="E69" s="17"/>
      <c r="F69" s="17"/>
      <c r="G69" s="17"/>
      <c r="I69" s="51" t="s">
        <v>10</v>
      </c>
      <c r="J69" s="52" t="s">
        <v>6</v>
      </c>
      <c r="K69" s="52" t="s">
        <v>11</v>
      </c>
      <c r="L69" s="52" t="s">
        <v>7</v>
      </c>
      <c r="M69" s="52" t="s">
        <v>12</v>
      </c>
      <c r="N69" s="52" t="s">
        <v>8</v>
      </c>
      <c r="O69" s="53" t="s">
        <v>9</v>
      </c>
    </row>
    <row r="70" spans="1:15" ht="16.5" thickBot="1" x14ac:dyDescent="0.3">
      <c r="A70" s="51" t="s">
        <v>10</v>
      </c>
      <c r="B70" s="52" t="s">
        <v>6</v>
      </c>
      <c r="C70" s="52" t="s">
        <v>11</v>
      </c>
      <c r="D70" s="52" t="s">
        <v>7</v>
      </c>
      <c r="E70" s="52" t="s">
        <v>12</v>
      </c>
      <c r="F70" s="52" t="s">
        <v>8</v>
      </c>
      <c r="G70" s="53" t="s">
        <v>9</v>
      </c>
      <c r="I70" s="47">
        <v>0</v>
      </c>
      <c r="J70" s="26">
        <v>5.9266500000000004</v>
      </c>
      <c r="K70" s="27">
        <v>5.7295800000000003</v>
      </c>
      <c r="L70" s="27">
        <v>5.7424400000000002</v>
      </c>
      <c r="M70" s="27">
        <v>4.2137799999999999</v>
      </c>
      <c r="N70" s="28">
        <v>3.8025000000000002</v>
      </c>
      <c r="O70" s="48">
        <v>14.332800000000001</v>
      </c>
    </row>
    <row r="71" spans="1:15" ht="15.75" x14ac:dyDescent="0.25">
      <c r="A71" s="47">
        <v>0</v>
      </c>
      <c r="B71" s="41">
        <v>376</v>
      </c>
      <c r="C71" s="42">
        <v>449</v>
      </c>
      <c r="D71" s="42">
        <v>387</v>
      </c>
      <c r="E71" s="42">
        <v>350</v>
      </c>
      <c r="F71" s="13"/>
      <c r="G71" s="25">
        <v>394</v>
      </c>
      <c r="I71" s="47">
        <v>1</v>
      </c>
      <c r="J71" s="32">
        <v>5.68499</v>
      </c>
      <c r="K71" s="33">
        <v>5.4295299999999997</v>
      </c>
      <c r="L71" s="33">
        <v>3.8523499999999999</v>
      </c>
      <c r="M71" s="33">
        <v>4.26213</v>
      </c>
      <c r="N71" s="34">
        <v>4.6832599999999998</v>
      </c>
      <c r="O71" s="49">
        <v>14.340199999999999</v>
      </c>
    </row>
    <row r="72" spans="1:15" ht="15.75" x14ac:dyDescent="0.25">
      <c r="A72" s="47">
        <v>1</v>
      </c>
      <c r="B72" s="43">
        <v>359</v>
      </c>
      <c r="C72" s="44">
        <v>446</v>
      </c>
      <c r="D72" s="44">
        <v>367</v>
      </c>
      <c r="E72" s="44">
        <v>344</v>
      </c>
      <c r="F72" s="14"/>
      <c r="G72" s="31">
        <v>406</v>
      </c>
      <c r="I72" s="47">
        <v>2</v>
      </c>
      <c r="J72" s="32">
        <v>4.1001500000000002</v>
      </c>
      <c r="K72" s="33">
        <v>3.26423</v>
      </c>
      <c r="L72" s="33">
        <v>3.82796</v>
      </c>
      <c r="M72" s="33">
        <v>4.3719200000000003</v>
      </c>
      <c r="N72" s="34">
        <v>4.8394199999999996</v>
      </c>
      <c r="O72" s="49">
        <v>14.2392</v>
      </c>
    </row>
    <row r="73" spans="1:15" ht="15.75" x14ac:dyDescent="0.25">
      <c r="A73" s="47">
        <v>2</v>
      </c>
      <c r="B73" s="43">
        <v>353</v>
      </c>
      <c r="C73" s="44">
        <v>444</v>
      </c>
      <c r="D73" s="44">
        <v>363</v>
      </c>
      <c r="E73" s="44">
        <v>348</v>
      </c>
      <c r="F73" s="14"/>
      <c r="G73" s="31">
        <v>411</v>
      </c>
      <c r="I73" s="47">
        <v>3</v>
      </c>
      <c r="J73" s="32">
        <v>5.9981200000000001</v>
      </c>
      <c r="K73" s="33">
        <v>4.1651300000000004</v>
      </c>
      <c r="L73" s="33">
        <v>3.90991</v>
      </c>
      <c r="M73" s="33">
        <v>4.4887699999999997</v>
      </c>
      <c r="N73" s="34">
        <v>5.2862099999999996</v>
      </c>
      <c r="O73" s="49">
        <v>14.7058</v>
      </c>
    </row>
    <row r="74" spans="1:15" ht="15.75" x14ac:dyDescent="0.25">
      <c r="A74" s="47">
        <v>3</v>
      </c>
      <c r="B74" s="43">
        <v>331</v>
      </c>
      <c r="C74" s="44">
        <v>437</v>
      </c>
      <c r="D74" s="44">
        <v>346</v>
      </c>
      <c r="E74" s="44">
        <v>328</v>
      </c>
      <c r="F74" s="14"/>
      <c r="G74" s="31">
        <v>402</v>
      </c>
      <c r="I74" s="47">
        <v>4</v>
      </c>
      <c r="J74" s="32">
        <v>4.2293399999999997</v>
      </c>
      <c r="K74" s="33">
        <v>3.0927799999999999</v>
      </c>
      <c r="L74" s="33">
        <v>3.1682800000000002</v>
      </c>
      <c r="M74" s="33">
        <v>4.4765100000000002</v>
      </c>
      <c r="N74" s="34">
        <v>5.1436999999999999</v>
      </c>
      <c r="O74" s="49">
        <v>14.787000000000001</v>
      </c>
    </row>
    <row r="75" spans="1:15" ht="15.75" x14ac:dyDescent="0.25">
      <c r="A75" s="47">
        <v>4</v>
      </c>
      <c r="B75" s="43">
        <v>347</v>
      </c>
      <c r="C75" s="44">
        <v>455</v>
      </c>
      <c r="D75" s="44">
        <v>369</v>
      </c>
      <c r="E75" s="44">
        <v>347</v>
      </c>
      <c r="F75" s="14"/>
      <c r="G75" s="31">
        <v>414</v>
      </c>
      <c r="I75" s="47">
        <v>5</v>
      </c>
      <c r="J75" s="32">
        <v>4.2410600000000001</v>
      </c>
      <c r="K75" s="33">
        <v>3.3005300000000002</v>
      </c>
      <c r="L75" s="33">
        <v>3.1343800000000002</v>
      </c>
      <c r="M75" s="33">
        <v>4.4651399999999999</v>
      </c>
      <c r="N75" s="34">
        <v>5.1633399999999998</v>
      </c>
      <c r="O75" s="49">
        <v>14.9579</v>
      </c>
    </row>
    <row r="76" spans="1:15" ht="15.75" x14ac:dyDescent="0.25">
      <c r="A76" s="47">
        <v>5</v>
      </c>
      <c r="B76" s="43">
        <v>368</v>
      </c>
      <c r="C76" s="44">
        <v>456</v>
      </c>
      <c r="D76" s="44">
        <v>379</v>
      </c>
      <c r="E76" s="44">
        <v>365</v>
      </c>
      <c r="F76" s="14"/>
      <c r="G76" s="31">
        <v>422</v>
      </c>
      <c r="I76" s="47">
        <v>6</v>
      </c>
      <c r="J76" s="32">
        <v>4.2246300000000003</v>
      </c>
      <c r="K76" s="33">
        <v>3.2012700000000001</v>
      </c>
      <c r="L76" s="33">
        <v>3.26064</v>
      </c>
      <c r="M76" s="33">
        <v>4.4294099999999998</v>
      </c>
      <c r="N76" s="34">
        <v>4.9776100000000003</v>
      </c>
      <c r="O76" s="49">
        <v>15.2629</v>
      </c>
    </row>
    <row r="77" spans="1:15" ht="15.75" x14ac:dyDescent="0.25">
      <c r="A77" s="47">
        <v>6</v>
      </c>
      <c r="B77" s="43">
        <v>363</v>
      </c>
      <c r="C77" s="44">
        <v>453</v>
      </c>
      <c r="D77" s="44">
        <v>370</v>
      </c>
      <c r="E77" s="44">
        <v>377</v>
      </c>
      <c r="F77" s="14"/>
      <c r="G77" s="31">
        <v>397</v>
      </c>
      <c r="I77" s="47">
        <v>7</v>
      </c>
      <c r="J77" s="32">
        <v>3.3277000000000001</v>
      </c>
      <c r="K77" s="33">
        <v>3.1680600000000001</v>
      </c>
      <c r="L77" s="33">
        <v>3.3407499999999999</v>
      </c>
      <c r="M77" s="33">
        <v>4.5352800000000002</v>
      </c>
      <c r="N77" s="34">
        <v>5.05382</v>
      </c>
      <c r="O77" s="49">
        <v>14.6654</v>
      </c>
    </row>
    <row r="78" spans="1:15" ht="16.5" thickBot="1" x14ac:dyDescent="0.3">
      <c r="A78" s="47">
        <v>7</v>
      </c>
      <c r="B78" s="43">
        <v>371</v>
      </c>
      <c r="C78" s="44">
        <v>432</v>
      </c>
      <c r="D78" s="44">
        <v>371</v>
      </c>
      <c r="E78" s="44">
        <v>405</v>
      </c>
      <c r="F78" s="14"/>
      <c r="G78" s="31">
        <v>430</v>
      </c>
      <c r="I78" s="47">
        <v>8</v>
      </c>
      <c r="J78" s="38">
        <v>3.3700800000000002</v>
      </c>
      <c r="K78" s="39">
        <v>3.1346799999999999</v>
      </c>
      <c r="L78" s="39">
        <v>3.3069099999999998</v>
      </c>
      <c r="M78" s="39">
        <v>4.4997699999999998</v>
      </c>
      <c r="N78" s="40">
        <v>3.8891</v>
      </c>
      <c r="O78" s="50">
        <v>15.0131</v>
      </c>
    </row>
    <row r="79" spans="1:15" ht="16.5" thickBot="1" x14ac:dyDescent="0.3">
      <c r="A79" s="47">
        <v>8</v>
      </c>
      <c r="B79" s="45">
        <v>367</v>
      </c>
      <c r="C79" s="46">
        <v>469</v>
      </c>
      <c r="D79" s="46">
        <v>388</v>
      </c>
      <c r="E79" s="46">
        <v>364</v>
      </c>
      <c r="F79" s="15"/>
      <c r="G79" s="54">
        <v>407</v>
      </c>
      <c r="I79" s="79" t="s">
        <v>17</v>
      </c>
      <c r="J79" s="76">
        <f>AVERAGE(J70:J78)</f>
        <v>4.5669688888888897</v>
      </c>
      <c r="K79" s="77">
        <f t="shared" ref="K79" si="19">AVERAGE(K70:K78)</f>
        <v>3.8317544444444445</v>
      </c>
      <c r="L79" s="77">
        <f t="shared" ref="L79" si="20">AVERAGE(L70:L78)</f>
        <v>3.7270688888888888</v>
      </c>
      <c r="M79" s="77">
        <f t="shared" ref="M79:N79" si="21">AVERAGE(M70:M78)</f>
        <v>4.4158566666666665</v>
      </c>
      <c r="N79" s="77">
        <f t="shared" si="21"/>
        <v>4.7598844444444444</v>
      </c>
      <c r="O79" s="78">
        <f t="shared" ref="O79" si="22">AVERAGE(O70:O78)</f>
        <v>14.700477777777779</v>
      </c>
    </row>
    <row r="80" spans="1:15" ht="16.5" thickBot="1" x14ac:dyDescent="0.3">
      <c r="I80" s="17" t="s">
        <v>9</v>
      </c>
      <c r="J80" s="17"/>
      <c r="K80" s="17"/>
      <c r="L80" s="17"/>
      <c r="M80" s="17"/>
      <c r="N80" s="17"/>
      <c r="O80" s="17"/>
    </row>
    <row r="81" spans="1:15" ht="16.5" thickBot="1" x14ac:dyDescent="0.3">
      <c r="A81" s="17" t="s">
        <v>9</v>
      </c>
      <c r="B81" s="17"/>
      <c r="C81" s="17"/>
      <c r="D81" s="17"/>
      <c r="E81" s="17"/>
      <c r="F81" s="17"/>
      <c r="G81" s="17"/>
      <c r="I81" s="51" t="s">
        <v>10</v>
      </c>
      <c r="J81" s="52" t="s">
        <v>6</v>
      </c>
      <c r="K81" s="52" t="s">
        <v>11</v>
      </c>
      <c r="L81" s="52" t="s">
        <v>7</v>
      </c>
      <c r="M81" s="52" t="s">
        <v>12</v>
      </c>
      <c r="N81" s="52" t="s">
        <v>8</v>
      </c>
      <c r="O81" s="53" t="s">
        <v>9</v>
      </c>
    </row>
    <row r="82" spans="1:15" ht="16.5" thickBot="1" x14ac:dyDescent="0.3">
      <c r="A82" s="51" t="s">
        <v>10</v>
      </c>
      <c r="B82" s="52" t="s">
        <v>6</v>
      </c>
      <c r="C82" s="52" t="s">
        <v>11</v>
      </c>
      <c r="D82" s="52" t="s">
        <v>7</v>
      </c>
      <c r="E82" s="52" t="s">
        <v>12</v>
      </c>
      <c r="F82" s="52" t="s">
        <v>8</v>
      </c>
      <c r="G82" s="53" t="s">
        <v>9</v>
      </c>
      <c r="I82" s="47">
        <v>0</v>
      </c>
      <c r="J82" s="26">
        <v>5.9902300000000004</v>
      </c>
      <c r="K82" s="27">
        <v>2.9416500000000001</v>
      </c>
      <c r="L82" s="82"/>
      <c r="M82" s="27">
        <v>3.1864300000000001</v>
      </c>
      <c r="N82" s="82"/>
      <c r="O82" s="48">
        <v>15.548999999999999</v>
      </c>
    </row>
    <row r="83" spans="1:15" ht="15.75" x14ac:dyDescent="0.25">
      <c r="A83" s="47">
        <v>0</v>
      </c>
      <c r="B83" s="41">
        <v>280</v>
      </c>
      <c r="C83" s="42">
        <v>362</v>
      </c>
      <c r="D83" s="13"/>
      <c r="E83" s="42">
        <v>290</v>
      </c>
      <c r="F83" s="13"/>
      <c r="G83" s="25">
        <v>292</v>
      </c>
      <c r="I83" s="47">
        <v>1</v>
      </c>
      <c r="J83" s="32">
        <v>4.2066800000000004</v>
      </c>
      <c r="K83" s="33">
        <v>3.8067099999999998</v>
      </c>
      <c r="L83" s="83"/>
      <c r="M83" s="33">
        <v>3.1011600000000001</v>
      </c>
      <c r="N83" s="83"/>
      <c r="O83" s="49">
        <v>14.651</v>
      </c>
    </row>
    <row r="84" spans="1:15" ht="15.75" x14ac:dyDescent="0.25">
      <c r="A84" s="47">
        <v>1</v>
      </c>
      <c r="B84" s="43">
        <v>286</v>
      </c>
      <c r="C84" s="44">
        <v>364</v>
      </c>
      <c r="D84" s="14"/>
      <c r="E84" s="44">
        <v>286</v>
      </c>
      <c r="F84" s="14"/>
      <c r="G84" s="31">
        <v>288</v>
      </c>
      <c r="I84" s="47">
        <v>2</v>
      </c>
      <c r="J84" s="32">
        <v>5.9462900000000003</v>
      </c>
      <c r="K84" s="33">
        <v>3.8341099999999999</v>
      </c>
      <c r="L84" s="83"/>
      <c r="M84" s="33">
        <v>3.4432999999999998</v>
      </c>
      <c r="N84" s="83"/>
      <c r="O84" s="49">
        <v>14.646599999999999</v>
      </c>
    </row>
    <row r="85" spans="1:15" ht="15.75" x14ac:dyDescent="0.25">
      <c r="A85" s="47">
        <v>2</v>
      </c>
      <c r="B85" s="43">
        <v>256</v>
      </c>
      <c r="C85" s="44">
        <v>344</v>
      </c>
      <c r="D85" s="14"/>
      <c r="E85" s="44">
        <v>267</v>
      </c>
      <c r="F85" s="14"/>
      <c r="G85" s="31">
        <v>292</v>
      </c>
      <c r="I85" s="47">
        <v>3</v>
      </c>
      <c r="J85" s="32">
        <v>3.9168799999999999</v>
      </c>
      <c r="K85" s="33">
        <v>2.6447099999999999</v>
      </c>
      <c r="L85" s="83"/>
      <c r="M85" s="33">
        <v>2.98007</v>
      </c>
      <c r="N85" s="83"/>
      <c r="O85" s="49">
        <v>14.4072</v>
      </c>
    </row>
    <row r="86" spans="1:15" ht="15.75" x14ac:dyDescent="0.25">
      <c r="A86" s="47">
        <v>3</v>
      </c>
      <c r="B86" s="43">
        <v>265</v>
      </c>
      <c r="C86" s="44">
        <v>343</v>
      </c>
      <c r="D86" s="14"/>
      <c r="E86" s="44">
        <v>264</v>
      </c>
      <c r="F86" s="14"/>
      <c r="G86" s="31">
        <v>276</v>
      </c>
      <c r="I86" s="47">
        <v>4</v>
      </c>
      <c r="J86" s="32">
        <v>6.0493300000000003</v>
      </c>
      <c r="K86" s="33">
        <v>2.77746</v>
      </c>
      <c r="L86" s="83"/>
      <c r="M86" s="33">
        <v>2.9889100000000002</v>
      </c>
      <c r="N86" s="83"/>
      <c r="O86" s="49">
        <v>14.449400000000001</v>
      </c>
    </row>
    <row r="87" spans="1:15" ht="15.75" x14ac:dyDescent="0.25">
      <c r="A87" s="47">
        <v>4</v>
      </c>
      <c r="B87" s="43">
        <v>274</v>
      </c>
      <c r="C87" s="44">
        <v>363</v>
      </c>
      <c r="D87" s="14"/>
      <c r="E87" s="44">
        <v>265</v>
      </c>
      <c r="F87" s="14"/>
      <c r="G87" s="31">
        <v>290</v>
      </c>
      <c r="I87" s="47">
        <v>5</v>
      </c>
      <c r="J87" s="32">
        <v>5.91256</v>
      </c>
      <c r="K87" s="33">
        <v>3.6371899999999999</v>
      </c>
      <c r="L87" s="83"/>
      <c r="M87" s="33">
        <v>3.1593599999999999</v>
      </c>
      <c r="N87" s="83"/>
      <c r="O87" s="49">
        <v>14.8522</v>
      </c>
    </row>
    <row r="88" spans="1:15" ht="15.75" x14ac:dyDescent="0.25">
      <c r="A88" s="47">
        <v>5</v>
      </c>
      <c r="B88" s="43">
        <v>255</v>
      </c>
      <c r="C88" s="44">
        <v>347</v>
      </c>
      <c r="D88" s="14"/>
      <c r="E88" s="44">
        <v>251</v>
      </c>
      <c r="F88" s="14"/>
      <c r="G88" s="31">
        <v>272</v>
      </c>
      <c r="I88" s="47">
        <v>6</v>
      </c>
      <c r="J88" s="32">
        <v>6.00373</v>
      </c>
      <c r="K88" s="33">
        <v>3.62792</v>
      </c>
      <c r="L88" s="83"/>
      <c r="M88" s="33">
        <v>3.11151</v>
      </c>
      <c r="N88" s="83"/>
      <c r="O88" s="49">
        <v>15.044700000000001</v>
      </c>
    </row>
    <row r="89" spans="1:15" ht="15.75" x14ac:dyDescent="0.25">
      <c r="A89" s="47">
        <v>6</v>
      </c>
      <c r="B89" s="43">
        <v>272</v>
      </c>
      <c r="C89" s="44">
        <v>344</v>
      </c>
      <c r="D89" s="14"/>
      <c r="E89" s="44">
        <v>267</v>
      </c>
      <c r="F89" s="14"/>
      <c r="G89" s="31">
        <v>287</v>
      </c>
      <c r="I89" s="47">
        <v>7</v>
      </c>
      <c r="J89" s="32">
        <v>6.33744</v>
      </c>
      <c r="K89" s="33">
        <v>3.8868800000000001</v>
      </c>
      <c r="L89" s="83"/>
      <c r="M89" s="33">
        <v>4.0141200000000001</v>
      </c>
      <c r="N89" s="83"/>
      <c r="O89" s="49">
        <v>15.2836</v>
      </c>
    </row>
    <row r="90" spans="1:15" ht="16.5" thickBot="1" x14ac:dyDescent="0.3">
      <c r="A90" s="47">
        <v>7</v>
      </c>
      <c r="B90" s="43">
        <v>282</v>
      </c>
      <c r="C90" s="44">
        <v>354</v>
      </c>
      <c r="D90" s="14"/>
      <c r="E90" s="44">
        <v>270</v>
      </c>
      <c r="F90" s="14"/>
      <c r="G90" s="31">
        <v>297</v>
      </c>
      <c r="I90" s="47">
        <v>8</v>
      </c>
      <c r="J90" s="38">
        <v>6.6893700000000003</v>
      </c>
      <c r="K90" s="39">
        <v>2.9840200000000001</v>
      </c>
      <c r="L90" s="84"/>
      <c r="M90" s="39">
        <v>4.1531399999999996</v>
      </c>
      <c r="N90" s="84"/>
      <c r="O90" s="50">
        <v>16.235700000000001</v>
      </c>
    </row>
    <row r="91" spans="1:15" ht="16.5" thickBot="1" x14ac:dyDescent="0.3">
      <c r="A91" s="47">
        <v>8</v>
      </c>
      <c r="B91" s="45">
        <v>303</v>
      </c>
      <c r="C91" s="46">
        <v>386</v>
      </c>
      <c r="D91" s="15"/>
      <c r="E91" s="46">
        <v>293</v>
      </c>
      <c r="F91" s="15"/>
      <c r="G91" s="54">
        <v>323</v>
      </c>
      <c r="I91" s="79" t="s">
        <v>17</v>
      </c>
      <c r="J91" s="76">
        <f>AVERAGE(J82:J90)</f>
        <v>5.672501111111111</v>
      </c>
      <c r="K91" s="77">
        <f t="shared" ref="K91" si="23">AVERAGE(K82:K90)</f>
        <v>3.3489611111111115</v>
      </c>
      <c r="L91" s="77"/>
      <c r="M91" s="77">
        <f t="shared" ref="M91" si="24">AVERAGE(M82:M90)</f>
        <v>3.3486666666666665</v>
      </c>
      <c r="N91" s="77"/>
      <c r="O91" s="78">
        <f t="shared" ref="O91" si="25">AVERAGE(O82:O90)</f>
        <v>15.013266666666668</v>
      </c>
    </row>
  </sheetData>
  <mergeCells count="16">
    <mergeCell ref="A1:G1"/>
    <mergeCell ref="I1:O1"/>
    <mergeCell ref="A69:G69"/>
    <mergeCell ref="I68:O68"/>
    <mergeCell ref="A81:G81"/>
    <mergeCell ref="I80:O80"/>
    <mergeCell ref="A43:G43"/>
    <mergeCell ref="I42:O42"/>
    <mergeCell ref="A3:G3"/>
    <mergeCell ref="I3:O3"/>
    <mergeCell ref="A16:G16"/>
    <mergeCell ref="I16:O16"/>
    <mergeCell ref="A56:G56"/>
    <mergeCell ref="I55:O55"/>
    <mergeCell ref="A30:G30"/>
    <mergeCell ref="I29:O29"/>
  </mergeCells>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9333-1979-487D-A01C-2ABEA91D9A66}">
  <dimension ref="A2:L99"/>
  <sheetViews>
    <sheetView topLeftCell="A79" workbookViewId="0">
      <selection activeCell="B71" sqref="B71"/>
    </sheetView>
  </sheetViews>
  <sheetFormatPr defaultRowHeight="15" x14ac:dyDescent="0.25"/>
  <cols>
    <col min="1" max="1" width="9.42578125" style="66" customWidth="1"/>
    <col min="2" max="16384" width="9.140625" style="66"/>
  </cols>
  <sheetData>
    <row r="2" spans="1:12" x14ac:dyDescent="0.25">
      <c r="K2" s="16" t="s">
        <v>18</v>
      </c>
      <c r="L2" s="16"/>
    </row>
    <row r="3" spans="1:12" ht="15.75" x14ac:dyDescent="0.25">
      <c r="A3" s="73" t="s">
        <v>4</v>
      </c>
      <c r="B3" s="73"/>
      <c r="C3" s="73"/>
      <c r="D3" s="73"/>
      <c r="E3" s="73"/>
      <c r="F3" s="73"/>
      <c r="G3" s="73"/>
      <c r="K3" s="16"/>
      <c r="L3" s="16"/>
    </row>
    <row r="4" spans="1:12" ht="15.75" thickBot="1" x14ac:dyDescent="0.3">
      <c r="A4" s="66" t="s">
        <v>10</v>
      </c>
      <c r="B4" s="66" t="s">
        <v>6</v>
      </c>
      <c r="C4" s="66" t="s">
        <v>11</v>
      </c>
      <c r="D4" s="66" t="s">
        <v>7</v>
      </c>
      <c r="E4" s="66" t="s">
        <v>12</v>
      </c>
      <c r="F4" s="66" t="s">
        <v>8</v>
      </c>
      <c r="G4" s="66" t="s">
        <v>9</v>
      </c>
      <c r="K4" s="72"/>
      <c r="L4" s="21" t="s">
        <v>19</v>
      </c>
    </row>
    <row r="5" spans="1:12" ht="15.75" x14ac:dyDescent="0.25">
      <c r="A5" s="67">
        <v>0</v>
      </c>
      <c r="B5" s="68">
        <v>330.04300000000001</v>
      </c>
      <c r="C5" s="68">
        <v>2.8928799999999999</v>
      </c>
      <c r="D5" s="68">
        <v>1.97227</v>
      </c>
      <c r="E5" s="68">
        <v>46.899000000000001</v>
      </c>
      <c r="F5" s="13"/>
      <c r="G5" s="68">
        <v>28.366900000000001</v>
      </c>
    </row>
    <row r="6" spans="1:12" ht="15.75" x14ac:dyDescent="0.25">
      <c r="A6" s="67">
        <v>1</v>
      </c>
      <c r="B6" s="68">
        <v>333.82100000000003</v>
      </c>
      <c r="C6" s="68">
        <v>3.4259300000000001</v>
      </c>
      <c r="D6" s="68">
        <v>2.08325</v>
      </c>
      <c r="E6" s="68">
        <v>43.127899999999997</v>
      </c>
      <c r="F6" s="14"/>
      <c r="G6" s="68">
        <v>23.293299999999999</v>
      </c>
    </row>
    <row r="7" spans="1:12" ht="15.75" x14ac:dyDescent="0.25">
      <c r="A7" s="67">
        <v>2</v>
      </c>
      <c r="B7" s="68">
        <v>336.15600000000001</v>
      </c>
      <c r="C7" s="68">
        <v>3.3076599999999998</v>
      </c>
      <c r="D7" s="68">
        <v>1.9391700000000001</v>
      </c>
      <c r="E7" s="68">
        <v>43.189</v>
      </c>
      <c r="F7" s="14"/>
      <c r="G7" s="68">
        <v>22.817699999999999</v>
      </c>
    </row>
    <row r="8" spans="1:12" ht="15.75" x14ac:dyDescent="0.25">
      <c r="A8" s="67">
        <v>3</v>
      </c>
      <c r="B8" s="68">
        <v>330.06599999999997</v>
      </c>
      <c r="C8" s="68">
        <v>3.2935500000000002</v>
      </c>
      <c r="D8" s="68">
        <v>1.88611</v>
      </c>
      <c r="E8" s="68">
        <v>43.531300000000002</v>
      </c>
      <c r="F8" s="14"/>
      <c r="G8" s="68">
        <v>23.180700000000002</v>
      </c>
    </row>
    <row r="9" spans="1:12" ht="15.75" x14ac:dyDescent="0.25">
      <c r="A9" s="67">
        <v>4</v>
      </c>
      <c r="B9" s="68">
        <v>330.411</v>
      </c>
      <c r="C9" s="68">
        <v>3.37392</v>
      </c>
      <c r="D9" s="68">
        <v>2.0034299999999998</v>
      </c>
      <c r="E9" s="68">
        <v>44.5229</v>
      </c>
      <c r="F9" s="14"/>
      <c r="G9" s="68">
        <v>22.5014</v>
      </c>
    </row>
    <row r="10" spans="1:12" ht="15.75" x14ac:dyDescent="0.25">
      <c r="A10" s="67">
        <v>5</v>
      </c>
      <c r="B10" s="68">
        <v>330.178</v>
      </c>
      <c r="C10" s="68">
        <v>3.2941600000000002</v>
      </c>
      <c r="D10" s="68">
        <v>1.96235</v>
      </c>
      <c r="E10" s="68">
        <v>43.737000000000002</v>
      </c>
      <c r="F10" s="14"/>
      <c r="G10" s="68">
        <v>22.827000000000002</v>
      </c>
    </row>
    <row r="11" spans="1:12" ht="15.75" x14ac:dyDescent="0.25">
      <c r="A11" s="67">
        <v>6</v>
      </c>
      <c r="B11" s="68">
        <v>330.03399999999999</v>
      </c>
      <c r="C11" s="68">
        <v>3.2740100000000001</v>
      </c>
      <c r="D11" s="68">
        <v>2.1242899999999998</v>
      </c>
      <c r="E11" s="68">
        <v>43.386400000000002</v>
      </c>
      <c r="F11" s="14"/>
      <c r="G11" s="68">
        <v>22.503</v>
      </c>
    </row>
    <row r="12" spans="1:12" ht="15.75" x14ac:dyDescent="0.25">
      <c r="A12" s="67">
        <v>7</v>
      </c>
      <c r="B12" s="68">
        <v>328.24099999999999</v>
      </c>
      <c r="C12" s="68">
        <v>3.20533</v>
      </c>
      <c r="D12" s="68">
        <v>2.0799699999999999</v>
      </c>
      <c r="E12" s="68">
        <v>43.238399999999999</v>
      </c>
      <c r="F12" s="14"/>
      <c r="G12" s="68">
        <v>23.505400000000002</v>
      </c>
    </row>
    <row r="13" spans="1:12" ht="16.5" thickBot="1" x14ac:dyDescent="0.3">
      <c r="A13" s="67">
        <v>8</v>
      </c>
      <c r="B13" s="68">
        <v>330.11099999999999</v>
      </c>
      <c r="C13" s="68">
        <v>3.2313900000000002</v>
      </c>
      <c r="D13" s="68">
        <v>1.92913</v>
      </c>
      <c r="E13" s="68">
        <v>43.719900000000003</v>
      </c>
      <c r="F13" s="15"/>
      <c r="G13" s="68">
        <v>29.926300000000001</v>
      </c>
    </row>
    <row r="14" spans="1:12" ht="15.75" x14ac:dyDescent="0.25">
      <c r="A14" s="67">
        <v>9</v>
      </c>
      <c r="B14" s="68">
        <v>330.60500000000002</v>
      </c>
      <c r="C14" s="68">
        <v>3.21333</v>
      </c>
      <c r="D14" s="68">
        <v>1.8626</v>
      </c>
      <c r="E14" s="68">
        <v>44.195599999999999</v>
      </c>
      <c r="F14" s="13"/>
      <c r="G14" s="68">
        <v>28.584199999999999</v>
      </c>
    </row>
    <row r="15" spans="1:12" ht="15.75" x14ac:dyDescent="0.25">
      <c r="A15" s="74" t="s">
        <v>17</v>
      </c>
      <c r="B15" s="70">
        <f>AVERAGE(B5:B14)</f>
        <v>330.96660000000003</v>
      </c>
      <c r="C15" s="70">
        <f t="shared" ref="C15:G15" si="0">AVERAGE(C5:C14)</f>
        <v>3.2512160000000003</v>
      </c>
      <c r="D15" s="70">
        <f t="shared" si="0"/>
        <v>1.9842570000000002</v>
      </c>
      <c r="E15" s="70">
        <f t="shared" si="0"/>
        <v>43.954740000000001</v>
      </c>
      <c r="F15" s="14"/>
      <c r="G15" s="70">
        <f t="shared" si="0"/>
        <v>24.750590000000003</v>
      </c>
    </row>
    <row r="17" spans="1:7" ht="15.75" x14ac:dyDescent="0.25">
      <c r="A17" s="73" t="s">
        <v>3</v>
      </c>
      <c r="B17" s="73"/>
      <c r="C17" s="73"/>
      <c r="D17" s="73"/>
      <c r="E17" s="73"/>
      <c r="F17" s="73"/>
      <c r="G17" s="73"/>
    </row>
    <row r="18" spans="1:7" ht="15.75" thickBot="1" x14ac:dyDescent="0.3">
      <c r="A18" s="66" t="s">
        <v>10</v>
      </c>
      <c r="B18" s="66" t="s">
        <v>6</v>
      </c>
      <c r="C18" s="66" t="s">
        <v>11</v>
      </c>
      <c r="D18" s="66" t="s">
        <v>7</v>
      </c>
      <c r="E18" s="66" t="s">
        <v>12</v>
      </c>
      <c r="F18" s="66" t="s">
        <v>8</v>
      </c>
      <c r="G18" s="66" t="s">
        <v>9</v>
      </c>
    </row>
    <row r="19" spans="1:7" ht="15.75" x14ac:dyDescent="0.25">
      <c r="A19" s="67">
        <v>0</v>
      </c>
      <c r="B19" s="68">
        <v>323.209</v>
      </c>
      <c r="C19" s="68">
        <v>0.92187300000000005</v>
      </c>
      <c r="D19" s="68">
        <v>1.1651100000000001</v>
      </c>
      <c r="E19" s="68">
        <v>41.801900000000003</v>
      </c>
      <c r="F19" s="13"/>
      <c r="G19" s="68">
        <v>25.116</v>
      </c>
    </row>
    <row r="20" spans="1:7" ht="15.75" x14ac:dyDescent="0.25">
      <c r="A20" s="67">
        <v>1</v>
      </c>
      <c r="B20" s="68">
        <v>322.60000000000002</v>
      </c>
      <c r="C20" s="68">
        <v>0.76303799999999999</v>
      </c>
      <c r="D20" s="68">
        <v>1.0476099999999999</v>
      </c>
      <c r="E20" s="68">
        <v>39.158200000000001</v>
      </c>
      <c r="F20" s="14"/>
      <c r="G20" s="68">
        <v>23.1876</v>
      </c>
    </row>
    <row r="21" spans="1:7" ht="15.75" x14ac:dyDescent="0.25">
      <c r="A21" s="67">
        <v>2</v>
      </c>
      <c r="B21" s="68">
        <v>325.15800000000002</v>
      </c>
      <c r="C21" s="68">
        <v>1.4063000000000001</v>
      </c>
      <c r="D21" s="68">
        <v>1.2297499999999999</v>
      </c>
      <c r="E21" s="68">
        <v>39.408799999999999</v>
      </c>
      <c r="F21" s="14"/>
      <c r="G21" s="68">
        <v>25.385400000000001</v>
      </c>
    </row>
    <row r="22" spans="1:7" ht="15.75" x14ac:dyDescent="0.25">
      <c r="A22" s="67">
        <v>3</v>
      </c>
      <c r="B22" s="68">
        <v>325.74</v>
      </c>
      <c r="C22" s="68">
        <v>1.4521299999999999</v>
      </c>
      <c r="D22" s="68">
        <v>1.09365</v>
      </c>
      <c r="E22" s="68">
        <v>39.046799999999998</v>
      </c>
      <c r="F22" s="14"/>
      <c r="G22" s="68">
        <v>24.230799999999999</v>
      </c>
    </row>
    <row r="23" spans="1:7" ht="15.75" x14ac:dyDescent="0.25">
      <c r="A23" s="67">
        <v>4</v>
      </c>
      <c r="B23" s="68">
        <v>323.62700000000001</v>
      </c>
      <c r="C23" s="68">
        <v>1.1731</v>
      </c>
      <c r="D23" s="68">
        <v>1.3228899999999999</v>
      </c>
      <c r="E23" s="68">
        <v>39.991</v>
      </c>
      <c r="F23" s="14"/>
      <c r="G23" s="68">
        <v>27.585799999999999</v>
      </c>
    </row>
    <row r="24" spans="1:7" ht="15.75" x14ac:dyDescent="0.25">
      <c r="A24" s="67">
        <v>5</v>
      </c>
      <c r="B24" s="68">
        <v>336.84199999999998</v>
      </c>
      <c r="C24" s="68">
        <v>4.71732</v>
      </c>
      <c r="D24" s="68">
        <v>3.10466</v>
      </c>
      <c r="E24" s="68">
        <v>48.6614</v>
      </c>
      <c r="F24" s="14"/>
      <c r="G24" s="68">
        <v>53.093800000000002</v>
      </c>
    </row>
    <row r="25" spans="1:7" ht="15.75" x14ac:dyDescent="0.25">
      <c r="A25" s="67">
        <v>6</v>
      </c>
      <c r="B25" s="68">
        <v>323.55500000000001</v>
      </c>
      <c r="C25" s="68">
        <v>1.1348800000000001</v>
      </c>
      <c r="D25" s="68">
        <v>1.1514500000000001</v>
      </c>
      <c r="E25" s="68">
        <v>39.0002</v>
      </c>
      <c r="F25" s="14"/>
      <c r="G25" s="68">
        <v>21.2484</v>
      </c>
    </row>
    <row r="26" spans="1:7" ht="15.75" x14ac:dyDescent="0.25">
      <c r="A26" s="67">
        <v>7</v>
      </c>
      <c r="B26" s="68">
        <v>324.91500000000002</v>
      </c>
      <c r="C26" s="68">
        <v>2.3993000000000002</v>
      </c>
      <c r="D26" s="68">
        <v>1.63771</v>
      </c>
      <c r="E26" s="68">
        <v>41.110999999999997</v>
      </c>
      <c r="F26" s="14"/>
      <c r="G26" s="68">
        <v>32.304099999999998</v>
      </c>
    </row>
    <row r="27" spans="1:7" ht="16.5" thickBot="1" x14ac:dyDescent="0.3">
      <c r="A27" s="67">
        <v>8</v>
      </c>
      <c r="B27" s="68">
        <v>325.77</v>
      </c>
      <c r="C27" s="68">
        <v>1.87521</v>
      </c>
      <c r="D27" s="68">
        <v>1.47346</v>
      </c>
      <c r="E27" s="68">
        <v>40.865099999999998</v>
      </c>
      <c r="F27" s="15"/>
      <c r="G27" s="68">
        <v>27.8645</v>
      </c>
    </row>
    <row r="28" spans="1:7" ht="16.5" thickBot="1" x14ac:dyDescent="0.3">
      <c r="A28" s="67">
        <v>9</v>
      </c>
      <c r="B28" s="68">
        <v>330.64499999999998</v>
      </c>
      <c r="C28" s="68">
        <v>2.8143600000000002</v>
      </c>
      <c r="D28" s="68">
        <v>2.2892100000000002</v>
      </c>
      <c r="E28" s="68">
        <v>43.895499999999998</v>
      </c>
      <c r="F28" s="15"/>
      <c r="G28" s="68">
        <v>44.407400000000003</v>
      </c>
    </row>
    <row r="29" spans="1:7" ht="16.5" thickBot="1" x14ac:dyDescent="0.3">
      <c r="A29" s="74" t="s">
        <v>17</v>
      </c>
      <c r="B29" s="70">
        <f>AVERAGE(B19:B28)</f>
        <v>326.20609999999999</v>
      </c>
      <c r="C29" s="70">
        <f t="shared" ref="C29:G29" si="1">AVERAGE(C19:C28)</f>
        <v>1.8657511000000002</v>
      </c>
      <c r="D29" s="70">
        <f t="shared" si="1"/>
        <v>1.5515500000000002</v>
      </c>
      <c r="E29" s="70">
        <f t="shared" si="1"/>
        <v>41.293989999999994</v>
      </c>
      <c r="F29" s="15"/>
      <c r="G29" s="70">
        <f t="shared" si="1"/>
        <v>30.442380000000004</v>
      </c>
    </row>
    <row r="31" spans="1:7" ht="15.75" x14ac:dyDescent="0.25">
      <c r="A31" s="73" t="s">
        <v>5</v>
      </c>
      <c r="B31" s="73"/>
      <c r="C31" s="73"/>
      <c r="D31" s="73"/>
      <c r="E31" s="73"/>
      <c r="F31" s="73"/>
      <c r="G31" s="73"/>
    </row>
    <row r="32" spans="1:7" ht="15.75" thickBot="1" x14ac:dyDescent="0.3">
      <c r="A32" s="66" t="s">
        <v>10</v>
      </c>
      <c r="B32" s="66" t="s">
        <v>6</v>
      </c>
      <c r="C32" s="66" t="s">
        <v>11</v>
      </c>
      <c r="D32" s="66" t="s">
        <v>7</v>
      </c>
      <c r="E32" s="66" t="s">
        <v>12</v>
      </c>
      <c r="F32" s="66" t="s">
        <v>8</v>
      </c>
      <c r="G32" s="66" t="s">
        <v>9</v>
      </c>
    </row>
    <row r="33" spans="1:7" ht="15.75" x14ac:dyDescent="0.25">
      <c r="A33" s="67">
        <v>0</v>
      </c>
      <c r="B33" s="68">
        <v>332.75799999999998</v>
      </c>
      <c r="C33" s="68">
        <v>4.2901100000000003</v>
      </c>
      <c r="D33" s="68">
        <v>2.7444799999999998</v>
      </c>
      <c r="E33" s="68">
        <v>49.648800000000001</v>
      </c>
      <c r="F33" s="13"/>
      <c r="G33" s="68">
        <v>59.872799999999998</v>
      </c>
    </row>
    <row r="34" spans="1:7" ht="15.75" x14ac:dyDescent="0.25">
      <c r="A34" s="67">
        <v>1</v>
      </c>
      <c r="B34" s="68">
        <v>330.89299999999997</v>
      </c>
      <c r="C34" s="68">
        <v>4.2748900000000001</v>
      </c>
      <c r="D34" s="68">
        <v>2.6393</v>
      </c>
      <c r="E34" s="68">
        <v>48.599600000000002</v>
      </c>
      <c r="F34" s="14"/>
      <c r="G34" s="68">
        <v>58.698399999999999</v>
      </c>
    </row>
    <row r="35" spans="1:7" ht="15.75" x14ac:dyDescent="0.25">
      <c r="A35" s="67">
        <v>2</v>
      </c>
      <c r="B35" s="68">
        <v>330.33199999999999</v>
      </c>
      <c r="C35" s="68">
        <v>6.2603299999999997</v>
      </c>
      <c r="D35" s="68">
        <v>2.3226599999999999</v>
      </c>
      <c r="E35" s="68">
        <v>46.272300000000001</v>
      </c>
      <c r="F35" s="14"/>
      <c r="G35" s="68">
        <v>44.2926</v>
      </c>
    </row>
    <row r="36" spans="1:7" ht="15.75" x14ac:dyDescent="0.25">
      <c r="A36" s="67">
        <v>3</v>
      </c>
      <c r="B36" s="68">
        <v>331.505</v>
      </c>
      <c r="C36" s="68">
        <v>3.3946800000000001</v>
      </c>
      <c r="D36" s="68">
        <v>2.3348</v>
      </c>
      <c r="E36" s="68">
        <v>45.420400000000001</v>
      </c>
      <c r="F36" s="14"/>
      <c r="G36" s="68">
        <v>51.799199999999999</v>
      </c>
    </row>
    <row r="37" spans="1:7" ht="15.75" x14ac:dyDescent="0.25">
      <c r="A37" s="67">
        <v>4</v>
      </c>
      <c r="B37" s="68">
        <v>329.51499999999999</v>
      </c>
      <c r="C37" s="68">
        <v>4.0621600000000004</v>
      </c>
      <c r="D37" s="68">
        <v>2.3730799999999999</v>
      </c>
      <c r="E37" s="68">
        <v>46.535699999999999</v>
      </c>
      <c r="F37" s="14"/>
      <c r="G37" s="68">
        <v>52.0869</v>
      </c>
    </row>
    <row r="38" spans="1:7" ht="15.75" x14ac:dyDescent="0.25">
      <c r="A38" s="67">
        <v>5</v>
      </c>
      <c r="B38" s="68">
        <v>330.69600000000003</v>
      </c>
      <c r="C38" s="68">
        <v>3.39039</v>
      </c>
      <c r="D38" s="68">
        <v>2.3186399999999998</v>
      </c>
      <c r="E38" s="68">
        <v>45.076900000000002</v>
      </c>
      <c r="F38" s="14"/>
      <c r="G38" s="68">
        <v>51.913600000000002</v>
      </c>
    </row>
    <row r="39" spans="1:7" ht="15.75" x14ac:dyDescent="0.25">
      <c r="A39" s="67">
        <v>6</v>
      </c>
      <c r="B39" s="68">
        <v>331.35</v>
      </c>
      <c r="C39" s="68">
        <v>3.4251100000000001</v>
      </c>
      <c r="D39" s="68">
        <v>2.3657499999999998</v>
      </c>
      <c r="E39" s="68">
        <v>45.1721</v>
      </c>
      <c r="F39" s="14"/>
      <c r="G39" s="68">
        <v>51.674999999999997</v>
      </c>
    </row>
    <row r="40" spans="1:7" ht="15.75" x14ac:dyDescent="0.25">
      <c r="A40" s="67">
        <v>7</v>
      </c>
      <c r="B40" s="68">
        <v>331.10700000000003</v>
      </c>
      <c r="C40" s="68">
        <v>3.0573800000000002</v>
      </c>
      <c r="D40" s="68">
        <v>2.2382599999999999</v>
      </c>
      <c r="E40" s="68">
        <v>45.7089</v>
      </c>
      <c r="F40" s="14"/>
      <c r="G40" s="68">
        <v>49.115600000000001</v>
      </c>
    </row>
    <row r="41" spans="1:7" ht="16.5" thickBot="1" x14ac:dyDescent="0.3">
      <c r="A41" s="67">
        <v>8</v>
      </c>
      <c r="B41" s="68">
        <v>330.096</v>
      </c>
      <c r="C41" s="68">
        <v>3.05585</v>
      </c>
      <c r="D41" s="68">
        <v>2.2325699999999999</v>
      </c>
      <c r="E41" s="68">
        <v>44.7331</v>
      </c>
      <c r="F41" s="15"/>
      <c r="G41" s="68">
        <v>44.358800000000002</v>
      </c>
    </row>
    <row r="42" spans="1:7" ht="16.5" thickBot="1" x14ac:dyDescent="0.3">
      <c r="A42" s="67">
        <v>9</v>
      </c>
      <c r="B42" s="68">
        <v>330.09199999999998</v>
      </c>
      <c r="C42" s="68">
        <v>3.4056000000000002</v>
      </c>
      <c r="D42" s="68">
        <v>2.9329200000000002</v>
      </c>
      <c r="E42" s="68">
        <v>44.728099999999998</v>
      </c>
      <c r="F42" s="15"/>
      <c r="G42" s="68">
        <v>50.2928</v>
      </c>
    </row>
    <row r="43" spans="1:7" ht="16.5" thickBot="1" x14ac:dyDescent="0.3">
      <c r="A43" s="74" t="s">
        <v>17</v>
      </c>
      <c r="B43" s="70">
        <f>AVERAGE(B33:B42)</f>
        <v>330.83439999999996</v>
      </c>
      <c r="C43" s="70">
        <f t="shared" ref="C43:G43" si="2">AVERAGE(C33:C42)</f>
        <v>3.86165</v>
      </c>
      <c r="D43" s="70">
        <f t="shared" si="2"/>
        <v>2.4502459999999999</v>
      </c>
      <c r="E43" s="70">
        <f t="shared" si="2"/>
        <v>46.189589999999995</v>
      </c>
      <c r="F43" s="15"/>
      <c r="G43" s="70">
        <f t="shared" si="2"/>
        <v>51.410570000000007</v>
      </c>
    </row>
    <row r="45" spans="1:7" ht="15.75" x14ac:dyDescent="0.25">
      <c r="A45" s="73" t="s">
        <v>6</v>
      </c>
      <c r="B45" s="73"/>
      <c r="C45" s="73"/>
      <c r="D45" s="73"/>
      <c r="E45" s="73"/>
      <c r="F45" s="73"/>
      <c r="G45" s="73"/>
    </row>
    <row r="46" spans="1:7" ht="15.75" thickBot="1" x14ac:dyDescent="0.3">
      <c r="A46" s="66" t="s">
        <v>10</v>
      </c>
      <c r="B46" s="66" t="s">
        <v>6</v>
      </c>
      <c r="C46" s="66" t="s">
        <v>11</v>
      </c>
      <c r="D46" s="66" t="s">
        <v>7</v>
      </c>
      <c r="E46" s="66" t="s">
        <v>12</v>
      </c>
      <c r="F46" s="66" t="s">
        <v>8</v>
      </c>
      <c r="G46" s="66" t="s">
        <v>9</v>
      </c>
    </row>
    <row r="47" spans="1:7" ht="15.75" x14ac:dyDescent="0.25">
      <c r="A47" s="67">
        <v>0</v>
      </c>
      <c r="B47" s="68">
        <v>337.18599999999998</v>
      </c>
      <c r="C47" s="68">
        <v>6.0401499999999997</v>
      </c>
      <c r="D47" s="68">
        <v>7.5077199999999999</v>
      </c>
      <c r="E47" s="68">
        <v>53.0199</v>
      </c>
      <c r="F47" s="13"/>
      <c r="G47" s="68">
        <v>151.83699999999999</v>
      </c>
    </row>
    <row r="48" spans="1:7" ht="15.75" x14ac:dyDescent="0.25">
      <c r="A48" s="67">
        <v>1</v>
      </c>
      <c r="B48" s="68">
        <v>334.35</v>
      </c>
      <c r="C48" s="68">
        <v>5.2911799999999998</v>
      </c>
      <c r="D48" s="68">
        <v>6.6276599999999997</v>
      </c>
      <c r="E48" s="68">
        <v>51.493899999999996</v>
      </c>
      <c r="F48" s="14"/>
      <c r="G48" s="68">
        <v>142.72399999999999</v>
      </c>
    </row>
    <row r="49" spans="1:7" ht="15.75" x14ac:dyDescent="0.25">
      <c r="A49" s="67">
        <v>2</v>
      </c>
      <c r="B49" s="68">
        <v>336.87799999999999</v>
      </c>
      <c r="C49" s="68">
        <v>5.1850199999999997</v>
      </c>
      <c r="D49" s="68">
        <v>6.4921199999999999</v>
      </c>
      <c r="E49" s="68">
        <v>49.430300000000003</v>
      </c>
      <c r="F49" s="14"/>
      <c r="G49" s="68">
        <v>142.98500000000001</v>
      </c>
    </row>
    <row r="50" spans="1:7" ht="15.75" x14ac:dyDescent="0.25">
      <c r="A50" s="67">
        <v>3</v>
      </c>
      <c r="B50" s="68">
        <v>339.584</v>
      </c>
      <c r="C50" s="68">
        <v>5.1231400000000002</v>
      </c>
      <c r="D50" s="68">
        <v>6.5606200000000001</v>
      </c>
      <c r="E50" s="68">
        <v>48.449800000000003</v>
      </c>
      <c r="F50" s="14"/>
      <c r="G50" s="68">
        <v>142.59800000000001</v>
      </c>
    </row>
    <row r="51" spans="1:7" ht="15.75" x14ac:dyDescent="0.25">
      <c r="A51" s="67">
        <v>4</v>
      </c>
      <c r="B51" s="68">
        <v>336.84800000000001</v>
      </c>
      <c r="C51" s="68">
        <v>5.2288899999999998</v>
      </c>
      <c r="D51" s="68">
        <v>7.1453499999999996</v>
      </c>
      <c r="E51" s="68">
        <v>48.703299999999999</v>
      </c>
      <c r="F51" s="14"/>
      <c r="G51" s="68">
        <v>146.315</v>
      </c>
    </row>
    <row r="52" spans="1:7" ht="15.75" x14ac:dyDescent="0.25">
      <c r="A52" s="67">
        <v>5</v>
      </c>
      <c r="B52" s="68">
        <v>333.39499999999998</v>
      </c>
      <c r="C52" s="68">
        <v>5.2165699999999999</v>
      </c>
      <c r="D52" s="68">
        <v>6.6099100000000002</v>
      </c>
      <c r="E52" s="68">
        <v>48.583399999999997</v>
      </c>
      <c r="F52" s="14"/>
      <c r="G52" s="68">
        <v>141.62</v>
      </c>
    </row>
    <row r="53" spans="1:7" ht="15.75" x14ac:dyDescent="0.25">
      <c r="A53" s="67">
        <v>6</v>
      </c>
      <c r="B53" s="68">
        <v>335.74900000000002</v>
      </c>
      <c r="C53" s="68">
        <v>5.0724499999999999</v>
      </c>
      <c r="D53" s="68">
        <v>6.45791</v>
      </c>
      <c r="E53" s="68">
        <v>48.518799999999999</v>
      </c>
      <c r="F53" s="14"/>
      <c r="G53" s="68">
        <v>142.27199999999999</v>
      </c>
    </row>
    <row r="54" spans="1:7" ht="15.75" x14ac:dyDescent="0.25">
      <c r="A54" s="67">
        <v>7</v>
      </c>
      <c r="B54" s="68">
        <v>333.803</v>
      </c>
      <c r="C54" s="68">
        <v>4.9545000000000003</v>
      </c>
      <c r="D54" s="68">
        <v>6.4902600000000001</v>
      </c>
      <c r="E54" s="68">
        <v>48.811500000000002</v>
      </c>
      <c r="F54" s="14"/>
      <c r="G54" s="68">
        <v>133.762</v>
      </c>
    </row>
    <row r="55" spans="1:7" ht="16.5" thickBot="1" x14ac:dyDescent="0.3">
      <c r="A55" s="67">
        <v>8</v>
      </c>
      <c r="B55" s="68">
        <v>333.517</v>
      </c>
      <c r="C55" s="68">
        <v>5.0785200000000001</v>
      </c>
      <c r="D55" s="68">
        <v>6.3356700000000004</v>
      </c>
      <c r="E55" s="68">
        <v>48.138100000000001</v>
      </c>
      <c r="F55" s="15"/>
      <c r="G55" s="68">
        <v>115.92</v>
      </c>
    </row>
    <row r="56" spans="1:7" ht="16.5" thickBot="1" x14ac:dyDescent="0.3">
      <c r="A56" s="67">
        <v>9</v>
      </c>
      <c r="B56" s="68">
        <v>335.06200000000001</v>
      </c>
      <c r="C56" s="68">
        <v>5.48</v>
      </c>
      <c r="D56" s="68">
        <v>8.0555000000000003</v>
      </c>
      <c r="E56" s="68">
        <v>48.283099999999997</v>
      </c>
      <c r="F56" s="15"/>
      <c r="G56" s="68">
        <v>140.101</v>
      </c>
    </row>
    <row r="57" spans="1:7" ht="16.5" thickBot="1" x14ac:dyDescent="0.3">
      <c r="A57" s="74" t="s">
        <v>17</v>
      </c>
      <c r="B57" s="70">
        <f>AVERAGE(B47:B56)</f>
        <v>335.63719999999995</v>
      </c>
      <c r="C57" s="70">
        <f t="shared" ref="C57:G57" si="3">AVERAGE(C47:C56)</f>
        <v>5.2670419999999991</v>
      </c>
      <c r="D57" s="70">
        <f t="shared" si="3"/>
        <v>6.8282720000000001</v>
      </c>
      <c r="E57" s="70">
        <f t="shared" si="3"/>
        <v>49.343209999999999</v>
      </c>
      <c r="F57" s="15"/>
      <c r="G57" s="70">
        <f t="shared" si="3"/>
        <v>140.01339999999999</v>
      </c>
    </row>
    <row r="59" spans="1:7" ht="15.75" x14ac:dyDescent="0.25">
      <c r="A59" s="73" t="s">
        <v>7</v>
      </c>
      <c r="B59" s="73"/>
      <c r="C59" s="73"/>
      <c r="D59" s="73"/>
      <c r="E59" s="73"/>
      <c r="F59" s="73"/>
      <c r="G59" s="73"/>
    </row>
    <row r="60" spans="1:7" ht="15.75" thickBot="1" x14ac:dyDescent="0.3">
      <c r="A60" s="66" t="s">
        <v>10</v>
      </c>
      <c r="B60" s="66" t="s">
        <v>6</v>
      </c>
      <c r="C60" s="66" t="s">
        <v>11</v>
      </c>
      <c r="D60" s="66" t="s">
        <v>7</v>
      </c>
      <c r="E60" s="66" t="s">
        <v>12</v>
      </c>
      <c r="F60" s="66" t="s">
        <v>8</v>
      </c>
      <c r="G60" s="66" t="s">
        <v>9</v>
      </c>
    </row>
    <row r="61" spans="1:7" ht="15.75" x14ac:dyDescent="0.25">
      <c r="A61" s="67">
        <v>0</v>
      </c>
      <c r="B61" s="68">
        <v>323.48200000000003</v>
      </c>
      <c r="C61" s="68">
        <v>1.7980400000000001</v>
      </c>
      <c r="D61" s="68">
        <v>5.6075699999999999</v>
      </c>
      <c r="E61" s="68">
        <v>42.815199999999997</v>
      </c>
      <c r="F61" s="13"/>
      <c r="G61" s="68">
        <v>90.715299999999999</v>
      </c>
    </row>
    <row r="62" spans="1:7" ht="15.75" x14ac:dyDescent="0.25">
      <c r="A62" s="67">
        <v>1</v>
      </c>
      <c r="B62" s="68">
        <v>323.05700000000002</v>
      </c>
      <c r="C62" s="68">
        <v>1.2236199999999999</v>
      </c>
      <c r="D62" s="68">
        <v>4.7030200000000004</v>
      </c>
      <c r="E62" s="68">
        <v>42.194200000000002</v>
      </c>
      <c r="F62" s="14"/>
      <c r="G62" s="68">
        <v>83.011799999999994</v>
      </c>
    </row>
    <row r="63" spans="1:7" ht="15.75" x14ac:dyDescent="0.25">
      <c r="A63" s="67">
        <v>2</v>
      </c>
      <c r="B63" s="68">
        <v>323.70299999999997</v>
      </c>
      <c r="C63" s="68">
        <v>1.1824600000000001</v>
      </c>
      <c r="D63" s="68">
        <v>4.6890900000000002</v>
      </c>
      <c r="E63" s="68">
        <v>39.342300000000002</v>
      </c>
      <c r="F63" s="14"/>
      <c r="G63" s="68">
        <v>83.331599999999995</v>
      </c>
    </row>
    <row r="64" spans="1:7" ht="15.75" x14ac:dyDescent="0.25">
      <c r="A64" s="67">
        <v>3</v>
      </c>
      <c r="B64" s="68">
        <v>322.68200000000002</v>
      </c>
      <c r="C64" s="68">
        <v>1.23383</v>
      </c>
      <c r="D64" s="68">
        <v>4.7441899999999997</v>
      </c>
      <c r="E64" s="68">
        <v>39.061199999999999</v>
      </c>
      <c r="F64" s="14"/>
      <c r="G64" s="68">
        <v>83.666499999999999</v>
      </c>
    </row>
    <row r="65" spans="1:7" ht="15.75" x14ac:dyDescent="0.25">
      <c r="A65" s="67">
        <v>4</v>
      </c>
      <c r="B65" s="68">
        <v>322.61700000000002</v>
      </c>
      <c r="C65" s="68">
        <v>1.22773</v>
      </c>
      <c r="D65" s="68">
        <v>4.7248000000000001</v>
      </c>
      <c r="E65" s="68">
        <v>39.214399999999998</v>
      </c>
      <c r="F65" s="14"/>
      <c r="G65" s="68">
        <v>85.005799999999994</v>
      </c>
    </row>
    <row r="66" spans="1:7" ht="15.75" x14ac:dyDescent="0.25">
      <c r="A66" s="67">
        <v>5</v>
      </c>
      <c r="B66" s="68">
        <v>324.02499999999998</v>
      </c>
      <c r="C66" s="68">
        <v>1.24512</v>
      </c>
      <c r="D66" s="68">
        <v>4.8251600000000003</v>
      </c>
      <c r="E66" s="68">
        <v>39.176600000000001</v>
      </c>
      <c r="F66" s="14"/>
      <c r="G66" s="68">
        <v>86.9054</v>
      </c>
    </row>
    <row r="67" spans="1:7" ht="15.75" x14ac:dyDescent="0.25">
      <c r="A67" s="67">
        <v>6</v>
      </c>
      <c r="B67" s="68">
        <v>322.67200000000003</v>
      </c>
      <c r="C67" s="68">
        <v>1.2381500000000001</v>
      </c>
      <c r="D67" s="68">
        <v>4.7074699999999998</v>
      </c>
      <c r="E67" s="68">
        <v>39.295099999999998</v>
      </c>
      <c r="F67" s="14"/>
      <c r="G67" s="68">
        <v>85.687100000000001</v>
      </c>
    </row>
    <row r="68" spans="1:7" ht="15.75" x14ac:dyDescent="0.25">
      <c r="A68" s="67">
        <v>7</v>
      </c>
      <c r="B68" s="68">
        <v>325.29599999999999</v>
      </c>
      <c r="C68" s="68">
        <v>1.40571</v>
      </c>
      <c r="D68" s="68">
        <v>4.7337100000000003</v>
      </c>
      <c r="E68" s="68">
        <v>39.201500000000003</v>
      </c>
      <c r="F68" s="14"/>
      <c r="G68" s="68">
        <v>85.144099999999995</v>
      </c>
    </row>
    <row r="69" spans="1:7" ht="16.5" thickBot="1" x14ac:dyDescent="0.3">
      <c r="A69" s="67">
        <v>8</v>
      </c>
      <c r="B69" s="68">
        <v>323.49</v>
      </c>
      <c r="C69" s="68">
        <v>1.2169300000000001</v>
      </c>
      <c r="D69" s="68">
        <v>4.71671</v>
      </c>
      <c r="E69" s="68">
        <v>39.260300000000001</v>
      </c>
      <c r="F69" s="15"/>
      <c r="G69" s="68">
        <v>87.119100000000003</v>
      </c>
    </row>
    <row r="70" spans="1:7" ht="16.5" thickBot="1" x14ac:dyDescent="0.3">
      <c r="A70" s="67">
        <v>9</v>
      </c>
      <c r="B70" s="68">
        <v>324.774</v>
      </c>
      <c r="C70" s="68">
        <v>1.232</v>
      </c>
      <c r="D70" s="68">
        <v>4.9060800000000002</v>
      </c>
      <c r="E70" s="68">
        <v>39.642400000000002</v>
      </c>
      <c r="F70" s="15"/>
      <c r="G70" s="68">
        <v>90.408600000000007</v>
      </c>
    </row>
    <row r="71" spans="1:7" ht="16.5" thickBot="1" x14ac:dyDescent="0.3">
      <c r="A71" s="74" t="s">
        <v>17</v>
      </c>
      <c r="B71" s="70">
        <f>AVERAGE(B61:B70)</f>
        <v>323.57979999999992</v>
      </c>
      <c r="C71" s="70">
        <f t="shared" ref="C71:G71" si="4">AVERAGE(C61:C70)</f>
        <v>1.3003589999999998</v>
      </c>
      <c r="D71" s="70">
        <f t="shared" si="4"/>
        <v>4.8357800000000006</v>
      </c>
      <c r="E71" s="70">
        <f t="shared" si="4"/>
        <v>39.920319999999997</v>
      </c>
      <c r="F71" s="15"/>
      <c r="G71" s="70">
        <f t="shared" si="4"/>
        <v>86.099529999999987</v>
      </c>
    </row>
    <row r="73" spans="1:7" ht="15.75" x14ac:dyDescent="0.25">
      <c r="A73" s="73" t="s">
        <v>8</v>
      </c>
      <c r="B73" s="73"/>
      <c r="C73" s="73"/>
      <c r="D73" s="73"/>
      <c r="E73" s="73"/>
      <c r="F73" s="73"/>
      <c r="G73" s="73"/>
    </row>
    <row r="74" spans="1:7" x14ac:dyDescent="0.25">
      <c r="A74" s="66" t="s">
        <v>10</v>
      </c>
      <c r="B74" s="66" t="s">
        <v>6</v>
      </c>
      <c r="C74" s="66" t="s">
        <v>11</v>
      </c>
      <c r="D74" s="66" t="s">
        <v>7</v>
      </c>
      <c r="E74" s="66" t="s">
        <v>12</v>
      </c>
      <c r="F74" s="66" t="s">
        <v>8</v>
      </c>
      <c r="G74" s="66" t="s">
        <v>9</v>
      </c>
    </row>
    <row r="75" spans="1:7" ht="15.75" x14ac:dyDescent="0.25">
      <c r="A75" s="67">
        <v>0</v>
      </c>
      <c r="B75" s="68">
        <v>327.745</v>
      </c>
      <c r="C75" s="68">
        <v>2.9046699999999999</v>
      </c>
      <c r="D75" s="68">
        <v>3.9518900000000001</v>
      </c>
      <c r="E75" s="68">
        <v>44.152299999999997</v>
      </c>
      <c r="F75" s="69">
        <v>67.794700000000006</v>
      </c>
      <c r="G75" s="68">
        <v>42.900599999999997</v>
      </c>
    </row>
    <row r="76" spans="1:7" ht="15.75" x14ac:dyDescent="0.25">
      <c r="A76" s="67">
        <v>1</v>
      </c>
      <c r="B76" s="68">
        <v>327.49299999999999</v>
      </c>
      <c r="C76" s="68">
        <v>3.6859999999999999</v>
      </c>
      <c r="D76" s="68">
        <v>4.7841300000000002</v>
      </c>
      <c r="E76" s="68">
        <v>46.6678</v>
      </c>
      <c r="F76" s="69">
        <v>70.635900000000007</v>
      </c>
      <c r="G76" s="68">
        <v>43.004300000000001</v>
      </c>
    </row>
    <row r="77" spans="1:7" ht="15.75" x14ac:dyDescent="0.25">
      <c r="A77" s="67">
        <v>2</v>
      </c>
      <c r="B77" s="68">
        <v>327.50200000000001</v>
      </c>
      <c r="C77" s="68">
        <v>2.7903500000000001</v>
      </c>
      <c r="D77" s="68">
        <v>4.6693699999999998</v>
      </c>
      <c r="E77" s="68">
        <v>43.780999999999999</v>
      </c>
      <c r="F77" s="69">
        <v>68.358699999999999</v>
      </c>
      <c r="G77" s="68">
        <v>41.143599999999999</v>
      </c>
    </row>
    <row r="78" spans="1:7" ht="15.75" x14ac:dyDescent="0.25">
      <c r="A78" s="67">
        <v>3</v>
      </c>
      <c r="B78" s="68">
        <v>327.13600000000002</v>
      </c>
      <c r="C78" s="68">
        <v>2.87913</v>
      </c>
      <c r="D78" s="68">
        <v>3.8412799999999998</v>
      </c>
      <c r="E78" s="68">
        <v>44.484900000000003</v>
      </c>
      <c r="F78" s="69">
        <v>68.5732</v>
      </c>
      <c r="G78" s="68">
        <v>45.586100000000002</v>
      </c>
    </row>
    <row r="79" spans="1:7" ht="15.75" x14ac:dyDescent="0.25">
      <c r="A79" s="67">
        <v>4</v>
      </c>
      <c r="B79" s="68">
        <v>328.40499999999997</v>
      </c>
      <c r="C79" s="68">
        <v>2.8909099999999999</v>
      </c>
      <c r="D79" s="68">
        <v>4.1522300000000003</v>
      </c>
      <c r="E79" s="68">
        <v>44.145200000000003</v>
      </c>
      <c r="F79" s="69">
        <v>68.046000000000006</v>
      </c>
      <c r="G79" s="68">
        <v>39.772599999999997</v>
      </c>
    </row>
    <row r="80" spans="1:7" ht="15.75" x14ac:dyDescent="0.25">
      <c r="A80" s="67">
        <v>5</v>
      </c>
      <c r="B80" s="68">
        <v>328.892</v>
      </c>
      <c r="C80" s="68">
        <v>2.8302100000000001</v>
      </c>
      <c r="D80" s="68">
        <v>4.0377900000000002</v>
      </c>
      <c r="E80" s="68">
        <v>44.059699999999999</v>
      </c>
      <c r="F80" s="69">
        <v>68.747799999999998</v>
      </c>
      <c r="G80" s="68">
        <v>42.731000000000002</v>
      </c>
    </row>
    <row r="81" spans="1:7" ht="15.75" x14ac:dyDescent="0.25">
      <c r="A81" s="67">
        <v>6</v>
      </c>
      <c r="B81" s="68">
        <v>327.88400000000001</v>
      </c>
      <c r="C81" s="68">
        <v>3.0248300000000001</v>
      </c>
      <c r="D81" s="68">
        <v>4.2751400000000004</v>
      </c>
      <c r="E81" s="68">
        <v>44.0901</v>
      </c>
      <c r="F81" s="69">
        <v>69.524000000000001</v>
      </c>
      <c r="G81" s="68">
        <v>43.193199999999997</v>
      </c>
    </row>
    <row r="82" spans="1:7" ht="15.75" x14ac:dyDescent="0.25">
      <c r="A82" s="67">
        <v>7</v>
      </c>
      <c r="B82" s="68">
        <v>328.952</v>
      </c>
      <c r="C82" s="68">
        <v>2.9847000000000001</v>
      </c>
      <c r="D82" s="68">
        <v>4.0816100000000004</v>
      </c>
      <c r="E82" s="68">
        <v>44.062100000000001</v>
      </c>
      <c r="F82" s="69">
        <v>67.806899999999999</v>
      </c>
      <c r="G82" s="68">
        <v>41.750700000000002</v>
      </c>
    </row>
    <row r="83" spans="1:7" ht="15.75" x14ac:dyDescent="0.25">
      <c r="A83" s="67">
        <v>8</v>
      </c>
      <c r="B83" s="68">
        <v>328.79599999999999</v>
      </c>
      <c r="C83" s="68">
        <v>3.6755100000000001</v>
      </c>
      <c r="D83" s="68">
        <v>4.0617000000000001</v>
      </c>
      <c r="E83" s="68">
        <v>44.469799999999999</v>
      </c>
      <c r="F83" s="69">
        <v>69.129599999999996</v>
      </c>
      <c r="G83" s="68">
        <v>44.926000000000002</v>
      </c>
    </row>
    <row r="84" spans="1:7" ht="15.75" x14ac:dyDescent="0.25">
      <c r="A84" s="67">
        <v>9</v>
      </c>
      <c r="B84" s="68">
        <v>330.94799999999998</v>
      </c>
      <c r="C84" s="68">
        <v>2.95661</v>
      </c>
      <c r="D84" s="68">
        <v>4.0060599999999997</v>
      </c>
      <c r="E84" s="68">
        <v>43.835099999999997</v>
      </c>
      <c r="F84" s="69">
        <v>69.680700000000002</v>
      </c>
      <c r="G84" s="68">
        <v>44.34</v>
      </c>
    </row>
    <row r="85" spans="1:7" ht="15.75" x14ac:dyDescent="0.25">
      <c r="A85" s="74" t="s">
        <v>17</v>
      </c>
      <c r="B85" s="70">
        <f>AVERAGE(B75:B84)</f>
        <v>328.37529999999998</v>
      </c>
      <c r="C85" s="70">
        <f t="shared" ref="C85:G85" si="5">AVERAGE(C75:C84)</f>
        <v>3.0622920000000002</v>
      </c>
      <c r="D85" s="70">
        <f t="shared" si="5"/>
        <v>4.1861200000000007</v>
      </c>
      <c r="E85" s="70">
        <f t="shared" si="5"/>
        <v>44.374800000000008</v>
      </c>
      <c r="F85" s="70">
        <f t="shared" si="5"/>
        <v>68.829750000000004</v>
      </c>
      <c r="G85" s="70">
        <f t="shared" si="5"/>
        <v>42.934809999999992</v>
      </c>
    </row>
    <row r="87" spans="1:7" ht="15.75" x14ac:dyDescent="0.25">
      <c r="A87" s="73" t="s">
        <v>9</v>
      </c>
      <c r="B87" s="73"/>
      <c r="C87" s="73"/>
      <c r="D87" s="73"/>
      <c r="E87" s="73"/>
      <c r="F87" s="73"/>
      <c r="G87" s="73"/>
    </row>
    <row r="88" spans="1:7" ht="15.75" thickBot="1" x14ac:dyDescent="0.3">
      <c r="A88" s="66" t="s">
        <v>10</v>
      </c>
      <c r="B88" s="66" t="s">
        <v>6</v>
      </c>
      <c r="C88" s="66" t="s">
        <v>11</v>
      </c>
      <c r="D88" s="66" t="s">
        <v>7</v>
      </c>
      <c r="E88" s="66" t="s">
        <v>12</v>
      </c>
      <c r="F88" s="66" t="s">
        <v>8</v>
      </c>
      <c r="G88" s="66" t="s">
        <v>9</v>
      </c>
    </row>
    <row r="89" spans="1:7" ht="16.5" thickBot="1" x14ac:dyDescent="0.3">
      <c r="A89" s="67">
        <v>0</v>
      </c>
      <c r="B89" s="4">
        <v>328.65300000000002</v>
      </c>
      <c r="C89" s="5">
        <v>2.7140300000000002</v>
      </c>
      <c r="D89" s="15"/>
      <c r="E89" s="5">
        <v>43.933</v>
      </c>
      <c r="F89" s="15"/>
      <c r="G89" s="6">
        <v>113.80500000000001</v>
      </c>
    </row>
    <row r="90" spans="1:7" ht="16.5" thickBot="1" x14ac:dyDescent="0.3">
      <c r="A90" s="67">
        <v>1</v>
      </c>
      <c r="B90" s="7">
        <v>310.67899999999997</v>
      </c>
      <c r="C90" s="8">
        <v>2.51471</v>
      </c>
      <c r="D90" s="15"/>
      <c r="E90" s="8">
        <v>43.352600000000002</v>
      </c>
      <c r="F90" s="15"/>
      <c r="G90" s="9">
        <v>82.6464</v>
      </c>
    </row>
    <row r="91" spans="1:7" ht="16.5" thickBot="1" x14ac:dyDescent="0.3">
      <c r="A91" s="67">
        <v>2</v>
      </c>
      <c r="B91" s="7">
        <v>312.608</v>
      </c>
      <c r="C91" s="8">
        <v>2.57592</v>
      </c>
      <c r="D91" s="15"/>
      <c r="E91" s="8">
        <v>43.527900000000002</v>
      </c>
      <c r="F91" s="15"/>
      <c r="G91" s="9">
        <v>91.374899999999997</v>
      </c>
    </row>
    <row r="92" spans="1:7" ht="16.5" thickBot="1" x14ac:dyDescent="0.3">
      <c r="A92" s="67">
        <v>3</v>
      </c>
      <c r="B92" s="7">
        <v>310.96699999999998</v>
      </c>
      <c r="C92" s="8">
        <v>2.6357200000000001</v>
      </c>
      <c r="D92" s="15"/>
      <c r="E92" s="8">
        <v>44.912999999999997</v>
      </c>
      <c r="F92" s="15"/>
      <c r="G92" s="9">
        <v>87.819199999999995</v>
      </c>
    </row>
    <row r="93" spans="1:7" ht="16.5" thickBot="1" x14ac:dyDescent="0.3">
      <c r="A93" s="67">
        <v>4</v>
      </c>
      <c r="B93" s="7">
        <v>326.99799999999999</v>
      </c>
      <c r="C93" s="8">
        <v>2.6573500000000001</v>
      </c>
      <c r="D93" s="15"/>
      <c r="E93" s="8">
        <v>43.1432</v>
      </c>
      <c r="F93" s="15"/>
      <c r="G93" s="9">
        <v>86.647599999999997</v>
      </c>
    </row>
    <row r="94" spans="1:7" ht="16.5" thickBot="1" x14ac:dyDescent="0.3">
      <c r="A94" s="67">
        <v>5</v>
      </c>
      <c r="B94" s="7">
        <v>310.30599999999998</v>
      </c>
      <c r="C94" s="8">
        <v>2.68866</v>
      </c>
      <c r="D94" s="15"/>
      <c r="E94" s="8">
        <v>43.3628</v>
      </c>
      <c r="F94" s="15"/>
      <c r="G94" s="9">
        <v>88.154799999999994</v>
      </c>
    </row>
    <row r="95" spans="1:7" ht="16.5" thickBot="1" x14ac:dyDescent="0.3">
      <c r="A95" s="67">
        <v>6</v>
      </c>
      <c r="B95" s="7">
        <v>310.57499999999999</v>
      </c>
      <c r="C95" s="8">
        <v>2.6886000000000001</v>
      </c>
      <c r="D95" s="15"/>
      <c r="E95" s="8">
        <v>43.408799999999999</v>
      </c>
      <c r="F95" s="15"/>
      <c r="G95" s="9">
        <v>89.362700000000004</v>
      </c>
    </row>
    <row r="96" spans="1:7" ht="16.5" thickBot="1" x14ac:dyDescent="0.3">
      <c r="A96" s="67">
        <v>7</v>
      </c>
      <c r="B96" s="7">
        <v>326.68700000000001</v>
      </c>
      <c r="C96" s="8">
        <v>2.6645099999999999</v>
      </c>
      <c r="D96" s="15"/>
      <c r="E96" s="8">
        <v>43.362000000000002</v>
      </c>
      <c r="F96" s="15"/>
      <c r="G96" s="9">
        <v>91.578100000000006</v>
      </c>
    </row>
    <row r="97" spans="1:7" ht="16.5" thickBot="1" x14ac:dyDescent="0.3">
      <c r="A97" s="67">
        <v>8</v>
      </c>
      <c r="B97" s="7">
        <v>326.678</v>
      </c>
      <c r="C97" s="8">
        <v>2.7993100000000002</v>
      </c>
      <c r="D97" s="15"/>
      <c r="E97" s="8">
        <v>46.637999999999998</v>
      </c>
      <c r="F97" s="15"/>
      <c r="G97" s="9">
        <v>91.401600000000002</v>
      </c>
    </row>
    <row r="98" spans="1:7" ht="16.5" thickBot="1" x14ac:dyDescent="0.3">
      <c r="A98" s="67">
        <v>9</v>
      </c>
      <c r="B98" s="10">
        <v>311.27999999999997</v>
      </c>
      <c r="C98" s="11">
        <v>2.58596</v>
      </c>
      <c r="D98" s="15"/>
      <c r="E98" s="11">
        <v>44.414299999999997</v>
      </c>
      <c r="F98" s="15"/>
      <c r="G98" s="12">
        <v>91.711299999999994</v>
      </c>
    </row>
    <row r="99" spans="1:7" ht="16.5" thickBot="1" x14ac:dyDescent="0.3">
      <c r="A99" s="74" t="s">
        <v>17</v>
      </c>
      <c r="B99" s="70">
        <f>AVERAGE(B89:B98)</f>
        <v>317.54309999999998</v>
      </c>
      <c r="C99" s="70">
        <f t="shared" ref="C99:G99" si="6">AVERAGE(C89:C98)</f>
        <v>2.6524770000000002</v>
      </c>
      <c r="D99" s="15"/>
      <c r="E99" s="70">
        <f t="shared" si="6"/>
        <v>44.005560000000003</v>
      </c>
      <c r="F99" s="15"/>
      <c r="G99" s="70">
        <f t="shared" si="6"/>
        <v>91.450160000000011</v>
      </c>
    </row>
  </sheetData>
  <mergeCells count="7">
    <mergeCell ref="A87:G87"/>
    <mergeCell ref="A3:G3"/>
    <mergeCell ref="A17:G17"/>
    <mergeCell ref="A31:G31"/>
    <mergeCell ref="A45:G45"/>
    <mergeCell ref="A59:G59"/>
    <mergeCell ref="A73:G73"/>
  </mergeCells>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3A303-8D0C-421B-8CCE-91602F9459C4}">
  <dimension ref="A1:N21"/>
  <sheetViews>
    <sheetView tabSelected="1" workbookViewId="0">
      <selection activeCell="J16" sqref="J16"/>
    </sheetView>
  </sheetViews>
  <sheetFormatPr defaultRowHeight="15" x14ac:dyDescent="0.25"/>
  <cols>
    <col min="2" max="2" width="20.7109375" bestFit="1" customWidth="1"/>
    <col min="6" max="6" width="9.28515625" customWidth="1"/>
    <col min="7" max="7" width="9.5703125" customWidth="1"/>
    <col min="12" max="12" width="36.28515625" bestFit="1" customWidth="1"/>
  </cols>
  <sheetData>
    <row r="1" spans="1:14" ht="23.25" x14ac:dyDescent="0.35">
      <c r="B1" s="89" t="s">
        <v>23</v>
      </c>
      <c r="C1" s="89"/>
      <c r="D1" s="89"/>
      <c r="E1" s="89"/>
      <c r="F1" s="89"/>
      <c r="G1" s="89"/>
      <c r="H1" s="89"/>
    </row>
    <row r="2" spans="1:14" x14ac:dyDescent="0.25">
      <c r="K2" s="16" t="s">
        <v>18</v>
      </c>
      <c r="L2" s="16"/>
      <c r="M2" s="66"/>
      <c r="N2" s="66"/>
    </row>
    <row r="3" spans="1:14" x14ac:dyDescent="0.25">
      <c r="B3" s="88"/>
      <c r="C3" s="56" t="s">
        <v>20</v>
      </c>
      <c r="D3" s="56"/>
      <c r="E3" s="56"/>
      <c r="F3" s="56"/>
      <c r="G3" s="56"/>
      <c r="H3" s="56"/>
      <c r="K3" s="16"/>
      <c r="L3" s="16"/>
      <c r="M3" s="66"/>
      <c r="N3" s="66"/>
    </row>
    <row r="4" spans="1:14" ht="15.75" x14ac:dyDescent="0.25">
      <c r="B4" s="67" t="s">
        <v>21</v>
      </c>
      <c r="C4" s="67" t="s">
        <v>6</v>
      </c>
      <c r="D4" s="67" t="s">
        <v>11</v>
      </c>
      <c r="E4" s="67" t="s">
        <v>7</v>
      </c>
      <c r="F4" s="67" t="s">
        <v>12</v>
      </c>
      <c r="G4" s="67" t="s">
        <v>8</v>
      </c>
      <c r="H4" s="67" t="s">
        <v>9</v>
      </c>
      <c r="K4" s="72"/>
      <c r="L4" s="21" t="s">
        <v>19</v>
      </c>
      <c r="M4" s="66"/>
      <c r="N4" s="66"/>
    </row>
    <row r="5" spans="1:14" ht="15.75" x14ac:dyDescent="0.25">
      <c r="A5" s="87" t="s">
        <v>0</v>
      </c>
      <c r="B5" s="67" t="s">
        <v>4</v>
      </c>
      <c r="C5" s="85">
        <f>'Detection of Keypoints'!$L$15+'matching Keypoints'!J14+'Extracting descriptor'!B15</f>
        <v>351.2985755555556</v>
      </c>
      <c r="D5" s="85">
        <f>'Detection of Keypoints'!$L$15+'matching Keypoints'!K14+'Extracting descriptor'!C15</f>
        <v>23.915331555555554</v>
      </c>
      <c r="E5" s="85">
        <f>'Detection of Keypoints'!$L$15+'matching Keypoints'!L14+'Extracting descriptor'!D15</f>
        <v>21.31779922222222</v>
      </c>
      <c r="F5" s="85">
        <f>'Detection of Keypoints'!$L$15+'matching Keypoints'!M14+'Extracting descriptor'!E15</f>
        <v>64.25932777777777</v>
      </c>
      <c r="G5" s="72"/>
      <c r="H5" s="85">
        <f>'Detection of Keypoints'!$L$15+'matching Keypoints'!O14+'Extracting descriptor'!G15</f>
        <v>56.846537777777783</v>
      </c>
      <c r="K5" s="90"/>
      <c r="L5" t="s">
        <v>22</v>
      </c>
    </row>
    <row r="6" spans="1:14" ht="15.75" x14ac:dyDescent="0.25">
      <c r="A6" s="87"/>
      <c r="B6" s="67" t="s">
        <v>3</v>
      </c>
      <c r="C6" s="85">
        <f>'Detection of Keypoints'!$M$15+'matching Keypoints'!J27+'Extracting descriptor'!B29</f>
        <v>343.19456455555553</v>
      </c>
      <c r="D6" s="85">
        <f>'Detection of Keypoints'!$M$15+'matching Keypoints'!K27+'Extracting descriptor'!C29</f>
        <v>19.005337322222225</v>
      </c>
      <c r="E6" s="85">
        <f>'Detection of Keypoints'!$M$15+'matching Keypoints'!L27+'Extracting descriptor'!D29</f>
        <v>18.798845333333333</v>
      </c>
      <c r="F6" s="85">
        <f>'Detection of Keypoints'!$M$15+'matching Keypoints'!M27+'Extracting descriptor'!E29</f>
        <v>58.386107444444434</v>
      </c>
      <c r="G6" s="72"/>
      <c r="H6" s="85">
        <f>'Detection of Keypoints'!$M$15+'matching Keypoints'!O27+'Extracting descriptor'!G29</f>
        <v>53.643242222222227</v>
      </c>
    </row>
    <row r="7" spans="1:14" ht="15.75" x14ac:dyDescent="0.25">
      <c r="A7" s="87"/>
      <c r="B7" s="67" t="s">
        <v>5</v>
      </c>
      <c r="C7" s="85">
        <f>'Detection of Keypoints'!$N$15+'matching Keypoints'!J40+'Extracting descriptor'!B43</f>
        <v>339.47591395555554</v>
      </c>
      <c r="D7" s="91">
        <f>'Detection of Keypoints'!$N$15+'matching Keypoints'!K40+'Extracting descriptor'!C43</f>
        <v>13.144125066666668</v>
      </c>
      <c r="E7" s="91">
        <f>'Detection of Keypoints'!$N$15+'matching Keypoints'!L40+'Extracting descriptor'!D43</f>
        <v>9.5361321777777768</v>
      </c>
      <c r="F7" s="85">
        <f>'Detection of Keypoints'!$N$15+'matching Keypoints'!M40+'Extracting descriptor'!E43</f>
        <v>55.64414506666666</v>
      </c>
      <c r="G7" s="72"/>
      <c r="H7" s="85">
        <f>'Detection of Keypoints'!$N$15+'matching Keypoints'!O40+'Extracting descriptor'!G43</f>
        <v>71.903405066666679</v>
      </c>
    </row>
    <row r="8" spans="1:14" ht="15.75" x14ac:dyDescent="0.25">
      <c r="A8" s="87"/>
      <c r="B8" s="86" t="s">
        <v>6</v>
      </c>
      <c r="C8" s="85">
        <f>'Detection of Keypoints'!$O$15+'matching Keypoints'!J53+'Extracting descriptor'!B57</f>
        <v>712.32831111111113</v>
      </c>
      <c r="D8" s="85">
        <f>'Detection of Keypoints'!$O$15+'matching Keypoints'!K53+'Extracting descriptor'!C57</f>
        <v>381.27405311111113</v>
      </c>
      <c r="E8" s="85">
        <f>'Detection of Keypoints'!$O$15+'matching Keypoints'!L53+'Extracting descriptor'!D57</f>
        <v>386.55057200000005</v>
      </c>
      <c r="F8" s="85">
        <f>'Detection of Keypoints'!$O$15+'matching Keypoints'!M53+'Extracting descriptor'!E57</f>
        <v>423.19533444444443</v>
      </c>
      <c r="G8" s="72"/>
      <c r="H8" s="85">
        <f>'Detection of Keypoints'!$O$15+'matching Keypoints'!O53+'Extracting descriptor'!G57</f>
        <v>533.08444444444444</v>
      </c>
    </row>
    <row r="9" spans="1:14" ht="15.75" x14ac:dyDescent="0.25">
      <c r="A9" s="87"/>
      <c r="B9" s="67" t="s">
        <v>7</v>
      </c>
      <c r="C9" s="85">
        <f>'Detection of Keypoints'!$P$15+'matching Keypoints'!J66+'Extracting descriptor'!B71</f>
        <v>331.70447122222214</v>
      </c>
      <c r="D9" s="91">
        <f>'Detection of Keypoints'!$P$15+'matching Keypoints'!K66+'Extracting descriptor'!C71</f>
        <v>9.8821200000000005</v>
      </c>
      <c r="E9" s="85">
        <f>'Detection of Keypoints'!$P$15+'matching Keypoints'!L66+'Extracting descriptor'!D71</f>
        <v>13.21808588888889</v>
      </c>
      <c r="F9" s="85">
        <f>'Detection of Keypoints'!$P$15+'matching Keypoints'!M66+'Extracting descriptor'!E71</f>
        <v>47.796212666666662</v>
      </c>
      <c r="G9" s="72"/>
      <c r="H9" s="85">
        <f>'Detection of Keypoints'!$P$15+'matching Keypoints'!O66+'Extracting descriptor'!G71</f>
        <v>98.925159888888871</v>
      </c>
    </row>
    <row r="10" spans="1:14" ht="15.75" x14ac:dyDescent="0.25">
      <c r="A10" s="87"/>
      <c r="B10" s="67" t="s">
        <v>8</v>
      </c>
      <c r="C10" s="85">
        <f>'Detection of Keypoints'!$Q$15+'matching Keypoints'!J79+'Extracting descriptor'!B85</f>
        <v>409.51765888888889</v>
      </c>
      <c r="D10" s="85">
        <f>'Detection of Keypoints'!$Q$15+'matching Keypoints'!K79+'Extracting descriptor'!C85</f>
        <v>83.46943644444444</v>
      </c>
      <c r="E10" s="85">
        <f>'Detection of Keypoints'!$Q$15+'matching Keypoints'!L79+'Extracting descriptor'!D85</f>
        <v>84.488578888888895</v>
      </c>
      <c r="F10" s="85">
        <f>'Detection of Keypoints'!$Q$15+'matching Keypoints'!M79+'Extracting descriptor'!E85</f>
        <v>125.36604666666668</v>
      </c>
      <c r="G10" s="85">
        <f>'Detection of Keypoints'!$Q$15+'matching Keypoints'!N79+'Extracting descriptor'!F85</f>
        <v>150.16502444444444</v>
      </c>
      <c r="H10" s="85">
        <f>'Detection of Keypoints'!$Q$15+'matching Keypoints'!O79+'Extracting descriptor'!G85</f>
        <v>134.21067777777776</v>
      </c>
    </row>
    <row r="11" spans="1:14" ht="15.75" x14ac:dyDescent="0.25">
      <c r="A11" s="87"/>
      <c r="B11" s="67" t="s">
        <v>9</v>
      </c>
      <c r="C11" s="85">
        <f>'Detection of Keypoints'!$R$15+'matching Keypoints'!J92+'Extracting descriptor'!B99</f>
        <v>435.23455999999999</v>
      </c>
      <c r="D11" s="85">
        <f>'Detection of Keypoints'!$R$15+'matching Keypoints'!K92+'Extracting descriptor'!C99</f>
        <v>120.34393700000001</v>
      </c>
      <c r="E11" s="72"/>
      <c r="F11" s="85">
        <f>'Detection of Keypoints'!$R$15+'matching Keypoints'!M92+'Extracting descriptor'!E99</f>
        <v>161.69702000000001</v>
      </c>
      <c r="G11" s="72"/>
      <c r="H11" s="85">
        <f>'Detection of Keypoints'!$R$15+'matching Keypoints'!O92+'Extracting descriptor'!G99</f>
        <v>209.14162000000002</v>
      </c>
    </row>
    <row r="13" spans="1:14" x14ac:dyDescent="0.25">
      <c r="B13" s="93" t="s">
        <v>24</v>
      </c>
      <c r="C13" s="92"/>
      <c r="D13" s="92"/>
      <c r="E13" s="92"/>
      <c r="F13" s="92"/>
      <c r="G13" s="92"/>
      <c r="H13" s="92"/>
    </row>
    <row r="14" spans="1:14" x14ac:dyDescent="0.25">
      <c r="B14" s="92"/>
      <c r="C14" s="92"/>
      <c r="D14" s="92"/>
      <c r="E14" s="92"/>
      <c r="F14" s="92"/>
      <c r="G14" s="92"/>
      <c r="H14" s="92"/>
    </row>
    <row r="15" spans="1:14" x14ac:dyDescent="0.25">
      <c r="B15" s="92"/>
      <c r="C15" s="92"/>
      <c r="D15" s="92"/>
      <c r="E15" s="92"/>
      <c r="F15" s="92"/>
      <c r="G15" s="92"/>
      <c r="H15" s="92"/>
    </row>
    <row r="16" spans="1:14" x14ac:dyDescent="0.25">
      <c r="B16" s="92"/>
      <c r="C16" s="92"/>
      <c r="D16" s="92"/>
      <c r="E16" s="92"/>
      <c r="F16" s="92"/>
      <c r="G16" s="92"/>
      <c r="H16" s="92"/>
    </row>
    <row r="17" spans="2:8" x14ac:dyDescent="0.25">
      <c r="B17" s="92"/>
      <c r="C17" s="92"/>
      <c r="D17" s="92"/>
      <c r="E17" s="92"/>
      <c r="F17" s="92"/>
      <c r="G17" s="92"/>
      <c r="H17" s="92"/>
    </row>
    <row r="18" spans="2:8" x14ac:dyDescent="0.25">
      <c r="B18" s="92"/>
      <c r="C18" s="92"/>
      <c r="D18" s="92"/>
      <c r="E18" s="92"/>
      <c r="F18" s="92"/>
      <c r="G18" s="92"/>
      <c r="H18" s="92"/>
    </row>
    <row r="19" spans="2:8" x14ac:dyDescent="0.25">
      <c r="B19" s="92"/>
      <c r="C19" s="92"/>
      <c r="D19" s="92"/>
      <c r="E19" s="92"/>
      <c r="F19" s="92"/>
      <c r="G19" s="92"/>
      <c r="H19" s="92"/>
    </row>
    <row r="20" spans="2:8" x14ac:dyDescent="0.25">
      <c r="B20" s="92"/>
      <c r="C20" s="92"/>
      <c r="D20" s="92"/>
      <c r="E20" s="92"/>
      <c r="F20" s="92"/>
      <c r="G20" s="92"/>
      <c r="H20" s="92"/>
    </row>
    <row r="21" spans="2:8" x14ac:dyDescent="0.25">
      <c r="B21" s="92"/>
      <c r="C21" s="92"/>
      <c r="D21" s="92"/>
      <c r="E21" s="92"/>
      <c r="F21" s="92"/>
      <c r="G21" s="92"/>
      <c r="H21" s="92"/>
    </row>
  </sheetData>
  <mergeCells count="4">
    <mergeCell ref="B1:H1"/>
    <mergeCell ref="A5:A11"/>
    <mergeCell ref="C3:H3"/>
    <mergeCell ref="B13:H2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Detection of Keypoints</vt:lpstr>
      <vt:lpstr>matching Keypoints</vt:lpstr>
      <vt:lpstr>Extracting descriptor</vt:lpstr>
      <vt:lpstr>Result Summary &amp; Explanation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Mrabet, Marouene</dc:creator>
  <cp:lastModifiedBy>Mrabet, Marouene</cp:lastModifiedBy>
  <dcterms:created xsi:type="dcterms:W3CDTF">2020-06-17T12:27:25Z</dcterms:created>
  <dcterms:modified xsi:type="dcterms:W3CDTF">2020-06-23T13:15:05Z</dcterms:modified>
</cp:coreProperties>
</file>