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18"/>
  <workbookPr hidePivotFieldList="1"/>
  <mc:AlternateContent xmlns:mc="http://schemas.openxmlformats.org/markup-compatibility/2006">
    <mc:Choice Requires="x15">
      <x15ac:absPath xmlns:x15ac="http://schemas.microsoft.com/office/spreadsheetml/2010/11/ac" url="https://d.docs.live.net/1d39012d6339fca2/Desktop/DATA COURSE/EXCEL/"/>
    </mc:Choice>
  </mc:AlternateContent>
  <xr:revisionPtr revIDLastSave="99" documentId="8_{C4E7DA78-3C94-4B76-8A34-18530652B247}" xr6:coauthVersionLast="47" xr6:coauthVersionMax="47" xr10:uidLastSave="{F54ACAB5-92D4-426D-A8DB-5E6812D2466D}"/>
  <bookViews>
    <workbookView xWindow="-120" yWindow="-120" windowWidth="29040" windowHeight="15720" firstSheet="2" activeTab="2" xr2:uid="{25D28EFD-51EF-4B5E-8BDE-C1255AD1B1E9}"/>
  </bookViews>
  <sheets>
    <sheet name="Supermarket_Sales" sheetId="2" r:id="rId1"/>
    <sheet name="PivotTable" sheetId="7" r:id="rId2"/>
    <sheet name="Dashboard" sheetId="1" r:id="rId3"/>
  </sheets>
  <definedNames>
    <definedName name="_xlnm._FilterDatabase" localSheetId="0" hidden="1">Supermarket_Sales!$A$1:$W$1001</definedName>
    <definedName name="Slicer_Branch">#N/A</definedName>
    <definedName name="Slicer_Month_Name">#N/A</definedName>
  </definedNames>
  <calcPr calcId="191028"/>
  <pivotCaches>
    <pivotCache cacheId="4497"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2" l="1"/>
  <c r="P3" i="2"/>
  <c r="P4" i="2"/>
  <c r="P5" i="2"/>
  <c r="P6" i="2"/>
  <c r="P7" i="2"/>
  <c r="P8" i="2"/>
  <c r="P9" i="2"/>
  <c r="P10" i="2"/>
  <c r="P11" i="2"/>
  <c r="P12" i="2"/>
  <c r="P13" i="2"/>
  <c r="P14" i="2"/>
  <c r="P15" i="2"/>
  <c r="P16" i="2"/>
  <c r="P17" i="2"/>
  <c r="P18" i="2"/>
  <c r="P19" i="2"/>
  <c r="P20" i="2"/>
  <c r="P21" i="2"/>
  <c r="P22" i="2"/>
  <c r="P23" i="2"/>
  <c r="P24" i="2"/>
  <c r="P25" i="2"/>
  <c r="P26" i="2"/>
  <c r="P27" i="2"/>
  <c r="P28" i="2"/>
  <c r="P29" i="2"/>
  <c r="P30" i="2"/>
  <c r="P31" i="2"/>
  <c r="P32" i="2"/>
  <c r="P33" i="2"/>
  <c r="P34" i="2"/>
  <c r="P35" i="2"/>
  <c r="P36" i="2"/>
  <c r="P37" i="2"/>
  <c r="P38" i="2"/>
  <c r="P39" i="2"/>
  <c r="P40" i="2"/>
  <c r="P41" i="2"/>
  <c r="P42" i="2"/>
  <c r="P43" i="2"/>
  <c r="P44" i="2"/>
  <c r="P45" i="2"/>
  <c r="P46" i="2"/>
  <c r="P47" i="2"/>
  <c r="P48" i="2"/>
  <c r="P49" i="2"/>
  <c r="P50" i="2"/>
  <c r="P51" i="2"/>
  <c r="P52" i="2"/>
  <c r="P53" i="2"/>
  <c r="P54" i="2"/>
  <c r="P55" i="2"/>
  <c r="P56" i="2"/>
  <c r="P57" i="2"/>
  <c r="P58" i="2"/>
  <c r="P59" i="2"/>
  <c r="P60" i="2"/>
  <c r="P61" i="2"/>
  <c r="P62" i="2"/>
  <c r="P63" i="2"/>
  <c r="P64" i="2"/>
  <c r="P65" i="2"/>
  <c r="P66" i="2"/>
  <c r="P67" i="2"/>
  <c r="P68" i="2"/>
  <c r="P69" i="2"/>
  <c r="P70" i="2"/>
  <c r="P71" i="2"/>
  <c r="P72" i="2"/>
  <c r="P73" i="2"/>
  <c r="P74" i="2"/>
  <c r="P75" i="2"/>
  <c r="P76" i="2"/>
  <c r="P77" i="2"/>
  <c r="P78" i="2"/>
  <c r="P79" i="2"/>
  <c r="P80" i="2"/>
  <c r="P81" i="2"/>
  <c r="P82" i="2"/>
  <c r="P83" i="2"/>
  <c r="P84" i="2"/>
  <c r="P85" i="2"/>
  <c r="P86" i="2"/>
  <c r="P87" i="2"/>
  <c r="P88" i="2"/>
  <c r="P89" i="2"/>
  <c r="P90" i="2"/>
  <c r="P91" i="2"/>
  <c r="P92" i="2"/>
  <c r="P93" i="2"/>
  <c r="P94" i="2"/>
  <c r="P95" i="2"/>
  <c r="P96" i="2"/>
  <c r="P97" i="2"/>
  <c r="P98" i="2"/>
  <c r="P99" i="2"/>
  <c r="P100" i="2"/>
  <c r="P101" i="2"/>
  <c r="P102" i="2"/>
  <c r="P103" i="2"/>
  <c r="P104" i="2"/>
  <c r="P105" i="2"/>
  <c r="P106" i="2"/>
  <c r="P107" i="2"/>
  <c r="P108" i="2"/>
  <c r="P109" i="2"/>
  <c r="P110" i="2"/>
  <c r="P111" i="2"/>
  <c r="P112" i="2"/>
  <c r="P113" i="2"/>
  <c r="P114" i="2"/>
  <c r="P115" i="2"/>
  <c r="P116" i="2"/>
  <c r="P117" i="2"/>
  <c r="P118" i="2"/>
  <c r="P119" i="2"/>
  <c r="P120" i="2"/>
  <c r="P121" i="2"/>
  <c r="P122" i="2"/>
  <c r="P123" i="2"/>
  <c r="P124" i="2"/>
  <c r="P125" i="2"/>
  <c r="P126" i="2"/>
  <c r="P127" i="2"/>
  <c r="P128" i="2"/>
  <c r="P129" i="2"/>
  <c r="P130" i="2"/>
  <c r="P131" i="2"/>
  <c r="P132" i="2"/>
  <c r="P133" i="2"/>
  <c r="P134" i="2"/>
  <c r="P135" i="2"/>
  <c r="P136" i="2"/>
  <c r="P137" i="2"/>
  <c r="P138" i="2"/>
  <c r="P139" i="2"/>
  <c r="P140" i="2"/>
  <c r="P141" i="2"/>
  <c r="P142" i="2"/>
  <c r="P143" i="2"/>
  <c r="P144" i="2"/>
  <c r="P145" i="2"/>
  <c r="P146" i="2"/>
  <c r="P147" i="2"/>
  <c r="P148" i="2"/>
  <c r="P149" i="2"/>
  <c r="P150" i="2"/>
  <c r="P151" i="2"/>
  <c r="P152" i="2"/>
  <c r="P153" i="2"/>
  <c r="P154" i="2"/>
  <c r="P155" i="2"/>
  <c r="P156" i="2"/>
  <c r="P157" i="2"/>
  <c r="P158" i="2"/>
  <c r="P159" i="2"/>
  <c r="P160" i="2"/>
  <c r="P161" i="2"/>
  <c r="P162" i="2"/>
  <c r="P163" i="2"/>
  <c r="P164" i="2"/>
  <c r="P165" i="2"/>
  <c r="P166" i="2"/>
  <c r="P167" i="2"/>
  <c r="P168" i="2"/>
  <c r="P169" i="2"/>
  <c r="P170" i="2"/>
  <c r="P171" i="2"/>
  <c r="P172" i="2"/>
  <c r="P173" i="2"/>
  <c r="P174" i="2"/>
  <c r="P175" i="2"/>
  <c r="P176" i="2"/>
  <c r="P177" i="2"/>
  <c r="P178" i="2"/>
  <c r="P179" i="2"/>
  <c r="P180" i="2"/>
  <c r="P181" i="2"/>
  <c r="P182" i="2"/>
  <c r="P183" i="2"/>
  <c r="P184" i="2"/>
  <c r="P185" i="2"/>
  <c r="P186" i="2"/>
  <c r="P187" i="2"/>
  <c r="P188" i="2"/>
  <c r="P189" i="2"/>
  <c r="P190" i="2"/>
  <c r="P191" i="2"/>
  <c r="P192" i="2"/>
  <c r="P193" i="2"/>
  <c r="P194" i="2"/>
  <c r="P195" i="2"/>
  <c r="P196" i="2"/>
  <c r="P197" i="2"/>
  <c r="P198" i="2"/>
  <c r="P199" i="2"/>
  <c r="P200" i="2"/>
  <c r="P201" i="2"/>
  <c r="P202" i="2"/>
  <c r="P203" i="2"/>
  <c r="P204" i="2"/>
  <c r="P205" i="2"/>
  <c r="P206" i="2"/>
  <c r="P207" i="2"/>
  <c r="P208" i="2"/>
  <c r="P209" i="2"/>
  <c r="P210" i="2"/>
  <c r="P211" i="2"/>
  <c r="P212" i="2"/>
  <c r="P213" i="2"/>
  <c r="P214" i="2"/>
  <c r="P215" i="2"/>
  <c r="P216" i="2"/>
  <c r="P217" i="2"/>
  <c r="P218" i="2"/>
  <c r="P219" i="2"/>
  <c r="P220" i="2"/>
  <c r="P221" i="2"/>
  <c r="P222" i="2"/>
  <c r="P223" i="2"/>
  <c r="P224" i="2"/>
  <c r="P225" i="2"/>
  <c r="P226" i="2"/>
  <c r="P227" i="2"/>
  <c r="P228" i="2"/>
  <c r="P229" i="2"/>
  <c r="P230" i="2"/>
  <c r="P231" i="2"/>
  <c r="P232" i="2"/>
  <c r="P233" i="2"/>
  <c r="P234" i="2"/>
  <c r="P235" i="2"/>
  <c r="P236" i="2"/>
  <c r="P237" i="2"/>
  <c r="P238" i="2"/>
  <c r="P239" i="2"/>
  <c r="P240" i="2"/>
  <c r="P241" i="2"/>
  <c r="P242" i="2"/>
  <c r="P243" i="2"/>
  <c r="P244" i="2"/>
  <c r="P245" i="2"/>
  <c r="P246" i="2"/>
  <c r="P247" i="2"/>
  <c r="P248" i="2"/>
  <c r="P249" i="2"/>
  <c r="P250" i="2"/>
  <c r="P251" i="2"/>
  <c r="P252" i="2"/>
  <c r="P253" i="2"/>
  <c r="P254" i="2"/>
  <c r="P255" i="2"/>
  <c r="P256" i="2"/>
  <c r="P257" i="2"/>
  <c r="P258" i="2"/>
  <c r="P259" i="2"/>
  <c r="P260" i="2"/>
  <c r="P261" i="2"/>
  <c r="P262" i="2"/>
  <c r="P263" i="2"/>
  <c r="P264" i="2"/>
  <c r="P265" i="2"/>
  <c r="P266" i="2"/>
  <c r="P267" i="2"/>
  <c r="P268" i="2"/>
  <c r="P269" i="2"/>
  <c r="P270" i="2"/>
  <c r="P271" i="2"/>
  <c r="P272" i="2"/>
  <c r="P273" i="2"/>
  <c r="P274" i="2"/>
  <c r="P275" i="2"/>
  <c r="P276" i="2"/>
  <c r="P277" i="2"/>
  <c r="P278" i="2"/>
  <c r="P279" i="2"/>
  <c r="P280" i="2"/>
  <c r="P281" i="2"/>
  <c r="P282" i="2"/>
  <c r="P283" i="2"/>
  <c r="P284" i="2"/>
  <c r="P285" i="2"/>
  <c r="P286" i="2"/>
  <c r="P287" i="2"/>
  <c r="P288" i="2"/>
  <c r="P289" i="2"/>
  <c r="P290" i="2"/>
  <c r="P291" i="2"/>
  <c r="P292" i="2"/>
  <c r="P293" i="2"/>
  <c r="P294" i="2"/>
  <c r="P295" i="2"/>
  <c r="P296" i="2"/>
  <c r="P297" i="2"/>
  <c r="P298" i="2"/>
  <c r="P299" i="2"/>
  <c r="P300" i="2"/>
  <c r="P301" i="2"/>
  <c r="P302" i="2"/>
  <c r="P303" i="2"/>
  <c r="P304" i="2"/>
  <c r="P305" i="2"/>
  <c r="P306" i="2"/>
  <c r="P307" i="2"/>
  <c r="P308" i="2"/>
  <c r="P309" i="2"/>
  <c r="P310" i="2"/>
  <c r="P311" i="2"/>
  <c r="P312" i="2"/>
  <c r="P313" i="2"/>
  <c r="P314" i="2"/>
  <c r="P315" i="2"/>
  <c r="P316" i="2"/>
  <c r="P317" i="2"/>
  <c r="P318" i="2"/>
  <c r="P319" i="2"/>
  <c r="P320" i="2"/>
  <c r="P321" i="2"/>
  <c r="P322" i="2"/>
  <c r="P323" i="2"/>
  <c r="P324" i="2"/>
  <c r="P325" i="2"/>
  <c r="P326" i="2"/>
  <c r="P327" i="2"/>
  <c r="P328" i="2"/>
  <c r="P329" i="2"/>
  <c r="P330" i="2"/>
  <c r="P331" i="2"/>
  <c r="P332" i="2"/>
  <c r="P333" i="2"/>
  <c r="P334" i="2"/>
  <c r="P335" i="2"/>
  <c r="P336" i="2"/>
  <c r="P337" i="2"/>
  <c r="P338" i="2"/>
  <c r="P339" i="2"/>
  <c r="P340" i="2"/>
  <c r="P341" i="2"/>
  <c r="P342" i="2"/>
  <c r="P343" i="2"/>
  <c r="P344" i="2"/>
  <c r="P345" i="2"/>
  <c r="P346" i="2"/>
  <c r="P347" i="2"/>
  <c r="P348" i="2"/>
  <c r="P349" i="2"/>
  <c r="P350" i="2"/>
  <c r="P351" i="2"/>
  <c r="P352" i="2"/>
  <c r="P353" i="2"/>
  <c r="P354" i="2"/>
  <c r="P355" i="2"/>
  <c r="P356" i="2"/>
  <c r="P357" i="2"/>
  <c r="P358" i="2"/>
  <c r="P359" i="2"/>
  <c r="P360" i="2"/>
  <c r="P361" i="2"/>
  <c r="P362" i="2"/>
  <c r="P363" i="2"/>
  <c r="P364" i="2"/>
  <c r="P365" i="2"/>
  <c r="P366" i="2"/>
  <c r="P367" i="2"/>
  <c r="P368" i="2"/>
  <c r="P369" i="2"/>
  <c r="P370" i="2"/>
  <c r="P371" i="2"/>
  <c r="P372" i="2"/>
  <c r="P373" i="2"/>
  <c r="P374" i="2"/>
  <c r="P375" i="2"/>
  <c r="P376" i="2"/>
  <c r="P377" i="2"/>
  <c r="P378" i="2"/>
  <c r="P379" i="2"/>
  <c r="P380" i="2"/>
  <c r="P381" i="2"/>
  <c r="P382" i="2"/>
  <c r="P383" i="2"/>
  <c r="P384" i="2"/>
  <c r="P385" i="2"/>
  <c r="P386" i="2"/>
  <c r="P387" i="2"/>
  <c r="P388" i="2"/>
  <c r="P389" i="2"/>
  <c r="P390" i="2"/>
  <c r="P391" i="2"/>
  <c r="P392" i="2"/>
  <c r="P393" i="2"/>
  <c r="P394" i="2"/>
  <c r="P395" i="2"/>
  <c r="P396" i="2"/>
  <c r="P397" i="2"/>
  <c r="P398" i="2"/>
  <c r="P399" i="2"/>
  <c r="P400" i="2"/>
  <c r="P401" i="2"/>
  <c r="P402" i="2"/>
  <c r="P403" i="2"/>
  <c r="P404" i="2"/>
  <c r="P405" i="2"/>
  <c r="P406" i="2"/>
  <c r="P407" i="2"/>
  <c r="P408" i="2"/>
  <c r="P409" i="2"/>
  <c r="P410" i="2"/>
  <c r="P411" i="2"/>
  <c r="P412" i="2"/>
  <c r="P413" i="2"/>
  <c r="P414" i="2"/>
  <c r="P415" i="2"/>
  <c r="P416" i="2"/>
  <c r="P417" i="2"/>
  <c r="P418" i="2"/>
  <c r="P419" i="2"/>
  <c r="P420" i="2"/>
  <c r="P421" i="2"/>
  <c r="P422" i="2"/>
  <c r="P423" i="2"/>
  <c r="P424" i="2"/>
  <c r="P425" i="2"/>
  <c r="P426" i="2"/>
  <c r="P427" i="2"/>
  <c r="P428" i="2"/>
  <c r="P429" i="2"/>
  <c r="P430" i="2"/>
  <c r="P431" i="2"/>
  <c r="P432" i="2"/>
  <c r="P433" i="2"/>
  <c r="P434" i="2"/>
  <c r="P435" i="2"/>
  <c r="P436" i="2"/>
  <c r="P437" i="2"/>
  <c r="P438" i="2"/>
  <c r="P439" i="2"/>
  <c r="P440" i="2"/>
  <c r="P441" i="2"/>
  <c r="P442" i="2"/>
  <c r="P443" i="2"/>
  <c r="P444" i="2"/>
  <c r="P445" i="2"/>
  <c r="P446" i="2"/>
  <c r="P447" i="2"/>
  <c r="P448" i="2"/>
  <c r="P449" i="2"/>
  <c r="P450" i="2"/>
  <c r="P451" i="2"/>
  <c r="P452" i="2"/>
  <c r="P453" i="2"/>
  <c r="P454" i="2"/>
  <c r="P455" i="2"/>
  <c r="P456" i="2"/>
  <c r="P457" i="2"/>
  <c r="P458" i="2"/>
  <c r="P459" i="2"/>
  <c r="P460" i="2"/>
  <c r="P461" i="2"/>
  <c r="P462" i="2"/>
  <c r="P463" i="2"/>
  <c r="P464" i="2"/>
  <c r="P465" i="2"/>
  <c r="P466" i="2"/>
  <c r="P467" i="2"/>
  <c r="P468" i="2"/>
  <c r="P469" i="2"/>
  <c r="P470" i="2"/>
  <c r="P471" i="2"/>
  <c r="P472" i="2"/>
  <c r="P473" i="2"/>
  <c r="P474" i="2"/>
  <c r="P475" i="2"/>
  <c r="P476" i="2"/>
  <c r="P477" i="2"/>
  <c r="P478" i="2"/>
  <c r="P479" i="2"/>
  <c r="P480" i="2"/>
  <c r="P481" i="2"/>
  <c r="P482" i="2"/>
  <c r="P483" i="2"/>
  <c r="P484" i="2"/>
  <c r="P485" i="2"/>
  <c r="P486" i="2"/>
  <c r="P487" i="2"/>
  <c r="P488" i="2"/>
  <c r="P489" i="2"/>
  <c r="P490" i="2"/>
  <c r="P491" i="2"/>
  <c r="P492" i="2"/>
  <c r="P493" i="2"/>
  <c r="P494" i="2"/>
  <c r="P495" i="2"/>
  <c r="P496" i="2"/>
  <c r="P497" i="2"/>
  <c r="P498" i="2"/>
  <c r="P499" i="2"/>
  <c r="P500" i="2"/>
  <c r="P501" i="2"/>
  <c r="P502" i="2"/>
  <c r="P503" i="2"/>
  <c r="P504" i="2"/>
  <c r="P505" i="2"/>
  <c r="P506" i="2"/>
  <c r="P507" i="2"/>
  <c r="P508" i="2"/>
  <c r="P509" i="2"/>
  <c r="P510" i="2"/>
  <c r="P511" i="2"/>
  <c r="P512" i="2"/>
  <c r="P513" i="2"/>
  <c r="P514" i="2"/>
  <c r="P515" i="2"/>
  <c r="P516" i="2"/>
  <c r="P517" i="2"/>
  <c r="P518" i="2"/>
  <c r="P519" i="2"/>
  <c r="P520" i="2"/>
  <c r="P521" i="2"/>
  <c r="P522" i="2"/>
  <c r="P523" i="2"/>
  <c r="P524" i="2"/>
  <c r="P525" i="2"/>
  <c r="P526" i="2"/>
  <c r="P527" i="2"/>
  <c r="P528" i="2"/>
  <c r="P529" i="2"/>
  <c r="P530" i="2"/>
  <c r="P531" i="2"/>
  <c r="P532" i="2"/>
  <c r="P533" i="2"/>
  <c r="P534" i="2"/>
  <c r="P535" i="2"/>
  <c r="P536" i="2"/>
  <c r="P537" i="2"/>
  <c r="P538" i="2"/>
  <c r="P539" i="2"/>
  <c r="P540" i="2"/>
  <c r="P541" i="2"/>
  <c r="P542" i="2"/>
  <c r="P543" i="2"/>
  <c r="P544" i="2"/>
  <c r="P545" i="2"/>
  <c r="P546" i="2"/>
  <c r="P547" i="2"/>
  <c r="P548" i="2"/>
  <c r="P549" i="2"/>
  <c r="P550" i="2"/>
  <c r="P551" i="2"/>
  <c r="P552" i="2"/>
  <c r="P553" i="2"/>
  <c r="P554" i="2"/>
  <c r="P555" i="2"/>
  <c r="P556" i="2"/>
  <c r="P557" i="2"/>
  <c r="P558" i="2"/>
  <c r="P559" i="2"/>
  <c r="P560" i="2"/>
  <c r="P561" i="2"/>
  <c r="P562" i="2"/>
  <c r="P563" i="2"/>
  <c r="P564" i="2"/>
  <c r="P565" i="2"/>
  <c r="P566" i="2"/>
  <c r="P567" i="2"/>
  <c r="P568" i="2"/>
  <c r="P569" i="2"/>
  <c r="P570" i="2"/>
  <c r="P571" i="2"/>
  <c r="P572" i="2"/>
  <c r="P573" i="2"/>
  <c r="P574" i="2"/>
  <c r="P575" i="2"/>
  <c r="P576" i="2"/>
  <c r="P577" i="2"/>
  <c r="P578" i="2"/>
  <c r="P579" i="2"/>
  <c r="P580" i="2"/>
  <c r="P581" i="2"/>
  <c r="P582" i="2"/>
  <c r="P583" i="2"/>
  <c r="P584" i="2"/>
  <c r="P585" i="2"/>
  <c r="P586" i="2"/>
  <c r="P587" i="2"/>
  <c r="P588" i="2"/>
  <c r="P589" i="2"/>
  <c r="P590" i="2"/>
  <c r="P591" i="2"/>
  <c r="P592" i="2"/>
  <c r="P593" i="2"/>
  <c r="P594" i="2"/>
  <c r="P595" i="2"/>
  <c r="P596" i="2"/>
  <c r="P597" i="2"/>
  <c r="P598" i="2"/>
  <c r="P599" i="2"/>
  <c r="P600" i="2"/>
  <c r="P601" i="2"/>
  <c r="P602" i="2"/>
  <c r="P603" i="2"/>
  <c r="P604" i="2"/>
  <c r="P605" i="2"/>
  <c r="P606" i="2"/>
  <c r="P607" i="2"/>
  <c r="P608" i="2"/>
  <c r="P609" i="2"/>
  <c r="P610" i="2"/>
  <c r="P611" i="2"/>
  <c r="P612" i="2"/>
  <c r="P613" i="2"/>
  <c r="P614" i="2"/>
  <c r="P615" i="2"/>
  <c r="P616" i="2"/>
  <c r="P617" i="2"/>
  <c r="P618" i="2"/>
  <c r="P619" i="2"/>
  <c r="P620" i="2"/>
  <c r="P621" i="2"/>
  <c r="P622" i="2"/>
  <c r="P623" i="2"/>
  <c r="P624" i="2"/>
  <c r="P625" i="2"/>
  <c r="P626" i="2"/>
  <c r="P627" i="2"/>
  <c r="P628" i="2"/>
  <c r="P629" i="2"/>
  <c r="P630" i="2"/>
  <c r="P631" i="2"/>
  <c r="P632" i="2"/>
  <c r="P633" i="2"/>
  <c r="P634" i="2"/>
  <c r="P635" i="2"/>
  <c r="P636" i="2"/>
  <c r="P637" i="2"/>
  <c r="P638" i="2"/>
  <c r="P639" i="2"/>
  <c r="P640" i="2"/>
  <c r="P641" i="2"/>
  <c r="P642" i="2"/>
  <c r="P643" i="2"/>
  <c r="P644" i="2"/>
  <c r="P645" i="2"/>
  <c r="P646" i="2"/>
  <c r="P647" i="2"/>
  <c r="P648" i="2"/>
  <c r="P649" i="2"/>
  <c r="P650" i="2"/>
  <c r="P651" i="2"/>
  <c r="P652" i="2"/>
  <c r="P653" i="2"/>
  <c r="P654" i="2"/>
  <c r="P655" i="2"/>
  <c r="P656" i="2"/>
  <c r="P657" i="2"/>
  <c r="P658" i="2"/>
  <c r="P659" i="2"/>
  <c r="P660" i="2"/>
  <c r="P661" i="2"/>
  <c r="P662" i="2"/>
  <c r="P663" i="2"/>
  <c r="P664" i="2"/>
  <c r="P665" i="2"/>
  <c r="P666" i="2"/>
  <c r="P667" i="2"/>
  <c r="P668" i="2"/>
  <c r="P669" i="2"/>
  <c r="P670" i="2"/>
  <c r="P671" i="2"/>
  <c r="P672" i="2"/>
  <c r="P673" i="2"/>
  <c r="P674" i="2"/>
  <c r="P675" i="2"/>
  <c r="P676" i="2"/>
  <c r="P677" i="2"/>
  <c r="P678" i="2"/>
  <c r="P679" i="2"/>
  <c r="P680" i="2"/>
  <c r="P681" i="2"/>
  <c r="P682" i="2"/>
  <c r="P683" i="2"/>
  <c r="P684" i="2"/>
  <c r="P685" i="2"/>
  <c r="P686" i="2"/>
  <c r="P687" i="2"/>
  <c r="P688" i="2"/>
  <c r="P689" i="2"/>
  <c r="P690" i="2"/>
  <c r="P691" i="2"/>
  <c r="P692" i="2"/>
  <c r="P693" i="2"/>
  <c r="P694" i="2"/>
  <c r="P695" i="2"/>
  <c r="P696" i="2"/>
  <c r="P697" i="2"/>
  <c r="P698" i="2"/>
  <c r="P699" i="2"/>
  <c r="P700" i="2"/>
  <c r="P701" i="2"/>
  <c r="P702" i="2"/>
  <c r="P703" i="2"/>
  <c r="P704" i="2"/>
  <c r="P705" i="2"/>
  <c r="P706" i="2"/>
  <c r="P707" i="2"/>
  <c r="P708" i="2"/>
  <c r="P709" i="2"/>
  <c r="P710" i="2"/>
  <c r="P711" i="2"/>
  <c r="P712" i="2"/>
  <c r="P713" i="2"/>
  <c r="P714" i="2"/>
  <c r="P715" i="2"/>
  <c r="P716" i="2"/>
  <c r="P717" i="2"/>
  <c r="P718" i="2"/>
  <c r="P719" i="2"/>
  <c r="P720" i="2"/>
  <c r="P721" i="2"/>
  <c r="P722" i="2"/>
  <c r="P723" i="2"/>
  <c r="P724" i="2"/>
  <c r="P725" i="2"/>
  <c r="P726" i="2"/>
  <c r="P727" i="2"/>
  <c r="P728" i="2"/>
  <c r="P729" i="2"/>
  <c r="P730" i="2"/>
  <c r="P731" i="2"/>
  <c r="P732" i="2"/>
  <c r="P733" i="2"/>
  <c r="P734" i="2"/>
  <c r="P735" i="2"/>
  <c r="P736" i="2"/>
  <c r="P737" i="2"/>
  <c r="P738" i="2"/>
  <c r="P739" i="2"/>
  <c r="P740" i="2"/>
  <c r="P741" i="2"/>
  <c r="P742" i="2"/>
  <c r="P743" i="2"/>
  <c r="P744" i="2"/>
  <c r="P745" i="2"/>
  <c r="P746" i="2"/>
  <c r="P747" i="2"/>
  <c r="P748" i="2"/>
  <c r="P749" i="2"/>
  <c r="P750" i="2"/>
  <c r="P751" i="2"/>
  <c r="P752" i="2"/>
  <c r="P753" i="2"/>
  <c r="P754" i="2"/>
  <c r="P755" i="2"/>
  <c r="P756" i="2"/>
  <c r="P757" i="2"/>
  <c r="P758" i="2"/>
  <c r="P759" i="2"/>
  <c r="P760" i="2"/>
  <c r="P761" i="2"/>
  <c r="P762" i="2"/>
  <c r="P763" i="2"/>
  <c r="P764" i="2"/>
  <c r="P765" i="2"/>
  <c r="P766" i="2"/>
  <c r="P767" i="2"/>
  <c r="P768" i="2"/>
  <c r="P769" i="2"/>
  <c r="P770" i="2"/>
  <c r="P771" i="2"/>
  <c r="P772" i="2"/>
  <c r="P773" i="2"/>
  <c r="P774" i="2"/>
  <c r="P775" i="2"/>
  <c r="P776" i="2"/>
  <c r="P777" i="2"/>
  <c r="P778" i="2"/>
  <c r="P779" i="2"/>
  <c r="P780" i="2"/>
  <c r="P781" i="2"/>
  <c r="P782" i="2"/>
  <c r="P783" i="2"/>
  <c r="P784" i="2"/>
  <c r="P785" i="2"/>
  <c r="P786" i="2"/>
  <c r="P787" i="2"/>
  <c r="P788" i="2"/>
  <c r="P789" i="2"/>
  <c r="P790" i="2"/>
  <c r="P791" i="2"/>
  <c r="P792" i="2"/>
  <c r="P793" i="2"/>
  <c r="P794" i="2"/>
  <c r="P795" i="2"/>
  <c r="P796" i="2"/>
  <c r="P797" i="2"/>
  <c r="P798" i="2"/>
  <c r="P799" i="2"/>
  <c r="P800" i="2"/>
  <c r="P801" i="2"/>
  <c r="P802" i="2"/>
  <c r="P803" i="2"/>
  <c r="P804" i="2"/>
  <c r="P805" i="2"/>
  <c r="P806" i="2"/>
  <c r="P807" i="2"/>
  <c r="P808" i="2"/>
  <c r="P809" i="2"/>
  <c r="P810" i="2"/>
  <c r="P811" i="2"/>
  <c r="P812" i="2"/>
  <c r="P813" i="2"/>
  <c r="P814" i="2"/>
  <c r="P815" i="2"/>
  <c r="P816" i="2"/>
  <c r="P817" i="2"/>
  <c r="P818" i="2"/>
  <c r="P819" i="2"/>
  <c r="P820" i="2"/>
  <c r="P821" i="2"/>
  <c r="P822" i="2"/>
  <c r="P823" i="2"/>
  <c r="P824" i="2"/>
  <c r="P825" i="2"/>
  <c r="P826" i="2"/>
  <c r="P827" i="2"/>
  <c r="P828" i="2"/>
  <c r="P829" i="2"/>
  <c r="P830" i="2"/>
  <c r="P831" i="2"/>
  <c r="P832" i="2"/>
  <c r="P833" i="2"/>
  <c r="P834" i="2"/>
  <c r="P835" i="2"/>
  <c r="P836" i="2"/>
  <c r="P837" i="2"/>
  <c r="P838" i="2"/>
  <c r="P839" i="2"/>
  <c r="P840" i="2"/>
  <c r="P841" i="2"/>
  <c r="P842" i="2"/>
  <c r="P843" i="2"/>
  <c r="P844" i="2"/>
  <c r="P845" i="2"/>
  <c r="P846" i="2"/>
  <c r="P847" i="2"/>
  <c r="P848" i="2"/>
  <c r="P849" i="2"/>
  <c r="P850" i="2"/>
  <c r="P851" i="2"/>
  <c r="P852" i="2"/>
  <c r="P853" i="2"/>
  <c r="P854" i="2"/>
  <c r="P855" i="2"/>
  <c r="P856" i="2"/>
  <c r="P857" i="2"/>
  <c r="P858" i="2"/>
  <c r="P859" i="2"/>
  <c r="P860" i="2"/>
  <c r="P861" i="2"/>
  <c r="P862" i="2"/>
  <c r="P863" i="2"/>
  <c r="P864" i="2"/>
  <c r="P865" i="2"/>
  <c r="P866" i="2"/>
  <c r="P867" i="2"/>
  <c r="P868" i="2"/>
  <c r="P869" i="2"/>
  <c r="P870" i="2"/>
  <c r="P871" i="2"/>
  <c r="P872" i="2"/>
  <c r="P873" i="2"/>
  <c r="P874" i="2"/>
  <c r="P875" i="2"/>
  <c r="P876" i="2"/>
  <c r="P877" i="2"/>
  <c r="P878" i="2"/>
  <c r="P879" i="2"/>
  <c r="P880" i="2"/>
  <c r="P881" i="2"/>
  <c r="P882" i="2"/>
  <c r="P883" i="2"/>
  <c r="P884" i="2"/>
  <c r="P885" i="2"/>
  <c r="P886" i="2"/>
  <c r="P887" i="2"/>
  <c r="P888" i="2"/>
  <c r="P889" i="2"/>
  <c r="P890" i="2"/>
  <c r="P891" i="2"/>
  <c r="P892" i="2"/>
  <c r="P893" i="2"/>
  <c r="P894" i="2"/>
  <c r="P895" i="2"/>
  <c r="P896" i="2"/>
  <c r="P897" i="2"/>
  <c r="P898" i="2"/>
  <c r="P899" i="2"/>
  <c r="P900" i="2"/>
  <c r="P901" i="2"/>
  <c r="P902" i="2"/>
  <c r="P903" i="2"/>
  <c r="P904" i="2"/>
  <c r="P905" i="2"/>
  <c r="P906" i="2"/>
  <c r="P907" i="2"/>
  <c r="P908" i="2"/>
  <c r="P909" i="2"/>
  <c r="P910" i="2"/>
  <c r="P911" i="2"/>
  <c r="P912" i="2"/>
  <c r="P913" i="2"/>
  <c r="P914" i="2"/>
  <c r="P915" i="2"/>
  <c r="P916" i="2"/>
  <c r="P917" i="2"/>
  <c r="P918" i="2"/>
  <c r="P919" i="2"/>
  <c r="P920" i="2"/>
  <c r="P921" i="2"/>
  <c r="P922" i="2"/>
  <c r="P923" i="2"/>
  <c r="P924" i="2"/>
  <c r="P925" i="2"/>
  <c r="P926" i="2"/>
  <c r="P927" i="2"/>
  <c r="P928" i="2"/>
  <c r="P929" i="2"/>
  <c r="P930" i="2"/>
  <c r="P931" i="2"/>
  <c r="P932" i="2"/>
  <c r="P933" i="2"/>
  <c r="P934" i="2"/>
  <c r="P935" i="2"/>
  <c r="P936" i="2"/>
  <c r="P937" i="2"/>
  <c r="P938" i="2"/>
  <c r="P939" i="2"/>
  <c r="P940" i="2"/>
  <c r="P941" i="2"/>
  <c r="P942" i="2"/>
  <c r="P943" i="2"/>
  <c r="P944" i="2"/>
  <c r="P945" i="2"/>
  <c r="P946" i="2"/>
  <c r="P947" i="2"/>
  <c r="P948" i="2"/>
  <c r="P949" i="2"/>
  <c r="P950" i="2"/>
  <c r="P951" i="2"/>
  <c r="P952" i="2"/>
  <c r="P953" i="2"/>
  <c r="P954" i="2"/>
  <c r="P955" i="2"/>
  <c r="P956" i="2"/>
  <c r="P957" i="2"/>
  <c r="P958" i="2"/>
  <c r="P959" i="2"/>
  <c r="P960" i="2"/>
  <c r="P961" i="2"/>
  <c r="P962" i="2"/>
  <c r="P963" i="2"/>
  <c r="P964" i="2"/>
  <c r="P965" i="2"/>
  <c r="P966" i="2"/>
  <c r="P967" i="2"/>
  <c r="P968" i="2"/>
  <c r="P969" i="2"/>
  <c r="P970" i="2"/>
  <c r="P971" i="2"/>
  <c r="P972" i="2"/>
  <c r="P973" i="2"/>
  <c r="P974" i="2"/>
  <c r="P975" i="2"/>
  <c r="P976" i="2"/>
  <c r="P977" i="2"/>
  <c r="P978" i="2"/>
  <c r="P979" i="2"/>
  <c r="P980" i="2"/>
  <c r="P981" i="2"/>
  <c r="P982" i="2"/>
  <c r="P983" i="2"/>
  <c r="P984" i="2"/>
  <c r="P985" i="2"/>
  <c r="P986" i="2"/>
  <c r="P987" i="2"/>
  <c r="P988" i="2"/>
  <c r="P989" i="2"/>
  <c r="P990" i="2"/>
  <c r="P991" i="2"/>
  <c r="P992" i="2"/>
  <c r="P993" i="2"/>
  <c r="P994" i="2"/>
  <c r="P995" i="2"/>
  <c r="P996" i="2"/>
  <c r="P997" i="2"/>
  <c r="P998" i="2"/>
  <c r="P999" i="2"/>
  <c r="P1000" i="2"/>
  <c r="P1001" i="2"/>
  <c r="O3" i="2"/>
  <c r="O4" i="2"/>
  <c r="O5" i="2"/>
  <c r="O6" i="2"/>
  <c r="O7" i="2"/>
  <c r="O8" i="2"/>
  <c r="O9" i="2"/>
  <c r="O10" i="2"/>
  <c r="O11" i="2"/>
  <c r="O12" i="2"/>
  <c r="O13" i="2"/>
  <c r="O14" i="2"/>
  <c r="O15" i="2"/>
  <c r="O16" i="2"/>
  <c r="O17" i="2"/>
  <c r="O18" i="2"/>
  <c r="O19" i="2"/>
  <c r="O20" i="2"/>
  <c r="O21" i="2"/>
  <c r="O22" i="2"/>
  <c r="O23" i="2"/>
  <c r="O24" i="2"/>
  <c r="O25" i="2"/>
  <c r="O26" i="2"/>
  <c r="O27" i="2"/>
  <c r="O28" i="2"/>
  <c r="O29" i="2"/>
  <c r="O30" i="2"/>
  <c r="O31" i="2"/>
  <c r="O32" i="2"/>
  <c r="O33" i="2"/>
  <c r="O34" i="2"/>
  <c r="O35" i="2"/>
  <c r="O36" i="2"/>
  <c r="O37" i="2"/>
  <c r="O38" i="2"/>
  <c r="O39" i="2"/>
  <c r="O40" i="2"/>
  <c r="O41" i="2"/>
  <c r="O42" i="2"/>
  <c r="O43" i="2"/>
  <c r="O44" i="2"/>
  <c r="O45" i="2"/>
  <c r="O46" i="2"/>
  <c r="O47" i="2"/>
  <c r="O48" i="2"/>
  <c r="O49" i="2"/>
  <c r="O50" i="2"/>
  <c r="O51" i="2"/>
  <c r="O52" i="2"/>
  <c r="O53" i="2"/>
  <c r="O54" i="2"/>
  <c r="O55" i="2"/>
  <c r="O56" i="2"/>
  <c r="O57" i="2"/>
  <c r="O58" i="2"/>
  <c r="O59" i="2"/>
  <c r="O60" i="2"/>
  <c r="O61" i="2"/>
  <c r="O62" i="2"/>
  <c r="O63" i="2"/>
  <c r="O64" i="2"/>
  <c r="O65" i="2"/>
  <c r="O66" i="2"/>
  <c r="O67" i="2"/>
  <c r="O68" i="2"/>
  <c r="O69" i="2"/>
  <c r="O70" i="2"/>
  <c r="O71" i="2"/>
  <c r="O72" i="2"/>
  <c r="O73" i="2"/>
  <c r="O74" i="2"/>
  <c r="O75" i="2"/>
  <c r="O76" i="2"/>
  <c r="O77" i="2"/>
  <c r="O78" i="2"/>
  <c r="O79" i="2"/>
  <c r="O80" i="2"/>
  <c r="O81" i="2"/>
  <c r="O82" i="2"/>
  <c r="O83" i="2"/>
  <c r="O84" i="2"/>
  <c r="O85" i="2"/>
  <c r="O86" i="2"/>
  <c r="O87" i="2"/>
  <c r="O88" i="2"/>
  <c r="O89" i="2"/>
  <c r="O90" i="2"/>
  <c r="O91" i="2"/>
  <c r="O92" i="2"/>
  <c r="O93" i="2"/>
  <c r="O94" i="2"/>
  <c r="O95" i="2"/>
  <c r="O96" i="2"/>
  <c r="O97" i="2"/>
  <c r="O98" i="2"/>
  <c r="O99" i="2"/>
  <c r="O100" i="2"/>
  <c r="O101" i="2"/>
  <c r="O102" i="2"/>
  <c r="O103" i="2"/>
  <c r="O104" i="2"/>
  <c r="O105" i="2"/>
  <c r="O106" i="2"/>
  <c r="O107" i="2"/>
  <c r="O108" i="2"/>
  <c r="O109" i="2"/>
  <c r="O110" i="2"/>
  <c r="O111" i="2"/>
  <c r="O112" i="2"/>
  <c r="O113" i="2"/>
  <c r="O114" i="2"/>
  <c r="O115" i="2"/>
  <c r="O116" i="2"/>
  <c r="O117" i="2"/>
  <c r="O118" i="2"/>
  <c r="O119" i="2"/>
  <c r="O120" i="2"/>
  <c r="O121" i="2"/>
  <c r="O122" i="2"/>
  <c r="O123" i="2"/>
  <c r="O124" i="2"/>
  <c r="O125" i="2"/>
  <c r="O126" i="2"/>
  <c r="O127" i="2"/>
  <c r="O128" i="2"/>
  <c r="O129" i="2"/>
  <c r="O130" i="2"/>
  <c r="O131" i="2"/>
  <c r="O132" i="2"/>
  <c r="O133" i="2"/>
  <c r="O134" i="2"/>
  <c r="O135" i="2"/>
  <c r="O136" i="2"/>
  <c r="O137" i="2"/>
  <c r="O138" i="2"/>
  <c r="O139" i="2"/>
  <c r="O140" i="2"/>
  <c r="O141" i="2"/>
  <c r="O142" i="2"/>
  <c r="O143" i="2"/>
  <c r="O144" i="2"/>
  <c r="O145" i="2"/>
  <c r="O146" i="2"/>
  <c r="O147" i="2"/>
  <c r="O148" i="2"/>
  <c r="O149" i="2"/>
  <c r="O150" i="2"/>
  <c r="O151" i="2"/>
  <c r="O152" i="2"/>
  <c r="O153" i="2"/>
  <c r="O154" i="2"/>
  <c r="O155" i="2"/>
  <c r="O156" i="2"/>
  <c r="O157" i="2"/>
  <c r="O158" i="2"/>
  <c r="O159" i="2"/>
  <c r="O160" i="2"/>
  <c r="O161" i="2"/>
  <c r="O162" i="2"/>
  <c r="O163" i="2"/>
  <c r="O164" i="2"/>
  <c r="O165" i="2"/>
  <c r="O166" i="2"/>
  <c r="O167" i="2"/>
  <c r="O168" i="2"/>
  <c r="O169" i="2"/>
  <c r="O170" i="2"/>
  <c r="O171" i="2"/>
  <c r="O172" i="2"/>
  <c r="O173" i="2"/>
  <c r="O174" i="2"/>
  <c r="O175" i="2"/>
  <c r="O176" i="2"/>
  <c r="O177" i="2"/>
  <c r="O178" i="2"/>
  <c r="O179" i="2"/>
  <c r="O180" i="2"/>
  <c r="O181" i="2"/>
  <c r="O182" i="2"/>
  <c r="O183" i="2"/>
  <c r="O184" i="2"/>
  <c r="O185" i="2"/>
  <c r="O186" i="2"/>
  <c r="O187" i="2"/>
  <c r="O188" i="2"/>
  <c r="O189" i="2"/>
  <c r="O190" i="2"/>
  <c r="O191" i="2"/>
  <c r="O192" i="2"/>
  <c r="O193" i="2"/>
  <c r="O194" i="2"/>
  <c r="O195" i="2"/>
  <c r="O196" i="2"/>
  <c r="O197" i="2"/>
  <c r="O198" i="2"/>
  <c r="O199" i="2"/>
  <c r="O200" i="2"/>
  <c r="O201" i="2"/>
  <c r="O202" i="2"/>
  <c r="O203" i="2"/>
  <c r="O204" i="2"/>
  <c r="O205" i="2"/>
  <c r="O206" i="2"/>
  <c r="O207" i="2"/>
  <c r="O208" i="2"/>
  <c r="O209" i="2"/>
  <c r="O210" i="2"/>
  <c r="O211" i="2"/>
  <c r="O212" i="2"/>
  <c r="O213" i="2"/>
  <c r="O214" i="2"/>
  <c r="O215" i="2"/>
  <c r="O216" i="2"/>
  <c r="O217" i="2"/>
  <c r="O218" i="2"/>
  <c r="O219" i="2"/>
  <c r="O220" i="2"/>
  <c r="O221" i="2"/>
  <c r="O222" i="2"/>
  <c r="O223" i="2"/>
  <c r="O224" i="2"/>
  <c r="O225" i="2"/>
  <c r="O226" i="2"/>
  <c r="O227" i="2"/>
  <c r="O228" i="2"/>
  <c r="O229" i="2"/>
  <c r="O230" i="2"/>
  <c r="O231" i="2"/>
  <c r="O232" i="2"/>
  <c r="O233" i="2"/>
  <c r="O234" i="2"/>
  <c r="O235" i="2"/>
  <c r="O236" i="2"/>
  <c r="O237" i="2"/>
  <c r="O238" i="2"/>
  <c r="O239" i="2"/>
  <c r="O240" i="2"/>
  <c r="O241" i="2"/>
  <c r="O242" i="2"/>
  <c r="O243" i="2"/>
  <c r="O244" i="2"/>
  <c r="O245" i="2"/>
  <c r="O246" i="2"/>
  <c r="O247" i="2"/>
  <c r="O248" i="2"/>
  <c r="O249" i="2"/>
  <c r="O250" i="2"/>
  <c r="O251" i="2"/>
  <c r="O252" i="2"/>
  <c r="O253" i="2"/>
  <c r="O254" i="2"/>
  <c r="O255" i="2"/>
  <c r="O256" i="2"/>
  <c r="O257" i="2"/>
  <c r="O258" i="2"/>
  <c r="O259" i="2"/>
  <c r="O260" i="2"/>
  <c r="O261" i="2"/>
  <c r="O262" i="2"/>
  <c r="O263" i="2"/>
  <c r="O264" i="2"/>
  <c r="O265" i="2"/>
  <c r="O266" i="2"/>
  <c r="O267" i="2"/>
  <c r="O268" i="2"/>
  <c r="O269" i="2"/>
  <c r="O270" i="2"/>
  <c r="O271" i="2"/>
  <c r="O272" i="2"/>
  <c r="O273" i="2"/>
  <c r="O274" i="2"/>
  <c r="O275" i="2"/>
  <c r="O276" i="2"/>
  <c r="O277" i="2"/>
  <c r="O278" i="2"/>
  <c r="O279" i="2"/>
  <c r="O280" i="2"/>
  <c r="O281" i="2"/>
  <c r="O282" i="2"/>
  <c r="O283" i="2"/>
  <c r="O284" i="2"/>
  <c r="O285" i="2"/>
  <c r="O286" i="2"/>
  <c r="O287" i="2"/>
  <c r="O288" i="2"/>
  <c r="O289" i="2"/>
  <c r="O290" i="2"/>
  <c r="O291" i="2"/>
  <c r="O292" i="2"/>
  <c r="O293" i="2"/>
  <c r="O294" i="2"/>
  <c r="O295" i="2"/>
  <c r="O296" i="2"/>
  <c r="O297" i="2"/>
  <c r="O298" i="2"/>
  <c r="O299" i="2"/>
  <c r="O300" i="2"/>
  <c r="O301" i="2"/>
  <c r="O302" i="2"/>
  <c r="O303" i="2"/>
  <c r="O304" i="2"/>
  <c r="O305" i="2"/>
  <c r="O306" i="2"/>
  <c r="O307" i="2"/>
  <c r="O308" i="2"/>
  <c r="O309" i="2"/>
  <c r="O310" i="2"/>
  <c r="O311" i="2"/>
  <c r="O312" i="2"/>
  <c r="O313" i="2"/>
  <c r="O314" i="2"/>
  <c r="O315" i="2"/>
  <c r="O316" i="2"/>
  <c r="O317" i="2"/>
  <c r="O318" i="2"/>
  <c r="O319" i="2"/>
  <c r="O320" i="2"/>
  <c r="O321" i="2"/>
  <c r="O322" i="2"/>
  <c r="O323" i="2"/>
  <c r="O324" i="2"/>
  <c r="O325" i="2"/>
  <c r="O326" i="2"/>
  <c r="O327" i="2"/>
  <c r="O328" i="2"/>
  <c r="O329" i="2"/>
  <c r="O330" i="2"/>
  <c r="O331" i="2"/>
  <c r="O332" i="2"/>
  <c r="O333" i="2"/>
  <c r="O334" i="2"/>
  <c r="O335" i="2"/>
  <c r="O336" i="2"/>
  <c r="O337" i="2"/>
  <c r="O338" i="2"/>
  <c r="O339" i="2"/>
  <c r="O340" i="2"/>
  <c r="O341" i="2"/>
  <c r="O342" i="2"/>
  <c r="O343" i="2"/>
  <c r="O344" i="2"/>
  <c r="O345" i="2"/>
  <c r="O346" i="2"/>
  <c r="O347" i="2"/>
  <c r="O348" i="2"/>
  <c r="O349" i="2"/>
  <c r="O350" i="2"/>
  <c r="O351" i="2"/>
  <c r="O352" i="2"/>
  <c r="O353" i="2"/>
  <c r="O354" i="2"/>
  <c r="O355" i="2"/>
  <c r="O356" i="2"/>
  <c r="O357" i="2"/>
  <c r="O358" i="2"/>
  <c r="O359" i="2"/>
  <c r="O360" i="2"/>
  <c r="O361" i="2"/>
  <c r="O362" i="2"/>
  <c r="O363" i="2"/>
  <c r="O364" i="2"/>
  <c r="O365" i="2"/>
  <c r="O366" i="2"/>
  <c r="O367" i="2"/>
  <c r="O368" i="2"/>
  <c r="O369" i="2"/>
  <c r="O370" i="2"/>
  <c r="O371" i="2"/>
  <c r="O372" i="2"/>
  <c r="O373" i="2"/>
  <c r="O374" i="2"/>
  <c r="O375" i="2"/>
  <c r="O376" i="2"/>
  <c r="O377" i="2"/>
  <c r="O378" i="2"/>
  <c r="O379" i="2"/>
  <c r="O380" i="2"/>
  <c r="O381" i="2"/>
  <c r="O382" i="2"/>
  <c r="O383" i="2"/>
  <c r="O384" i="2"/>
  <c r="O385" i="2"/>
  <c r="O386" i="2"/>
  <c r="O387" i="2"/>
  <c r="O388" i="2"/>
  <c r="O389" i="2"/>
  <c r="O390" i="2"/>
  <c r="O391" i="2"/>
  <c r="O392" i="2"/>
  <c r="O393" i="2"/>
  <c r="O394" i="2"/>
  <c r="O395" i="2"/>
  <c r="O396" i="2"/>
  <c r="O397" i="2"/>
  <c r="O398" i="2"/>
  <c r="O399" i="2"/>
  <c r="O400" i="2"/>
  <c r="O401" i="2"/>
  <c r="O402" i="2"/>
  <c r="O403" i="2"/>
  <c r="O404" i="2"/>
  <c r="O405" i="2"/>
  <c r="O406" i="2"/>
  <c r="O407" i="2"/>
  <c r="O408" i="2"/>
  <c r="O409" i="2"/>
  <c r="O410" i="2"/>
  <c r="O411" i="2"/>
  <c r="O412" i="2"/>
  <c r="O413" i="2"/>
  <c r="O414" i="2"/>
  <c r="O415" i="2"/>
  <c r="O416" i="2"/>
  <c r="O417" i="2"/>
  <c r="O418" i="2"/>
  <c r="O419" i="2"/>
  <c r="O420" i="2"/>
  <c r="O421" i="2"/>
  <c r="O422" i="2"/>
  <c r="O423" i="2"/>
  <c r="O424" i="2"/>
  <c r="O425" i="2"/>
  <c r="O426" i="2"/>
  <c r="O427" i="2"/>
  <c r="O428" i="2"/>
  <c r="O429" i="2"/>
  <c r="O430" i="2"/>
  <c r="O431" i="2"/>
  <c r="O432" i="2"/>
  <c r="O433" i="2"/>
  <c r="O434" i="2"/>
  <c r="O435" i="2"/>
  <c r="O436" i="2"/>
  <c r="O437" i="2"/>
  <c r="O438" i="2"/>
  <c r="O439" i="2"/>
  <c r="O440" i="2"/>
  <c r="O441" i="2"/>
  <c r="O442" i="2"/>
  <c r="O443" i="2"/>
  <c r="O444" i="2"/>
  <c r="O445" i="2"/>
  <c r="O446" i="2"/>
  <c r="O447" i="2"/>
  <c r="O448" i="2"/>
  <c r="O449" i="2"/>
  <c r="O450" i="2"/>
  <c r="O451" i="2"/>
  <c r="O452" i="2"/>
  <c r="O453" i="2"/>
  <c r="O454" i="2"/>
  <c r="O455" i="2"/>
  <c r="O456" i="2"/>
  <c r="O457" i="2"/>
  <c r="O458" i="2"/>
  <c r="O459" i="2"/>
  <c r="O460" i="2"/>
  <c r="O461" i="2"/>
  <c r="O462" i="2"/>
  <c r="O463" i="2"/>
  <c r="O464" i="2"/>
  <c r="O465" i="2"/>
  <c r="O466" i="2"/>
  <c r="O467" i="2"/>
  <c r="O468" i="2"/>
  <c r="O469" i="2"/>
  <c r="O470" i="2"/>
  <c r="O471" i="2"/>
  <c r="O472" i="2"/>
  <c r="O473" i="2"/>
  <c r="O474" i="2"/>
  <c r="O475" i="2"/>
  <c r="O476" i="2"/>
  <c r="O477" i="2"/>
  <c r="O478" i="2"/>
  <c r="O479" i="2"/>
  <c r="O480" i="2"/>
  <c r="O481" i="2"/>
  <c r="O482" i="2"/>
  <c r="O483" i="2"/>
  <c r="O484" i="2"/>
  <c r="O485" i="2"/>
  <c r="O486" i="2"/>
  <c r="O487" i="2"/>
  <c r="O488" i="2"/>
  <c r="O489" i="2"/>
  <c r="O490" i="2"/>
  <c r="O491" i="2"/>
  <c r="O492" i="2"/>
  <c r="O493" i="2"/>
  <c r="O494" i="2"/>
  <c r="O495" i="2"/>
  <c r="O496" i="2"/>
  <c r="O497" i="2"/>
  <c r="O498" i="2"/>
  <c r="O499" i="2"/>
  <c r="O500" i="2"/>
  <c r="O501" i="2"/>
  <c r="O502" i="2"/>
  <c r="O503" i="2"/>
  <c r="O504" i="2"/>
  <c r="O505" i="2"/>
  <c r="O506" i="2"/>
  <c r="O507" i="2"/>
  <c r="O508" i="2"/>
  <c r="O509" i="2"/>
  <c r="O510" i="2"/>
  <c r="O511" i="2"/>
  <c r="O512" i="2"/>
  <c r="O513" i="2"/>
  <c r="O514" i="2"/>
  <c r="O515" i="2"/>
  <c r="O516" i="2"/>
  <c r="O517" i="2"/>
  <c r="O518" i="2"/>
  <c r="O519" i="2"/>
  <c r="O520" i="2"/>
  <c r="O521" i="2"/>
  <c r="O522" i="2"/>
  <c r="O523" i="2"/>
  <c r="O524" i="2"/>
  <c r="O525" i="2"/>
  <c r="O526" i="2"/>
  <c r="O527" i="2"/>
  <c r="O528" i="2"/>
  <c r="O529" i="2"/>
  <c r="O530" i="2"/>
  <c r="O531" i="2"/>
  <c r="O532" i="2"/>
  <c r="O533" i="2"/>
  <c r="O534" i="2"/>
  <c r="O535" i="2"/>
  <c r="O536" i="2"/>
  <c r="O537" i="2"/>
  <c r="O538" i="2"/>
  <c r="O539" i="2"/>
  <c r="O540" i="2"/>
  <c r="O541" i="2"/>
  <c r="O542" i="2"/>
  <c r="O543" i="2"/>
  <c r="O544" i="2"/>
  <c r="O545" i="2"/>
  <c r="O546" i="2"/>
  <c r="O547" i="2"/>
  <c r="O548" i="2"/>
  <c r="O549" i="2"/>
  <c r="O550" i="2"/>
  <c r="O551" i="2"/>
  <c r="O552" i="2"/>
  <c r="O553" i="2"/>
  <c r="O554" i="2"/>
  <c r="O555" i="2"/>
  <c r="O556" i="2"/>
  <c r="O557" i="2"/>
  <c r="O558" i="2"/>
  <c r="O559" i="2"/>
  <c r="O560" i="2"/>
  <c r="O561" i="2"/>
  <c r="O562" i="2"/>
  <c r="O563" i="2"/>
  <c r="O564" i="2"/>
  <c r="O565" i="2"/>
  <c r="O566" i="2"/>
  <c r="O567" i="2"/>
  <c r="O568" i="2"/>
  <c r="O569" i="2"/>
  <c r="O570" i="2"/>
  <c r="O571" i="2"/>
  <c r="O572" i="2"/>
  <c r="O573" i="2"/>
  <c r="O574" i="2"/>
  <c r="O575" i="2"/>
  <c r="O576" i="2"/>
  <c r="O577" i="2"/>
  <c r="O578" i="2"/>
  <c r="O579" i="2"/>
  <c r="O580" i="2"/>
  <c r="O581" i="2"/>
  <c r="O582" i="2"/>
  <c r="O583" i="2"/>
  <c r="O584" i="2"/>
  <c r="O585" i="2"/>
  <c r="O586" i="2"/>
  <c r="O587" i="2"/>
  <c r="O588" i="2"/>
  <c r="O589" i="2"/>
  <c r="O590" i="2"/>
  <c r="O591" i="2"/>
  <c r="O592" i="2"/>
  <c r="O593" i="2"/>
  <c r="O594" i="2"/>
  <c r="O595" i="2"/>
  <c r="O596" i="2"/>
  <c r="O597" i="2"/>
  <c r="O598" i="2"/>
  <c r="O599" i="2"/>
  <c r="O600" i="2"/>
  <c r="O601" i="2"/>
  <c r="O602" i="2"/>
  <c r="O603" i="2"/>
  <c r="O604" i="2"/>
  <c r="O605" i="2"/>
  <c r="O606" i="2"/>
  <c r="O607" i="2"/>
  <c r="O608" i="2"/>
  <c r="O609" i="2"/>
  <c r="O610" i="2"/>
  <c r="O611" i="2"/>
  <c r="O612" i="2"/>
  <c r="O613" i="2"/>
  <c r="O614" i="2"/>
  <c r="O615" i="2"/>
  <c r="O616" i="2"/>
  <c r="O617" i="2"/>
  <c r="O618" i="2"/>
  <c r="O619" i="2"/>
  <c r="O620" i="2"/>
  <c r="O621" i="2"/>
  <c r="O622" i="2"/>
  <c r="O623" i="2"/>
  <c r="O624" i="2"/>
  <c r="O625" i="2"/>
  <c r="O626" i="2"/>
  <c r="O627" i="2"/>
  <c r="O628" i="2"/>
  <c r="O629" i="2"/>
  <c r="O630" i="2"/>
  <c r="O631" i="2"/>
  <c r="O632" i="2"/>
  <c r="O633" i="2"/>
  <c r="O634" i="2"/>
  <c r="O635" i="2"/>
  <c r="O636" i="2"/>
  <c r="O637" i="2"/>
  <c r="O638" i="2"/>
  <c r="O639" i="2"/>
  <c r="O640" i="2"/>
  <c r="O641" i="2"/>
  <c r="O642" i="2"/>
  <c r="O643" i="2"/>
  <c r="O644" i="2"/>
  <c r="O645" i="2"/>
  <c r="O646" i="2"/>
  <c r="O647" i="2"/>
  <c r="O648" i="2"/>
  <c r="O649" i="2"/>
  <c r="O650" i="2"/>
  <c r="O651" i="2"/>
  <c r="O652" i="2"/>
  <c r="O653" i="2"/>
  <c r="O654" i="2"/>
  <c r="O655" i="2"/>
  <c r="O656" i="2"/>
  <c r="O657" i="2"/>
  <c r="O658" i="2"/>
  <c r="O659" i="2"/>
  <c r="O660" i="2"/>
  <c r="O661" i="2"/>
  <c r="O662" i="2"/>
  <c r="O663" i="2"/>
  <c r="O664" i="2"/>
  <c r="O665" i="2"/>
  <c r="O666" i="2"/>
  <c r="O667" i="2"/>
  <c r="O668" i="2"/>
  <c r="O669" i="2"/>
  <c r="O670" i="2"/>
  <c r="O671" i="2"/>
  <c r="O672" i="2"/>
  <c r="O673" i="2"/>
  <c r="O674" i="2"/>
  <c r="O675" i="2"/>
  <c r="O676" i="2"/>
  <c r="O677" i="2"/>
  <c r="O678" i="2"/>
  <c r="O679" i="2"/>
  <c r="O680" i="2"/>
  <c r="O681" i="2"/>
  <c r="O682" i="2"/>
  <c r="O683" i="2"/>
  <c r="O684" i="2"/>
  <c r="O685" i="2"/>
  <c r="O686" i="2"/>
  <c r="O687" i="2"/>
  <c r="O688" i="2"/>
  <c r="O689" i="2"/>
  <c r="O690" i="2"/>
  <c r="O691" i="2"/>
  <c r="O692" i="2"/>
  <c r="O693" i="2"/>
  <c r="O694" i="2"/>
  <c r="O695" i="2"/>
  <c r="O696" i="2"/>
  <c r="O697" i="2"/>
  <c r="O698" i="2"/>
  <c r="O699" i="2"/>
  <c r="O700" i="2"/>
  <c r="O701" i="2"/>
  <c r="O702" i="2"/>
  <c r="O703" i="2"/>
  <c r="O704" i="2"/>
  <c r="O705" i="2"/>
  <c r="O706" i="2"/>
  <c r="O707" i="2"/>
  <c r="O708" i="2"/>
  <c r="O709" i="2"/>
  <c r="O710" i="2"/>
  <c r="O711" i="2"/>
  <c r="O712" i="2"/>
  <c r="O713" i="2"/>
  <c r="O714" i="2"/>
  <c r="O715" i="2"/>
  <c r="O716" i="2"/>
  <c r="O717" i="2"/>
  <c r="O718" i="2"/>
  <c r="O719" i="2"/>
  <c r="O720" i="2"/>
  <c r="O721" i="2"/>
  <c r="O722" i="2"/>
  <c r="O723" i="2"/>
  <c r="O724" i="2"/>
  <c r="O725" i="2"/>
  <c r="O726" i="2"/>
  <c r="O727" i="2"/>
  <c r="O728" i="2"/>
  <c r="O729" i="2"/>
  <c r="O730" i="2"/>
  <c r="O731" i="2"/>
  <c r="O732" i="2"/>
  <c r="O733" i="2"/>
  <c r="O734" i="2"/>
  <c r="O735" i="2"/>
  <c r="O736" i="2"/>
  <c r="O737" i="2"/>
  <c r="O738" i="2"/>
  <c r="O739" i="2"/>
  <c r="O740" i="2"/>
  <c r="O741" i="2"/>
  <c r="O742" i="2"/>
  <c r="O743" i="2"/>
  <c r="O744" i="2"/>
  <c r="O745" i="2"/>
  <c r="O746" i="2"/>
  <c r="O747" i="2"/>
  <c r="O748" i="2"/>
  <c r="O749" i="2"/>
  <c r="O750" i="2"/>
  <c r="O751" i="2"/>
  <c r="O752" i="2"/>
  <c r="O753" i="2"/>
  <c r="O754" i="2"/>
  <c r="O755" i="2"/>
  <c r="O756" i="2"/>
  <c r="O757" i="2"/>
  <c r="O758" i="2"/>
  <c r="O759" i="2"/>
  <c r="O760" i="2"/>
  <c r="O761" i="2"/>
  <c r="O762" i="2"/>
  <c r="O763" i="2"/>
  <c r="O764" i="2"/>
  <c r="O765" i="2"/>
  <c r="O766" i="2"/>
  <c r="O767" i="2"/>
  <c r="O768" i="2"/>
  <c r="O769" i="2"/>
  <c r="O770" i="2"/>
  <c r="O771" i="2"/>
  <c r="O772" i="2"/>
  <c r="O773" i="2"/>
  <c r="O774" i="2"/>
  <c r="O775" i="2"/>
  <c r="O776" i="2"/>
  <c r="O777" i="2"/>
  <c r="O778" i="2"/>
  <c r="O779" i="2"/>
  <c r="O780" i="2"/>
  <c r="O781" i="2"/>
  <c r="O782" i="2"/>
  <c r="O783" i="2"/>
  <c r="O784" i="2"/>
  <c r="O785" i="2"/>
  <c r="O786" i="2"/>
  <c r="O787" i="2"/>
  <c r="O788" i="2"/>
  <c r="O789" i="2"/>
  <c r="O790" i="2"/>
  <c r="O791" i="2"/>
  <c r="O792" i="2"/>
  <c r="O793" i="2"/>
  <c r="O794" i="2"/>
  <c r="O795" i="2"/>
  <c r="O796" i="2"/>
  <c r="O797" i="2"/>
  <c r="O798" i="2"/>
  <c r="O799" i="2"/>
  <c r="O800" i="2"/>
  <c r="O801" i="2"/>
  <c r="O802" i="2"/>
  <c r="O803" i="2"/>
  <c r="O804" i="2"/>
  <c r="O805" i="2"/>
  <c r="O806" i="2"/>
  <c r="O807" i="2"/>
  <c r="O808" i="2"/>
  <c r="O809" i="2"/>
  <c r="O810" i="2"/>
  <c r="O811" i="2"/>
  <c r="O812" i="2"/>
  <c r="O813" i="2"/>
  <c r="O814" i="2"/>
  <c r="O815" i="2"/>
  <c r="O816" i="2"/>
  <c r="O817" i="2"/>
  <c r="O818" i="2"/>
  <c r="O819" i="2"/>
  <c r="O820" i="2"/>
  <c r="O821" i="2"/>
  <c r="O822" i="2"/>
  <c r="O823" i="2"/>
  <c r="O824" i="2"/>
  <c r="O825" i="2"/>
  <c r="O826" i="2"/>
  <c r="O827" i="2"/>
  <c r="O828" i="2"/>
  <c r="O829" i="2"/>
  <c r="O830" i="2"/>
  <c r="O831" i="2"/>
  <c r="O832" i="2"/>
  <c r="O833" i="2"/>
  <c r="O834" i="2"/>
  <c r="O835" i="2"/>
  <c r="O836" i="2"/>
  <c r="O837" i="2"/>
  <c r="O838" i="2"/>
  <c r="O839" i="2"/>
  <c r="O840" i="2"/>
  <c r="O841" i="2"/>
  <c r="O842" i="2"/>
  <c r="O843" i="2"/>
  <c r="O844" i="2"/>
  <c r="O845" i="2"/>
  <c r="O846" i="2"/>
  <c r="O847" i="2"/>
  <c r="O848" i="2"/>
  <c r="O849" i="2"/>
  <c r="O850" i="2"/>
  <c r="O851" i="2"/>
  <c r="O852" i="2"/>
  <c r="O853" i="2"/>
  <c r="O854" i="2"/>
  <c r="O855" i="2"/>
  <c r="O856" i="2"/>
  <c r="O857" i="2"/>
  <c r="O858" i="2"/>
  <c r="O859" i="2"/>
  <c r="O860" i="2"/>
  <c r="O861" i="2"/>
  <c r="O862" i="2"/>
  <c r="O863" i="2"/>
  <c r="O864" i="2"/>
  <c r="O865" i="2"/>
  <c r="O866" i="2"/>
  <c r="O867" i="2"/>
  <c r="O868" i="2"/>
  <c r="O869" i="2"/>
  <c r="O870" i="2"/>
  <c r="O871" i="2"/>
  <c r="O872" i="2"/>
  <c r="O873" i="2"/>
  <c r="O874" i="2"/>
  <c r="O875" i="2"/>
  <c r="O876" i="2"/>
  <c r="O877" i="2"/>
  <c r="O878" i="2"/>
  <c r="O879" i="2"/>
  <c r="O880" i="2"/>
  <c r="O881" i="2"/>
  <c r="O882" i="2"/>
  <c r="O883" i="2"/>
  <c r="O884" i="2"/>
  <c r="O885" i="2"/>
  <c r="O886" i="2"/>
  <c r="O887" i="2"/>
  <c r="O888" i="2"/>
  <c r="O889" i="2"/>
  <c r="O890" i="2"/>
  <c r="O891" i="2"/>
  <c r="O892" i="2"/>
  <c r="O893" i="2"/>
  <c r="O894" i="2"/>
  <c r="O895" i="2"/>
  <c r="O896" i="2"/>
  <c r="O897" i="2"/>
  <c r="O898" i="2"/>
  <c r="O899" i="2"/>
  <c r="O900" i="2"/>
  <c r="O901" i="2"/>
  <c r="O902" i="2"/>
  <c r="O903" i="2"/>
  <c r="O904" i="2"/>
  <c r="O905" i="2"/>
  <c r="O906" i="2"/>
  <c r="O907" i="2"/>
  <c r="O908" i="2"/>
  <c r="O909" i="2"/>
  <c r="O910" i="2"/>
  <c r="O911" i="2"/>
  <c r="O912" i="2"/>
  <c r="O913" i="2"/>
  <c r="O914" i="2"/>
  <c r="O915" i="2"/>
  <c r="O916" i="2"/>
  <c r="O917" i="2"/>
  <c r="O918" i="2"/>
  <c r="O919" i="2"/>
  <c r="O920" i="2"/>
  <c r="O921" i="2"/>
  <c r="O922" i="2"/>
  <c r="O923" i="2"/>
  <c r="O924" i="2"/>
  <c r="O925" i="2"/>
  <c r="O926" i="2"/>
  <c r="O927" i="2"/>
  <c r="O928" i="2"/>
  <c r="O929" i="2"/>
  <c r="O930" i="2"/>
  <c r="O931" i="2"/>
  <c r="O932" i="2"/>
  <c r="O933" i="2"/>
  <c r="O934" i="2"/>
  <c r="O935" i="2"/>
  <c r="O936" i="2"/>
  <c r="O937" i="2"/>
  <c r="O938" i="2"/>
  <c r="O939" i="2"/>
  <c r="O940" i="2"/>
  <c r="O941" i="2"/>
  <c r="O942" i="2"/>
  <c r="O943" i="2"/>
  <c r="O944" i="2"/>
  <c r="O945" i="2"/>
  <c r="O946" i="2"/>
  <c r="O947" i="2"/>
  <c r="O948" i="2"/>
  <c r="O949" i="2"/>
  <c r="O950" i="2"/>
  <c r="O951" i="2"/>
  <c r="O952" i="2"/>
  <c r="O953" i="2"/>
  <c r="O954" i="2"/>
  <c r="O955" i="2"/>
  <c r="O956" i="2"/>
  <c r="O957" i="2"/>
  <c r="O958" i="2"/>
  <c r="O959" i="2"/>
  <c r="O960" i="2"/>
  <c r="O961" i="2"/>
  <c r="O962" i="2"/>
  <c r="O963" i="2"/>
  <c r="O964" i="2"/>
  <c r="O965" i="2"/>
  <c r="O966" i="2"/>
  <c r="O967" i="2"/>
  <c r="O968" i="2"/>
  <c r="O969" i="2"/>
  <c r="O970" i="2"/>
  <c r="O971" i="2"/>
  <c r="O972" i="2"/>
  <c r="O973" i="2"/>
  <c r="O974" i="2"/>
  <c r="O975" i="2"/>
  <c r="O976" i="2"/>
  <c r="O977" i="2"/>
  <c r="O978" i="2"/>
  <c r="O979" i="2"/>
  <c r="O980" i="2"/>
  <c r="O981" i="2"/>
  <c r="O982" i="2"/>
  <c r="O983" i="2"/>
  <c r="O984" i="2"/>
  <c r="O985" i="2"/>
  <c r="O986" i="2"/>
  <c r="O987" i="2"/>
  <c r="O988" i="2"/>
  <c r="O989" i="2"/>
  <c r="O990" i="2"/>
  <c r="O991" i="2"/>
  <c r="O992" i="2"/>
  <c r="O993" i="2"/>
  <c r="O994" i="2"/>
  <c r="O995" i="2"/>
  <c r="O996" i="2"/>
  <c r="O997" i="2"/>
  <c r="O998" i="2"/>
  <c r="O999" i="2"/>
  <c r="O1000" i="2"/>
  <c r="O1001" i="2"/>
  <c r="O2" i="2"/>
  <c r="R4" i="2"/>
  <c r="R5" i="2"/>
  <c r="R6" i="2"/>
  <c r="R7" i="2"/>
  <c r="R8" i="2"/>
  <c r="R9" i="2"/>
  <c r="R10" i="2"/>
  <c r="R11" i="2"/>
  <c r="R12" i="2"/>
  <c r="R13" i="2"/>
  <c r="R14" i="2"/>
  <c r="R15" i="2"/>
  <c r="R16" i="2"/>
  <c r="R17" i="2"/>
  <c r="R18" i="2"/>
  <c r="R19" i="2"/>
  <c r="R20" i="2"/>
  <c r="R21" i="2"/>
  <c r="R22" i="2"/>
  <c r="R23" i="2"/>
  <c r="R24" i="2"/>
  <c r="R25" i="2"/>
  <c r="R26" i="2"/>
  <c r="R27" i="2"/>
  <c r="R28" i="2"/>
  <c r="R29" i="2"/>
  <c r="R30" i="2"/>
  <c r="R31" i="2"/>
  <c r="R32" i="2"/>
  <c r="R33" i="2"/>
  <c r="R34" i="2"/>
  <c r="R35" i="2"/>
  <c r="R36" i="2"/>
  <c r="R37" i="2"/>
  <c r="R38" i="2"/>
  <c r="R39" i="2"/>
  <c r="R40" i="2"/>
  <c r="R41" i="2"/>
  <c r="R42" i="2"/>
  <c r="R43" i="2"/>
  <c r="R44" i="2"/>
  <c r="R45" i="2"/>
  <c r="R46" i="2"/>
  <c r="R47" i="2"/>
  <c r="R48" i="2"/>
  <c r="R49" i="2"/>
  <c r="R50" i="2"/>
  <c r="R51" i="2"/>
  <c r="R52" i="2"/>
  <c r="R53" i="2"/>
  <c r="R54" i="2"/>
  <c r="R55" i="2"/>
  <c r="R56" i="2"/>
  <c r="R57" i="2"/>
  <c r="R58" i="2"/>
  <c r="R59" i="2"/>
  <c r="R60" i="2"/>
  <c r="R61" i="2"/>
  <c r="R62" i="2"/>
  <c r="R63" i="2"/>
  <c r="R64" i="2"/>
  <c r="R65" i="2"/>
  <c r="R66" i="2"/>
  <c r="R67" i="2"/>
  <c r="R68" i="2"/>
  <c r="R69" i="2"/>
  <c r="R70" i="2"/>
  <c r="R71" i="2"/>
  <c r="R72" i="2"/>
  <c r="R73" i="2"/>
  <c r="R74" i="2"/>
  <c r="R75" i="2"/>
  <c r="R76" i="2"/>
  <c r="R77" i="2"/>
  <c r="R78" i="2"/>
  <c r="R79" i="2"/>
  <c r="R80" i="2"/>
  <c r="R81" i="2"/>
  <c r="R82" i="2"/>
  <c r="R83" i="2"/>
  <c r="R84" i="2"/>
  <c r="R85" i="2"/>
  <c r="R86" i="2"/>
  <c r="R87" i="2"/>
  <c r="R88" i="2"/>
  <c r="R89" i="2"/>
  <c r="R90" i="2"/>
  <c r="R91" i="2"/>
  <c r="R92" i="2"/>
  <c r="R93" i="2"/>
  <c r="R94" i="2"/>
  <c r="R95" i="2"/>
  <c r="R96" i="2"/>
  <c r="R97" i="2"/>
  <c r="R98" i="2"/>
  <c r="R99" i="2"/>
  <c r="R100" i="2"/>
  <c r="R101" i="2"/>
  <c r="R102" i="2"/>
  <c r="R103" i="2"/>
  <c r="R104" i="2"/>
  <c r="R105" i="2"/>
  <c r="R106" i="2"/>
  <c r="R107" i="2"/>
  <c r="R108" i="2"/>
  <c r="R109" i="2"/>
  <c r="R110" i="2"/>
  <c r="R111" i="2"/>
  <c r="R112" i="2"/>
  <c r="R113" i="2"/>
  <c r="R114" i="2"/>
  <c r="R115" i="2"/>
  <c r="R116" i="2"/>
  <c r="R117" i="2"/>
  <c r="R118" i="2"/>
  <c r="R119" i="2"/>
  <c r="R120" i="2"/>
  <c r="R121" i="2"/>
  <c r="R122" i="2"/>
  <c r="R123" i="2"/>
  <c r="R124" i="2"/>
  <c r="R125" i="2"/>
  <c r="R126" i="2"/>
  <c r="R127" i="2"/>
  <c r="R128" i="2"/>
  <c r="R129" i="2"/>
  <c r="R130" i="2"/>
  <c r="R131" i="2"/>
  <c r="R132" i="2"/>
  <c r="R133" i="2"/>
  <c r="R134" i="2"/>
  <c r="R135" i="2"/>
  <c r="R136" i="2"/>
  <c r="R137" i="2"/>
  <c r="R138" i="2"/>
  <c r="R139" i="2"/>
  <c r="R140" i="2"/>
  <c r="R141" i="2"/>
  <c r="R142" i="2"/>
  <c r="R143" i="2"/>
  <c r="R144" i="2"/>
  <c r="R145" i="2"/>
  <c r="R146" i="2"/>
  <c r="R147" i="2"/>
  <c r="R148" i="2"/>
  <c r="R149" i="2"/>
  <c r="R150" i="2"/>
  <c r="R151" i="2"/>
  <c r="R152" i="2"/>
  <c r="R153" i="2"/>
  <c r="R154" i="2"/>
  <c r="R155" i="2"/>
  <c r="R156" i="2"/>
  <c r="R157" i="2"/>
  <c r="R158" i="2"/>
  <c r="R159" i="2"/>
  <c r="R160" i="2"/>
  <c r="R161" i="2"/>
  <c r="R162" i="2"/>
  <c r="R163" i="2"/>
  <c r="R164" i="2"/>
  <c r="R165" i="2"/>
  <c r="R166" i="2"/>
  <c r="R167" i="2"/>
  <c r="R168" i="2"/>
  <c r="R169" i="2"/>
  <c r="R170" i="2"/>
  <c r="R171" i="2"/>
  <c r="R172" i="2"/>
  <c r="R173" i="2"/>
  <c r="R174" i="2"/>
  <c r="R175" i="2"/>
  <c r="R176" i="2"/>
  <c r="R177" i="2"/>
  <c r="R178" i="2"/>
  <c r="R179" i="2"/>
  <c r="R180" i="2"/>
  <c r="R181" i="2"/>
  <c r="R182" i="2"/>
  <c r="R183" i="2"/>
  <c r="R184" i="2"/>
  <c r="R185" i="2"/>
  <c r="R186" i="2"/>
  <c r="R187" i="2"/>
  <c r="R188" i="2"/>
  <c r="R189" i="2"/>
  <c r="R190" i="2"/>
  <c r="R191" i="2"/>
  <c r="R192" i="2"/>
  <c r="R193" i="2"/>
  <c r="R194" i="2"/>
  <c r="R195" i="2"/>
  <c r="R196" i="2"/>
  <c r="R197" i="2"/>
  <c r="R198" i="2"/>
  <c r="R199" i="2"/>
  <c r="R200" i="2"/>
  <c r="R201" i="2"/>
  <c r="R202" i="2"/>
  <c r="R203" i="2"/>
  <c r="R204" i="2"/>
  <c r="R205" i="2"/>
  <c r="R206" i="2"/>
  <c r="R207" i="2"/>
  <c r="R208" i="2"/>
  <c r="R209" i="2"/>
  <c r="R210" i="2"/>
  <c r="R211" i="2"/>
  <c r="R212" i="2"/>
  <c r="R213" i="2"/>
  <c r="R214" i="2"/>
  <c r="R215" i="2"/>
  <c r="R216" i="2"/>
  <c r="R217" i="2"/>
  <c r="R218" i="2"/>
  <c r="R219" i="2"/>
  <c r="R220" i="2"/>
  <c r="R221" i="2"/>
  <c r="R222" i="2"/>
  <c r="R223" i="2"/>
  <c r="R224" i="2"/>
  <c r="R225" i="2"/>
  <c r="R226" i="2"/>
  <c r="R227" i="2"/>
  <c r="R228" i="2"/>
  <c r="R229" i="2"/>
  <c r="R230" i="2"/>
  <c r="R231" i="2"/>
  <c r="R232" i="2"/>
  <c r="R233" i="2"/>
  <c r="R234" i="2"/>
  <c r="R235" i="2"/>
  <c r="R236" i="2"/>
  <c r="R237" i="2"/>
  <c r="R238" i="2"/>
  <c r="R239" i="2"/>
  <c r="R240" i="2"/>
  <c r="R241" i="2"/>
  <c r="R242" i="2"/>
  <c r="R243" i="2"/>
  <c r="R244" i="2"/>
  <c r="R245" i="2"/>
  <c r="R246" i="2"/>
  <c r="R247" i="2"/>
  <c r="R248" i="2"/>
  <c r="R249" i="2"/>
  <c r="R250" i="2"/>
  <c r="R251" i="2"/>
  <c r="R252" i="2"/>
  <c r="R253" i="2"/>
  <c r="R254" i="2"/>
  <c r="R255" i="2"/>
  <c r="R256" i="2"/>
  <c r="R257" i="2"/>
  <c r="R258" i="2"/>
  <c r="R259" i="2"/>
  <c r="R260" i="2"/>
  <c r="R261" i="2"/>
  <c r="R262" i="2"/>
  <c r="R263" i="2"/>
  <c r="R264" i="2"/>
  <c r="R265" i="2"/>
  <c r="R266" i="2"/>
  <c r="R267" i="2"/>
  <c r="R268" i="2"/>
  <c r="R269" i="2"/>
  <c r="R270" i="2"/>
  <c r="R271" i="2"/>
  <c r="R272" i="2"/>
  <c r="R273" i="2"/>
  <c r="R274" i="2"/>
  <c r="R275" i="2"/>
  <c r="R276" i="2"/>
  <c r="R277" i="2"/>
  <c r="R278" i="2"/>
  <c r="R279" i="2"/>
  <c r="R280" i="2"/>
  <c r="R281" i="2"/>
  <c r="R282" i="2"/>
  <c r="R283" i="2"/>
  <c r="R284" i="2"/>
  <c r="R285" i="2"/>
  <c r="R286" i="2"/>
  <c r="R287" i="2"/>
  <c r="R288" i="2"/>
  <c r="R289" i="2"/>
  <c r="R290" i="2"/>
  <c r="R291" i="2"/>
  <c r="R292" i="2"/>
  <c r="R293" i="2"/>
  <c r="R294" i="2"/>
  <c r="R295" i="2"/>
  <c r="R296" i="2"/>
  <c r="R297" i="2"/>
  <c r="R298" i="2"/>
  <c r="R299" i="2"/>
  <c r="R300" i="2"/>
  <c r="R301" i="2"/>
  <c r="R302" i="2"/>
  <c r="R303" i="2"/>
  <c r="R304" i="2"/>
  <c r="R305" i="2"/>
  <c r="R306" i="2"/>
  <c r="R307" i="2"/>
  <c r="R308" i="2"/>
  <c r="R309" i="2"/>
  <c r="R310" i="2"/>
  <c r="R311" i="2"/>
  <c r="R312" i="2"/>
  <c r="R313" i="2"/>
  <c r="R314" i="2"/>
  <c r="R315" i="2"/>
  <c r="R316" i="2"/>
  <c r="R317" i="2"/>
  <c r="R318" i="2"/>
  <c r="R319" i="2"/>
  <c r="R320" i="2"/>
  <c r="R321" i="2"/>
  <c r="R322" i="2"/>
  <c r="R323" i="2"/>
  <c r="R324" i="2"/>
  <c r="R325" i="2"/>
  <c r="R326" i="2"/>
  <c r="R327" i="2"/>
  <c r="R328" i="2"/>
  <c r="R329" i="2"/>
  <c r="R330" i="2"/>
  <c r="R331" i="2"/>
  <c r="R332" i="2"/>
  <c r="R333" i="2"/>
  <c r="R334" i="2"/>
  <c r="R335" i="2"/>
  <c r="R336" i="2"/>
  <c r="R337" i="2"/>
  <c r="R338" i="2"/>
  <c r="R339" i="2"/>
  <c r="R340" i="2"/>
  <c r="R341" i="2"/>
  <c r="R342" i="2"/>
  <c r="R343" i="2"/>
  <c r="R344" i="2"/>
  <c r="R345" i="2"/>
  <c r="R346" i="2"/>
  <c r="R347" i="2"/>
  <c r="R348" i="2"/>
  <c r="R349" i="2"/>
  <c r="R350" i="2"/>
  <c r="R351" i="2"/>
  <c r="R352" i="2"/>
  <c r="R353" i="2"/>
  <c r="R354" i="2"/>
  <c r="R355" i="2"/>
  <c r="R356" i="2"/>
  <c r="R357" i="2"/>
  <c r="R358" i="2"/>
  <c r="R359" i="2"/>
  <c r="R360" i="2"/>
  <c r="R361" i="2"/>
  <c r="R362" i="2"/>
  <c r="R363" i="2"/>
  <c r="R364" i="2"/>
  <c r="R365" i="2"/>
  <c r="R366" i="2"/>
  <c r="R367" i="2"/>
  <c r="R368" i="2"/>
  <c r="R369" i="2"/>
  <c r="R370" i="2"/>
  <c r="R371" i="2"/>
  <c r="R372" i="2"/>
  <c r="R373" i="2"/>
  <c r="R374" i="2"/>
  <c r="R375" i="2"/>
  <c r="R376" i="2"/>
  <c r="R377" i="2"/>
  <c r="R378" i="2"/>
  <c r="R379" i="2"/>
  <c r="R380" i="2"/>
  <c r="R381" i="2"/>
  <c r="R382" i="2"/>
  <c r="R383" i="2"/>
  <c r="R384" i="2"/>
  <c r="R385" i="2"/>
  <c r="R386" i="2"/>
  <c r="R387" i="2"/>
  <c r="R388" i="2"/>
  <c r="R389" i="2"/>
  <c r="R390" i="2"/>
  <c r="R391" i="2"/>
  <c r="R392" i="2"/>
  <c r="R393" i="2"/>
  <c r="R394" i="2"/>
  <c r="R395" i="2"/>
  <c r="R396" i="2"/>
  <c r="R397" i="2"/>
  <c r="R398" i="2"/>
  <c r="R399" i="2"/>
  <c r="R400" i="2"/>
  <c r="R401" i="2"/>
  <c r="R402" i="2"/>
  <c r="R403" i="2"/>
  <c r="R404" i="2"/>
  <c r="R405" i="2"/>
  <c r="R406" i="2"/>
  <c r="R407" i="2"/>
  <c r="R408" i="2"/>
  <c r="R409" i="2"/>
  <c r="R410" i="2"/>
  <c r="R411" i="2"/>
  <c r="R412" i="2"/>
  <c r="R413" i="2"/>
  <c r="R414" i="2"/>
  <c r="R415" i="2"/>
  <c r="R416" i="2"/>
  <c r="R417" i="2"/>
  <c r="R418" i="2"/>
  <c r="R419" i="2"/>
  <c r="R420" i="2"/>
  <c r="R421" i="2"/>
  <c r="R422" i="2"/>
  <c r="R423" i="2"/>
  <c r="R424" i="2"/>
  <c r="R425" i="2"/>
  <c r="R426" i="2"/>
  <c r="R427" i="2"/>
  <c r="R428" i="2"/>
  <c r="R429" i="2"/>
  <c r="R430" i="2"/>
  <c r="R431" i="2"/>
  <c r="R432" i="2"/>
  <c r="R433" i="2"/>
  <c r="R434" i="2"/>
  <c r="R435" i="2"/>
  <c r="R436" i="2"/>
  <c r="R437" i="2"/>
  <c r="R438" i="2"/>
  <c r="R439" i="2"/>
  <c r="R440" i="2"/>
  <c r="R441" i="2"/>
  <c r="R442" i="2"/>
  <c r="R443" i="2"/>
  <c r="R444" i="2"/>
  <c r="R445" i="2"/>
  <c r="R446" i="2"/>
  <c r="R447" i="2"/>
  <c r="R448" i="2"/>
  <c r="R449" i="2"/>
  <c r="R450" i="2"/>
  <c r="R451" i="2"/>
  <c r="R452" i="2"/>
  <c r="R453" i="2"/>
  <c r="R454" i="2"/>
  <c r="R455" i="2"/>
  <c r="R456" i="2"/>
  <c r="R457" i="2"/>
  <c r="R458" i="2"/>
  <c r="R459" i="2"/>
  <c r="R460" i="2"/>
  <c r="R461" i="2"/>
  <c r="R462" i="2"/>
  <c r="R463" i="2"/>
  <c r="R464" i="2"/>
  <c r="R465" i="2"/>
  <c r="R466" i="2"/>
  <c r="R467" i="2"/>
  <c r="R468" i="2"/>
  <c r="R469" i="2"/>
  <c r="R470" i="2"/>
  <c r="R471" i="2"/>
  <c r="R472" i="2"/>
  <c r="R473" i="2"/>
  <c r="R474" i="2"/>
  <c r="R475" i="2"/>
  <c r="R476" i="2"/>
  <c r="R477" i="2"/>
  <c r="R478" i="2"/>
  <c r="R479" i="2"/>
  <c r="R480" i="2"/>
  <c r="R481" i="2"/>
  <c r="R482" i="2"/>
  <c r="R483" i="2"/>
  <c r="R484" i="2"/>
  <c r="R485" i="2"/>
  <c r="R486" i="2"/>
  <c r="R487" i="2"/>
  <c r="R488" i="2"/>
  <c r="R489" i="2"/>
  <c r="R490" i="2"/>
  <c r="R491" i="2"/>
  <c r="R492" i="2"/>
  <c r="R493" i="2"/>
  <c r="R494" i="2"/>
  <c r="R495" i="2"/>
  <c r="R496" i="2"/>
  <c r="R497" i="2"/>
  <c r="R498" i="2"/>
  <c r="R499" i="2"/>
  <c r="R500" i="2"/>
  <c r="R501" i="2"/>
  <c r="R502" i="2"/>
  <c r="R503" i="2"/>
  <c r="R504" i="2"/>
  <c r="R505" i="2"/>
  <c r="R506" i="2"/>
  <c r="R507" i="2"/>
  <c r="R508" i="2"/>
  <c r="R509" i="2"/>
  <c r="R510" i="2"/>
  <c r="R511" i="2"/>
  <c r="R512" i="2"/>
  <c r="R513" i="2"/>
  <c r="R514" i="2"/>
  <c r="R515" i="2"/>
  <c r="R516" i="2"/>
  <c r="R517" i="2"/>
  <c r="R518" i="2"/>
  <c r="R519" i="2"/>
  <c r="R520" i="2"/>
  <c r="R521" i="2"/>
  <c r="R522" i="2"/>
  <c r="R523" i="2"/>
  <c r="R524" i="2"/>
  <c r="R525" i="2"/>
  <c r="R526" i="2"/>
  <c r="R527" i="2"/>
  <c r="R528" i="2"/>
  <c r="R529" i="2"/>
  <c r="R530" i="2"/>
  <c r="R531" i="2"/>
  <c r="R532" i="2"/>
  <c r="R533" i="2"/>
  <c r="R534" i="2"/>
  <c r="R535" i="2"/>
  <c r="R536" i="2"/>
  <c r="R537" i="2"/>
  <c r="R538" i="2"/>
  <c r="R539" i="2"/>
  <c r="R540" i="2"/>
  <c r="R541" i="2"/>
  <c r="R542" i="2"/>
  <c r="R543" i="2"/>
  <c r="R544" i="2"/>
  <c r="R545" i="2"/>
  <c r="R546" i="2"/>
  <c r="R547" i="2"/>
  <c r="R548" i="2"/>
  <c r="R549" i="2"/>
  <c r="R550" i="2"/>
  <c r="R551" i="2"/>
  <c r="R552" i="2"/>
  <c r="R553" i="2"/>
  <c r="R554" i="2"/>
  <c r="R555" i="2"/>
  <c r="R556" i="2"/>
  <c r="R557" i="2"/>
  <c r="R558" i="2"/>
  <c r="R559" i="2"/>
  <c r="R560" i="2"/>
  <c r="R561" i="2"/>
  <c r="R562" i="2"/>
  <c r="R563" i="2"/>
  <c r="R564" i="2"/>
  <c r="R565" i="2"/>
  <c r="R566" i="2"/>
  <c r="R567" i="2"/>
  <c r="R568" i="2"/>
  <c r="R569" i="2"/>
  <c r="R570" i="2"/>
  <c r="R571" i="2"/>
  <c r="R572" i="2"/>
  <c r="R573" i="2"/>
  <c r="R574" i="2"/>
  <c r="R575" i="2"/>
  <c r="R576" i="2"/>
  <c r="R577" i="2"/>
  <c r="R578" i="2"/>
  <c r="R579" i="2"/>
  <c r="R580" i="2"/>
  <c r="R581" i="2"/>
  <c r="R582" i="2"/>
  <c r="R583" i="2"/>
  <c r="R584" i="2"/>
  <c r="R585" i="2"/>
  <c r="R586" i="2"/>
  <c r="R587" i="2"/>
  <c r="R588" i="2"/>
  <c r="R589" i="2"/>
  <c r="R590" i="2"/>
  <c r="R591" i="2"/>
  <c r="R592" i="2"/>
  <c r="R593" i="2"/>
  <c r="R594" i="2"/>
  <c r="R595" i="2"/>
  <c r="R596" i="2"/>
  <c r="R597" i="2"/>
  <c r="R598" i="2"/>
  <c r="R599" i="2"/>
  <c r="R600" i="2"/>
  <c r="R601" i="2"/>
  <c r="R602" i="2"/>
  <c r="R603" i="2"/>
  <c r="R604" i="2"/>
  <c r="R605" i="2"/>
  <c r="R606" i="2"/>
  <c r="R607" i="2"/>
  <c r="R608" i="2"/>
  <c r="R609" i="2"/>
  <c r="R610" i="2"/>
  <c r="R611" i="2"/>
  <c r="R612" i="2"/>
  <c r="R613" i="2"/>
  <c r="R614" i="2"/>
  <c r="R615" i="2"/>
  <c r="R616" i="2"/>
  <c r="R617" i="2"/>
  <c r="R618" i="2"/>
  <c r="R619" i="2"/>
  <c r="R620" i="2"/>
  <c r="R621" i="2"/>
  <c r="R622" i="2"/>
  <c r="R623" i="2"/>
  <c r="R624" i="2"/>
  <c r="R625" i="2"/>
  <c r="R626" i="2"/>
  <c r="R627" i="2"/>
  <c r="R628" i="2"/>
  <c r="R629" i="2"/>
  <c r="R630" i="2"/>
  <c r="R631" i="2"/>
  <c r="R632" i="2"/>
  <c r="R633" i="2"/>
  <c r="R634" i="2"/>
  <c r="R635" i="2"/>
  <c r="R636" i="2"/>
  <c r="R637" i="2"/>
  <c r="R638" i="2"/>
  <c r="R639" i="2"/>
  <c r="R640" i="2"/>
  <c r="R641" i="2"/>
  <c r="R642" i="2"/>
  <c r="R643" i="2"/>
  <c r="R644" i="2"/>
  <c r="R645" i="2"/>
  <c r="R646" i="2"/>
  <c r="R647" i="2"/>
  <c r="R648" i="2"/>
  <c r="R649" i="2"/>
  <c r="R650" i="2"/>
  <c r="R651" i="2"/>
  <c r="R652" i="2"/>
  <c r="R653" i="2"/>
  <c r="R654" i="2"/>
  <c r="R655" i="2"/>
  <c r="R656" i="2"/>
  <c r="R657" i="2"/>
  <c r="R658" i="2"/>
  <c r="R659" i="2"/>
  <c r="R660" i="2"/>
  <c r="R661" i="2"/>
  <c r="R662" i="2"/>
  <c r="R663" i="2"/>
  <c r="R664" i="2"/>
  <c r="R665" i="2"/>
  <c r="R666" i="2"/>
  <c r="R667" i="2"/>
  <c r="R668" i="2"/>
  <c r="R669" i="2"/>
  <c r="R670" i="2"/>
  <c r="R671" i="2"/>
  <c r="R672" i="2"/>
  <c r="R673" i="2"/>
  <c r="R674" i="2"/>
  <c r="R675" i="2"/>
  <c r="R676" i="2"/>
  <c r="R677" i="2"/>
  <c r="R678" i="2"/>
  <c r="R679" i="2"/>
  <c r="R680" i="2"/>
  <c r="R681" i="2"/>
  <c r="R682" i="2"/>
  <c r="R683" i="2"/>
  <c r="R684" i="2"/>
  <c r="R685" i="2"/>
  <c r="R686" i="2"/>
  <c r="R687" i="2"/>
  <c r="R688" i="2"/>
  <c r="R689" i="2"/>
  <c r="R690" i="2"/>
  <c r="R691" i="2"/>
  <c r="R692" i="2"/>
  <c r="R693" i="2"/>
  <c r="R694" i="2"/>
  <c r="R695" i="2"/>
  <c r="R696" i="2"/>
  <c r="R697" i="2"/>
  <c r="R698" i="2"/>
  <c r="R699" i="2"/>
  <c r="R700" i="2"/>
  <c r="R701" i="2"/>
  <c r="R702" i="2"/>
  <c r="R703" i="2"/>
  <c r="R704" i="2"/>
  <c r="R705" i="2"/>
  <c r="R706" i="2"/>
  <c r="R707" i="2"/>
  <c r="R708" i="2"/>
  <c r="R709" i="2"/>
  <c r="R710" i="2"/>
  <c r="R711" i="2"/>
  <c r="R712" i="2"/>
  <c r="R713" i="2"/>
  <c r="R714" i="2"/>
  <c r="R715" i="2"/>
  <c r="R716" i="2"/>
  <c r="R717" i="2"/>
  <c r="R718" i="2"/>
  <c r="R719" i="2"/>
  <c r="R720" i="2"/>
  <c r="R721" i="2"/>
  <c r="R722" i="2"/>
  <c r="R723" i="2"/>
  <c r="R724" i="2"/>
  <c r="R725" i="2"/>
  <c r="R726" i="2"/>
  <c r="R727" i="2"/>
  <c r="R728" i="2"/>
  <c r="R729" i="2"/>
  <c r="R730" i="2"/>
  <c r="R731" i="2"/>
  <c r="R732" i="2"/>
  <c r="R733" i="2"/>
  <c r="R734" i="2"/>
  <c r="R735" i="2"/>
  <c r="R736" i="2"/>
  <c r="R737" i="2"/>
  <c r="R738" i="2"/>
  <c r="R739" i="2"/>
  <c r="R740" i="2"/>
  <c r="R741" i="2"/>
  <c r="R742" i="2"/>
  <c r="R743" i="2"/>
  <c r="R744" i="2"/>
  <c r="R745" i="2"/>
  <c r="R746" i="2"/>
  <c r="R747" i="2"/>
  <c r="R748" i="2"/>
  <c r="R749" i="2"/>
  <c r="R750" i="2"/>
  <c r="R751" i="2"/>
  <c r="R752" i="2"/>
  <c r="R753" i="2"/>
  <c r="R754" i="2"/>
  <c r="R755" i="2"/>
  <c r="R756" i="2"/>
  <c r="R757" i="2"/>
  <c r="R758" i="2"/>
  <c r="R759" i="2"/>
  <c r="R760" i="2"/>
  <c r="R761" i="2"/>
  <c r="R762" i="2"/>
  <c r="R763" i="2"/>
  <c r="R764" i="2"/>
  <c r="R765" i="2"/>
  <c r="R766" i="2"/>
  <c r="R767" i="2"/>
  <c r="R768" i="2"/>
  <c r="R769" i="2"/>
  <c r="R770" i="2"/>
  <c r="R771" i="2"/>
  <c r="R772" i="2"/>
  <c r="R773" i="2"/>
  <c r="R774" i="2"/>
  <c r="R775" i="2"/>
  <c r="R776" i="2"/>
  <c r="R777" i="2"/>
  <c r="R778" i="2"/>
  <c r="R779" i="2"/>
  <c r="R780" i="2"/>
  <c r="R781" i="2"/>
  <c r="R782" i="2"/>
  <c r="R783" i="2"/>
  <c r="R784" i="2"/>
  <c r="R785" i="2"/>
  <c r="R786" i="2"/>
  <c r="R787" i="2"/>
  <c r="R788" i="2"/>
  <c r="R789" i="2"/>
  <c r="R790" i="2"/>
  <c r="R791" i="2"/>
  <c r="R792" i="2"/>
  <c r="R793" i="2"/>
  <c r="R794" i="2"/>
  <c r="R795" i="2"/>
  <c r="R796" i="2"/>
  <c r="R797" i="2"/>
  <c r="R798" i="2"/>
  <c r="R799" i="2"/>
  <c r="R800" i="2"/>
  <c r="R801" i="2"/>
  <c r="R802" i="2"/>
  <c r="R803" i="2"/>
  <c r="R804" i="2"/>
  <c r="R805" i="2"/>
  <c r="R806" i="2"/>
  <c r="R807" i="2"/>
  <c r="R808" i="2"/>
  <c r="R809" i="2"/>
  <c r="R810" i="2"/>
  <c r="R811" i="2"/>
  <c r="R812" i="2"/>
  <c r="R813" i="2"/>
  <c r="R814" i="2"/>
  <c r="R815" i="2"/>
  <c r="R816" i="2"/>
  <c r="R817" i="2"/>
  <c r="R818" i="2"/>
  <c r="R819" i="2"/>
  <c r="R820" i="2"/>
  <c r="R821" i="2"/>
  <c r="R822" i="2"/>
  <c r="R823" i="2"/>
  <c r="R824" i="2"/>
  <c r="R825" i="2"/>
  <c r="R826" i="2"/>
  <c r="R827" i="2"/>
  <c r="R828" i="2"/>
  <c r="R829" i="2"/>
  <c r="R830" i="2"/>
  <c r="R831" i="2"/>
  <c r="R832" i="2"/>
  <c r="R833" i="2"/>
  <c r="R834" i="2"/>
  <c r="R835" i="2"/>
  <c r="R836" i="2"/>
  <c r="R837" i="2"/>
  <c r="R838" i="2"/>
  <c r="R839" i="2"/>
  <c r="R840" i="2"/>
  <c r="R841" i="2"/>
  <c r="R842" i="2"/>
  <c r="R843" i="2"/>
  <c r="R844" i="2"/>
  <c r="R845" i="2"/>
  <c r="R846" i="2"/>
  <c r="R847" i="2"/>
  <c r="R848" i="2"/>
  <c r="R849" i="2"/>
  <c r="R850" i="2"/>
  <c r="R851" i="2"/>
  <c r="R852" i="2"/>
  <c r="R853" i="2"/>
  <c r="R854" i="2"/>
  <c r="R855" i="2"/>
  <c r="R856" i="2"/>
  <c r="R857" i="2"/>
  <c r="R858" i="2"/>
  <c r="R859" i="2"/>
  <c r="R860" i="2"/>
  <c r="R861" i="2"/>
  <c r="R862" i="2"/>
  <c r="R863" i="2"/>
  <c r="R864" i="2"/>
  <c r="R865" i="2"/>
  <c r="R866" i="2"/>
  <c r="R867" i="2"/>
  <c r="R868" i="2"/>
  <c r="R869" i="2"/>
  <c r="R870" i="2"/>
  <c r="R871" i="2"/>
  <c r="R872" i="2"/>
  <c r="R873" i="2"/>
  <c r="R874" i="2"/>
  <c r="R875" i="2"/>
  <c r="R876" i="2"/>
  <c r="R877" i="2"/>
  <c r="R878" i="2"/>
  <c r="R879" i="2"/>
  <c r="R880" i="2"/>
  <c r="R881" i="2"/>
  <c r="R882" i="2"/>
  <c r="R883" i="2"/>
  <c r="R884" i="2"/>
  <c r="R885" i="2"/>
  <c r="R886" i="2"/>
  <c r="R887" i="2"/>
  <c r="R888" i="2"/>
  <c r="R889" i="2"/>
  <c r="R890" i="2"/>
  <c r="R891" i="2"/>
  <c r="R892" i="2"/>
  <c r="R893" i="2"/>
  <c r="R894" i="2"/>
  <c r="R895" i="2"/>
  <c r="R896" i="2"/>
  <c r="R897" i="2"/>
  <c r="R898" i="2"/>
  <c r="R899" i="2"/>
  <c r="R900" i="2"/>
  <c r="R901" i="2"/>
  <c r="R902" i="2"/>
  <c r="R903" i="2"/>
  <c r="R904" i="2"/>
  <c r="R905" i="2"/>
  <c r="R906" i="2"/>
  <c r="R907" i="2"/>
  <c r="R908" i="2"/>
  <c r="R909" i="2"/>
  <c r="R910" i="2"/>
  <c r="R911" i="2"/>
  <c r="R912" i="2"/>
  <c r="R913" i="2"/>
  <c r="R914" i="2"/>
  <c r="R915" i="2"/>
  <c r="R916" i="2"/>
  <c r="R917" i="2"/>
  <c r="R918" i="2"/>
  <c r="R919" i="2"/>
  <c r="R920" i="2"/>
  <c r="R921" i="2"/>
  <c r="R922" i="2"/>
  <c r="R923" i="2"/>
  <c r="R924" i="2"/>
  <c r="R925" i="2"/>
  <c r="R926" i="2"/>
  <c r="R927" i="2"/>
  <c r="R928" i="2"/>
  <c r="R929" i="2"/>
  <c r="R930" i="2"/>
  <c r="R931" i="2"/>
  <c r="R932" i="2"/>
  <c r="R933" i="2"/>
  <c r="R934" i="2"/>
  <c r="R935" i="2"/>
  <c r="R936" i="2"/>
  <c r="R937" i="2"/>
  <c r="R938" i="2"/>
  <c r="R939" i="2"/>
  <c r="R940" i="2"/>
  <c r="R941" i="2"/>
  <c r="R942" i="2"/>
  <c r="R943" i="2"/>
  <c r="R944" i="2"/>
  <c r="R945" i="2"/>
  <c r="R946" i="2"/>
  <c r="R947" i="2"/>
  <c r="R948" i="2"/>
  <c r="R949" i="2"/>
  <c r="R950" i="2"/>
  <c r="R951" i="2"/>
  <c r="R952" i="2"/>
  <c r="R953" i="2"/>
  <c r="R954" i="2"/>
  <c r="R955" i="2"/>
  <c r="R956" i="2"/>
  <c r="R957" i="2"/>
  <c r="R958" i="2"/>
  <c r="R959" i="2"/>
  <c r="R960" i="2"/>
  <c r="R961" i="2"/>
  <c r="R962" i="2"/>
  <c r="R963" i="2"/>
  <c r="R964" i="2"/>
  <c r="R965" i="2"/>
  <c r="R966" i="2"/>
  <c r="R967" i="2"/>
  <c r="R968" i="2"/>
  <c r="R969" i="2"/>
  <c r="R970" i="2"/>
  <c r="R971" i="2"/>
  <c r="R972" i="2"/>
  <c r="R973" i="2"/>
  <c r="R974" i="2"/>
  <c r="R975" i="2"/>
  <c r="R976" i="2"/>
  <c r="R977" i="2"/>
  <c r="R978" i="2"/>
  <c r="R979" i="2"/>
  <c r="R980" i="2"/>
  <c r="R981" i="2"/>
  <c r="R982" i="2"/>
  <c r="R983" i="2"/>
  <c r="R984" i="2"/>
  <c r="R985" i="2"/>
  <c r="R986" i="2"/>
  <c r="R987" i="2"/>
  <c r="R988" i="2"/>
  <c r="R989" i="2"/>
  <c r="R990" i="2"/>
  <c r="R991" i="2"/>
  <c r="R992" i="2"/>
  <c r="R993" i="2"/>
  <c r="R994" i="2"/>
  <c r="R995" i="2"/>
  <c r="R996" i="2"/>
  <c r="R997" i="2"/>
  <c r="R998" i="2"/>
  <c r="R999" i="2"/>
  <c r="R1000" i="2"/>
  <c r="R1001" i="2"/>
  <c r="R3" i="2"/>
  <c r="N8" i="2"/>
  <c r="N9" i="2"/>
  <c r="N10" i="2"/>
  <c r="N11" i="2"/>
  <c r="N12" i="2"/>
  <c r="N13" i="2"/>
  <c r="N14" i="2"/>
  <c r="N15" i="2"/>
  <c r="N16" i="2"/>
  <c r="N17" i="2"/>
  <c r="N18" i="2"/>
  <c r="N19" i="2"/>
  <c r="N20" i="2"/>
  <c r="N21" i="2"/>
  <c r="N22" i="2"/>
  <c r="N23" i="2"/>
  <c r="N24" i="2"/>
  <c r="N25" i="2"/>
  <c r="N26" i="2"/>
  <c r="N27" i="2"/>
  <c r="N28" i="2"/>
  <c r="N29" i="2"/>
  <c r="N30" i="2"/>
  <c r="N31" i="2"/>
  <c r="N32" i="2"/>
  <c r="N33" i="2"/>
  <c r="N34" i="2"/>
  <c r="N35" i="2"/>
  <c r="N36" i="2"/>
  <c r="N37" i="2"/>
  <c r="N38" i="2"/>
  <c r="N39" i="2"/>
  <c r="N40" i="2"/>
  <c r="N41" i="2"/>
  <c r="N42" i="2"/>
  <c r="N43" i="2"/>
  <c r="N44" i="2"/>
  <c r="N45" i="2"/>
  <c r="N46" i="2"/>
  <c r="N47" i="2"/>
  <c r="N48" i="2"/>
  <c r="N49" i="2"/>
  <c r="N50" i="2"/>
  <c r="N51" i="2"/>
  <c r="N52" i="2"/>
  <c r="N53" i="2"/>
  <c r="N54" i="2"/>
  <c r="N55" i="2"/>
  <c r="N56" i="2"/>
  <c r="N57" i="2"/>
  <c r="N58" i="2"/>
  <c r="N59" i="2"/>
  <c r="N60" i="2"/>
  <c r="N61" i="2"/>
  <c r="N62" i="2"/>
  <c r="N63" i="2"/>
  <c r="N64" i="2"/>
  <c r="N65" i="2"/>
  <c r="N66" i="2"/>
  <c r="N67" i="2"/>
  <c r="N68" i="2"/>
  <c r="N69" i="2"/>
  <c r="N70" i="2"/>
  <c r="N71" i="2"/>
  <c r="N72" i="2"/>
  <c r="N73" i="2"/>
  <c r="N74" i="2"/>
  <c r="N75" i="2"/>
  <c r="N76" i="2"/>
  <c r="N77" i="2"/>
  <c r="N78" i="2"/>
  <c r="N79" i="2"/>
  <c r="N80" i="2"/>
  <c r="N81" i="2"/>
  <c r="N82" i="2"/>
  <c r="N83" i="2"/>
  <c r="N84" i="2"/>
  <c r="N85" i="2"/>
  <c r="N86" i="2"/>
  <c r="N87" i="2"/>
  <c r="N88" i="2"/>
  <c r="N89" i="2"/>
  <c r="N90" i="2"/>
  <c r="N91" i="2"/>
  <c r="N92" i="2"/>
  <c r="N93" i="2"/>
  <c r="N94" i="2"/>
  <c r="N95" i="2"/>
  <c r="N96" i="2"/>
  <c r="N97" i="2"/>
  <c r="N98" i="2"/>
  <c r="N99" i="2"/>
  <c r="N100" i="2"/>
  <c r="N101" i="2"/>
  <c r="N102" i="2"/>
  <c r="N103" i="2"/>
  <c r="N104" i="2"/>
  <c r="N105" i="2"/>
  <c r="N106" i="2"/>
  <c r="N107" i="2"/>
  <c r="N108" i="2"/>
  <c r="N109" i="2"/>
  <c r="N110" i="2"/>
  <c r="N111" i="2"/>
  <c r="N112" i="2"/>
  <c r="N113" i="2"/>
  <c r="N114" i="2"/>
  <c r="N115" i="2"/>
  <c r="N116" i="2"/>
  <c r="N117" i="2"/>
  <c r="N118" i="2"/>
  <c r="N119" i="2"/>
  <c r="N120" i="2"/>
  <c r="N121" i="2"/>
  <c r="N122" i="2"/>
  <c r="N123" i="2"/>
  <c r="N124" i="2"/>
  <c r="N125" i="2"/>
  <c r="N126" i="2"/>
  <c r="N127" i="2"/>
  <c r="N128" i="2"/>
  <c r="N129" i="2"/>
  <c r="N130" i="2"/>
  <c r="N131" i="2"/>
  <c r="N132" i="2"/>
  <c r="N133" i="2"/>
  <c r="N134" i="2"/>
  <c r="N135" i="2"/>
  <c r="N136" i="2"/>
  <c r="N137" i="2"/>
  <c r="N138" i="2"/>
  <c r="N139" i="2"/>
  <c r="N140" i="2"/>
  <c r="N141" i="2"/>
  <c r="N142" i="2"/>
  <c r="N143" i="2"/>
  <c r="N144" i="2"/>
  <c r="N145" i="2"/>
  <c r="N146" i="2"/>
  <c r="N147" i="2"/>
  <c r="N148" i="2"/>
  <c r="N149" i="2"/>
  <c r="N150" i="2"/>
  <c r="N151" i="2"/>
  <c r="N152" i="2"/>
  <c r="N153" i="2"/>
  <c r="N154" i="2"/>
  <c r="N155" i="2"/>
  <c r="N156" i="2"/>
  <c r="N157" i="2"/>
  <c r="N158" i="2"/>
  <c r="N159" i="2"/>
  <c r="N160" i="2"/>
  <c r="N161" i="2"/>
  <c r="N162" i="2"/>
  <c r="N163" i="2"/>
  <c r="N164" i="2"/>
  <c r="N165" i="2"/>
  <c r="N166" i="2"/>
  <c r="N167" i="2"/>
  <c r="N168" i="2"/>
  <c r="N169" i="2"/>
  <c r="N170" i="2"/>
  <c r="N171" i="2"/>
  <c r="N172" i="2"/>
  <c r="N173" i="2"/>
  <c r="N174" i="2"/>
  <c r="N175" i="2"/>
  <c r="N176" i="2"/>
  <c r="N177" i="2"/>
  <c r="N178" i="2"/>
  <c r="N179" i="2"/>
  <c r="N180" i="2"/>
  <c r="N181" i="2"/>
  <c r="N182" i="2"/>
  <c r="N183" i="2"/>
  <c r="N184" i="2"/>
  <c r="N185" i="2"/>
  <c r="N186" i="2"/>
  <c r="N187" i="2"/>
  <c r="N188" i="2"/>
  <c r="N189" i="2"/>
  <c r="N190" i="2"/>
  <c r="N191" i="2"/>
  <c r="N192" i="2"/>
  <c r="N193" i="2"/>
  <c r="N194" i="2"/>
  <c r="N195" i="2"/>
  <c r="N196" i="2"/>
  <c r="N197" i="2"/>
  <c r="N198" i="2"/>
  <c r="N199" i="2"/>
  <c r="N200" i="2"/>
  <c r="N201" i="2"/>
  <c r="N202" i="2"/>
  <c r="N203" i="2"/>
  <c r="N204" i="2"/>
  <c r="N205" i="2"/>
  <c r="N206" i="2"/>
  <c r="N207" i="2"/>
  <c r="N208" i="2"/>
  <c r="N209" i="2"/>
  <c r="N210" i="2"/>
  <c r="N211" i="2"/>
  <c r="N212" i="2"/>
  <c r="N213" i="2"/>
  <c r="N214" i="2"/>
  <c r="N215" i="2"/>
  <c r="N216" i="2"/>
  <c r="N217" i="2"/>
  <c r="N218" i="2"/>
  <c r="N219" i="2"/>
  <c r="N220" i="2"/>
  <c r="N221" i="2"/>
  <c r="N222" i="2"/>
  <c r="N223" i="2"/>
  <c r="N224" i="2"/>
  <c r="N225" i="2"/>
  <c r="N226" i="2"/>
  <c r="N227" i="2"/>
  <c r="N228" i="2"/>
  <c r="N229" i="2"/>
  <c r="N230" i="2"/>
  <c r="N231" i="2"/>
  <c r="N232" i="2"/>
  <c r="N233" i="2"/>
  <c r="N234" i="2"/>
  <c r="N235" i="2"/>
  <c r="N236" i="2"/>
  <c r="N237" i="2"/>
  <c r="N238" i="2"/>
  <c r="N239" i="2"/>
  <c r="N240" i="2"/>
  <c r="N241" i="2"/>
  <c r="N242" i="2"/>
  <c r="N243" i="2"/>
  <c r="N244" i="2"/>
  <c r="N245" i="2"/>
  <c r="N246" i="2"/>
  <c r="N247" i="2"/>
  <c r="N248" i="2"/>
  <c r="N249" i="2"/>
  <c r="N250" i="2"/>
  <c r="N251" i="2"/>
  <c r="N252" i="2"/>
  <c r="N253" i="2"/>
  <c r="N254" i="2"/>
  <c r="N255" i="2"/>
  <c r="N256" i="2"/>
  <c r="N257" i="2"/>
  <c r="N258" i="2"/>
  <c r="N259" i="2"/>
  <c r="N260" i="2"/>
  <c r="N261" i="2"/>
  <c r="N262" i="2"/>
  <c r="N263" i="2"/>
  <c r="N264" i="2"/>
  <c r="N265" i="2"/>
  <c r="N266" i="2"/>
  <c r="N267" i="2"/>
  <c r="N268" i="2"/>
  <c r="N269" i="2"/>
  <c r="N270" i="2"/>
  <c r="N271" i="2"/>
  <c r="N272" i="2"/>
  <c r="N273" i="2"/>
  <c r="N274" i="2"/>
  <c r="N275" i="2"/>
  <c r="N276" i="2"/>
  <c r="N277" i="2"/>
  <c r="N278" i="2"/>
  <c r="N279" i="2"/>
  <c r="N280" i="2"/>
  <c r="N281" i="2"/>
  <c r="N282" i="2"/>
  <c r="N283" i="2"/>
  <c r="N284" i="2"/>
  <c r="N285" i="2"/>
  <c r="N286" i="2"/>
  <c r="N287" i="2"/>
  <c r="N288" i="2"/>
  <c r="N289" i="2"/>
  <c r="N290" i="2"/>
  <c r="N291" i="2"/>
  <c r="N292" i="2"/>
  <c r="N293" i="2"/>
  <c r="N294" i="2"/>
  <c r="N295" i="2"/>
  <c r="N296" i="2"/>
  <c r="N297" i="2"/>
  <c r="N298" i="2"/>
  <c r="N299" i="2"/>
  <c r="N300" i="2"/>
  <c r="N301" i="2"/>
  <c r="N302" i="2"/>
  <c r="N303" i="2"/>
  <c r="N304" i="2"/>
  <c r="N305" i="2"/>
  <c r="N306" i="2"/>
  <c r="N307" i="2"/>
  <c r="N308" i="2"/>
  <c r="N309" i="2"/>
  <c r="N310" i="2"/>
  <c r="N311" i="2"/>
  <c r="N312" i="2"/>
  <c r="N313" i="2"/>
  <c r="N314" i="2"/>
  <c r="N315" i="2"/>
  <c r="N316" i="2"/>
  <c r="N317" i="2"/>
  <c r="N318" i="2"/>
  <c r="N319" i="2"/>
  <c r="N320" i="2"/>
  <c r="N321" i="2"/>
  <c r="N322" i="2"/>
  <c r="N323" i="2"/>
  <c r="N324" i="2"/>
  <c r="N325" i="2"/>
  <c r="N326" i="2"/>
  <c r="N327" i="2"/>
  <c r="N328" i="2"/>
  <c r="N329" i="2"/>
  <c r="N330" i="2"/>
  <c r="N331" i="2"/>
  <c r="N332" i="2"/>
  <c r="N333" i="2"/>
  <c r="N334" i="2"/>
  <c r="N335" i="2"/>
  <c r="N336" i="2"/>
  <c r="N337" i="2"/>
  <c r="N338" i="2"/>
  <c r="N339" i="2"/>
  <c r="N340" i="2"/>
  <c r="N341" i="2"/>
  <c r="N342" i="2"/>
  <c r="N343" i="2"/>
  <c r="N344" i="2"/>
  <c r="N345" i="2"/>
  <c r="N346" i="2"/>
  <c r="N347" i="2"/>
  <c r="N348" i="2"/>
  <c r="N349" i="2"/>
  <c r="N350" i="2"/>
  <c r="N351" i="2"/>
  <c r="N352" i="2"/>
  <c r="N353" i="2"/>
  <c r="N354" i="2"/>
  <c r="N355" i="2"/>
  <c r="N356" i="2"/>
  <c r="N357" i="2"/>
  <c r="N358" i="2"/>
  <c r="N359" i="2"/>
  <c r="N360" i="2"/>
  <c r="N361" i="2"/>
  <c r="N362" i="2"/>
  <c r="N363" i="2"/>
  <c r="N364" i="2"/>
  <c r="N365" i="2"/>
  <c r="N366" i="2"/>
  <c r="N367" i="2"/>
  <c r="N368" i="2"/>
  <c r="N369" i="2"/>
  <c r="N370" i="2"/>
  <c r="N371" i="2"/>
  <c r="N372" i="2"/>
  <c r="N373" i="2"/>
  <c r="N374" i="2"/>
  <c r="N375" i="2"/>
  <c r="N376" i="2"/>
  <c r="N377" i="2"/>
  <c r="N378" i="2"/>
  <c r="N379" i="2"/>
  <c r="N380" i="2"/>
  <c r="N381" i="2"/>
  <c r="N382" i="2"/>
  <c r="N383" i="2"/>
  <c r="N384" i="2"/>
  <c r="N385" i="2"/>
  <c r="N386" i="2"/>
  <c r="N387" i="2"/>
  <c r="N388" i="2"/>
  <c r="N389" i="2"/>
  <c r="N390" i="2"/>
  <c r="N391" i="2"/>
  <c r="N392" i="2"/>
  <c r="N393" i="2"/>
  <c r="N394" i="2"/>
  <c r="N395" i="2"/>
  <c r="N396" i="2"/>
  <c r="N397" i="2"/>
  <c r="N398" i="2"/>
  <c r="N399" i="2"/>
  <c r="N400" i="2"/>
  <c r="N401" i="2"/>
  <c r="N402" i="2"/>
  <c r="N403" i="2"/>
  <c r="N404" i="2"/>
  <c r="N405" i="2"/>
  <c r="N406" i="2"/>
  <c r="N407" i="2"/>
  <c r="N408" i="2"/>
  <c r="N409" i="2"/>
  <c r="N410" i="2"/>
  <c r="N411" i="2"/>
  <c r="N412" i="2"/>
  <c r="N413" i="2"/>
  <c r="N414" i="2"/>
  <c r="N415" i="2"/>
  <c r="N416" i="2"/>
  <c r="N417" i="2"/>
  <c r="N418" i="2"/>
  <c r="N419" i="2"/>
  <c r="N420" i="2"/>
  <c r="N421" i="2"/>
  <c r="N422" i="2"/>
  <c r="N423" i="2"/>
  <c r="N424" i="2"/>
  <c r="N425" i="2"/>
  <c r="N426" i="2"/>
  <c r="N427" i="2"/>
  <c r="N428" i="2"/>
  <c r="N429" i="2"/>
  <c r="N430" i="2"/>
  <c r="N431" i="2"/>
  <c r="N432" i="2"/>
  <c r="N433" i="2"/>
  <c r="N434" i="2"/>
  <c r="N435" i="2"/>
  <c r="N436" i="2"/>
  <c r="N437" i="2"/>
  <c r="N438" i="2"/>
  <c r="N439" i="2"/>
  <c r="N440" i="2"/>
  <c r="N441" i="2"/>
  <c r="N442" i="2"/>
  <c r="N443" i="2"/>
  <c r="N444" i="2"/>
  <c r="N445" i="2"/>
  <c r="N446" i="2"/>
  <c r="N447" i="2"/>
  <c r="N448" i="2"/>
  <c r="N449" i="2"/>
  <c r="N450" i="2"/>
  <c r="N451" i="2"/>
  <c r="N452" i="2"/>
  <c r="N453" i="2"/>
  <c r="N454" i="2"/>
  <c r="N455" i="2"/>
  <c r="N456" i="2"/>
  <c r="N457" i="2"/>
  <c r="N458" i="2"/>
  <c r="N459" i="2"/>
  <c r="N460" i="2"/>
  <c r="N461" i="2"/>
  <c r="N462" i="2"/>
  <c r="N463" i="2"/>
  <c r="N464" i="2"/>
  <c r="N465" i="2"/>
  <c r="N466" i="2"/>
  <c r="N467" i="2"/>
  <c r="N468" i="2"/>
  <c r="N469" i="2"/>
  <c r="N470" i="2"/>
  <c r="N471" i="2"/>
  <c r="N472" i="2"/>
  <c r="N473" i="2"/>
  <c r="N474" i="2"/>
  <c r="N475" i="2"/>
  <c r="N476" i="2"/>
  <c r="N477" i="2"/>
  <c r="N478" i="2"/>
  <c r="N479" i="2"/>
  <c r="N480" i="2"/>
  <c r="N481" i="2"/>
  <c r="N482" i="2"/>
  <c r="N483" i="2"/>
  <c r="N484" i="2"/>
  <c r="N485" i="2"/>
  <c r="N486" i="2"/>
  <c r="N487" i="2"/>
  <c r="N488" i="2"/>
  <c r="N489" i="2"/>
  <c r="N490" i="2"/>
  <c r="N491" i="2"/>
  <c r="N492" i="2"/>
  <c r="N493" i="2"/>
  <c r="N494" i="2"/>
  <c r="N495" i="2"/>
  <c r="N496" i="2"/>
  <c r="N497" i="2"/>
  <c r="N498" i="2"/>
  <c r="N499" i="2"/>
  <c r="N500" i="2"/>
  <c r="N501" i="2"/>
  <c r="N502" i="2"/>
  <c r="N503" i="2"/>
  <c r="N504" i="2"/>
  <c r="N505" i="2"/>
  <c r="N506" i="2"/>
  <c r="N507" i="2"/>
  <c r="N508" i="2"/>
  <c r="N509" i="2"/>
  <c r="N510" i="2"/>
  <c r="N511" i="2"/>
  <c r="N512" i="2"/>
  <c r="N513" i="2"/>
  <c r="N514" i="2"/>
  <c r="N515" i="2"/>
  <c r="N516" i="2"/>
  <c r="N517" i="2"/>
  <c r="N518" i="2"/>
  <c r="N519" i="2"/>
  <c r="N520" i="2"/>
  <c r="N521" i="2"/>
  <c r="N522" i="2"/>
  <c r="N523" i="2"/>
  <c r="N524" i="2"/>
  <c r="N525" i="2"/>
  <c r="N526" i="2"/>
  <c r="N527" i="2"/>
  <c r="N528" i="2"/>
  <c r="N529" i="2"/>
  <c r="N530" i="2"/>
  <c r="N531" i="2"/>
  <c r="N532" i="2"/>
  <c r="N533" i="2"/>
  <c r="N534" i="2"/>
  <c r="N535" i="2"/>
  <c r="N536" i="2"/>
  <c r="N537" i="2"/>
  <c r="N538" i="2"/>
  <c r="N539" i="2"/>
  <c r="N540" i="2"/>
  <c r="N541" i="2"/>
  <c r="N542" i="2"/>
  <c r="N543" i="2"/>
  <c r="N544" i="2"/>
  <c r="N545" i="2"/>
  <c r="N546" i="2"/>
  <c r="N547" i="2"/>
  <c r="N548" i="2"/>
  <c r="N549" i="2"/>
  <c r="N550" i="2"/>
  <c r="N551" i="2"/>
  <c r="N552" i="2"/>
  <c r="N553" i="2"/>
  <c r="N554" i="2"/>
  <c r="N555" i="2"/>
  <c r="N556" i="2"/>
  <c r="N557" i="2"/>
  <c r="N558" i="2"/>
  <c r="N559" i="2"/>
  <c r="N560" i="2"/>
  <c r="N561" i="2"/>
  <c r="N562" i="2"/>
  <c r="N563" i="2"/>
  <c r="N564" i="2"/>
  <c r="N565" i="2"/>
  <c r="N566" i="2"/>
  <c r="N567" i="2"/>
  <c r="N568" i="2"/>
  <c r="N569" i="2"/>
  <c r="N570" i="2"/>
  <c r="N571" i="2"/>
  <c r="N572" i="2"/>
  <c r="N573" i="2"/>
  <c r="N574" i="2"/>
  <c r="N575" i="2"/>
  <c r="N576" i="2"/>
  <c r="N577" i="2"/>
  <c r="N578" i="2"/>
  <c r="N579" i="2"/>
  <c r="N580" i="2"/>
  <c r="N581" i="2"/>
  <c r="N582" i="2"/>
  <c r="N583" i="2"/>
  <c r="N584" i="2"/>
  <c r="N585" i="2"/>
  <c r="N586" i="2"/>
  <c r="N587" i="2"/>
  <c r="N588" i="2"/>
  <c r="N589" i="2"/>
  <c r="N590" i="2"/>
  <c r="N591" i="2"/>
  <c r="N592" i="2"/>
  <c r="N593" i="2"/>
  <c r="N594" i="2"/>
  <c r="N595" i="2"/>
  <c r="N596" i="2"/>
  <c r="N597" i="2"/>
  <c r="N598" i="2"/>
  <c r="N599" i="2"/>
  <c r="N600" i="2"/>
  <c r="N601" i="2"/>
  <c r="N602" i="2"/>
  <c r="N603" i="2"/>
  <c r="N604" i="2"/>
  <c r="N605" i="2"/>
  <c r="N606" i="2"/>
  <c r="N607" i="2"/>
  <c r="N608" i="2"/>
  <c r="N609" i="2"/>
  <c r="N610" i="2"/>
  <c r="N611" i="2"/>
  <c r="N612" i="2"/>
  <c r="N613" i="2"/>
  <c r="N614" i="2"/>
  <c r="N615" i="2"/>
  <c r="N616" i="2"/>
  <c r="N617" i="2"/>
  <c r="N618" i="2"/>
  <c r="N619" i="2"/>
  <c r="N620" i="2"/>
  <c r="N621" i="2"/>
  <c r="N622" i="2"/>
  <c r="N623" i="2"/>
  <c r="N624" i="2"/>
  <c r="N625" i="2"/>
  <c r="N626" i="2"/>
  <c r="N627" i="2"/>
  <c r="N628" i="2"/>
  <c r="N629" i="2"/>
  <c r="N630" i="2"/>
  <c r="N631" i="2"/>
  <c r="N632" i="2"/>
  <c r="N633" i="2"/>
  <c r="N634" i="2"/>
  <c r="N635" i="2"/>
  <c r="N636" i="2"/>
  <c r="N637" i="2"/>
  <c r="N638" i="2"/>
  <c r="N639" i="2"/>
  <c r="N640" i="2"/>
  <c r="N641" i="2"/>
  <c r="N642" i="2"/>
  <c r="N643" i="2"/>
  <c r="N644" i="2"/>
  <c r="N645" i="2"/>
  <c r="N646" i="2"/>
  <c r="N647" i="2"/>
  <c r="N648" i="2"/>
  <c r="N649" i="2"/>
  <c r="N650" i="2"/>
  <c r="N651" i="2"/>
  <c r="N652" i="2"/>
  <c r="N653" i="2"/>
  <c r="N654" i="2"/>
  <c r="N655" i="2"/>
  <c r="N656" i="2"/>
  <c r="N657" i="2"/>
  <c r="N658" i="2"/>
  <c r="N659" i="2"/>
  <c r="N660" i="2"/>
  <c r="N661" i="2"/>
  <c r="N662" i="2"/>
  <c r="N663" i="2"/>
  <c r="N664" i="2"/>
  <c r="N665" i="2"/>
  <c r="N666" i="2"/>
  <c r="N667" i="2"/>
  <c r="N668" i="2"/>
  <c r="N669" i="2"/>
  <c r="N670" i="2"/>
  <c r="N671" i="2"/>
  <c r="N672" i="2"/>
  <c r="N673" i="2"/>
  <c r="N674" i="2"/>
  <c r="N675" i="2"/>
  <c r="N676" i="2"/>
  <c r="N677" i="2"/>
  <c r="N678" i="2"/>
  <c r="N679" i="2"/>
  <c r="N680" i="2"/>
  <c r="N681" i="2"/>
  <c r="N682" i="2"/>
  <c r="N683" i="2"/>
  <c r="N684" i="2"/>
  <c r="N685" i="2"/>
  <c r="N686" i="2"/>
  <c r="N687" i="2"/>
  <c r="N688" i="2"/>
  <c r="N689" i="2"/>
  <c r="N690" i="2"/>
  <c r="N691" i="2"/>
  <c r="N692" i="2"/>
  <c r="N693" i="2"/>
  <c r="N694" i="2"/>
  <c r="N695" i="2"/>
  <c r="N696" i="2"/>
  <c r="N697" i="2"/>
  <c r="N698" i="2"/>
  <c r="N699" i="2"/>
  <c r="N700" i="2"/>
  <c r="N701" i="2"/>
  <c r="N702" i="2"/>
  <c r="N703" i="2"/>
  <c r="N704" i="2"/>
  <c r="N705" i="2"/>
  <c r="N706" i="2"/>
  <c r="N707" i="2"/>
  <c r="N708" i="2"/>
  <c r="N709" i="2"/>
  <c r="N710" i="2"/>
  <c r="N711" i="2"/>
  <c r="N712" i="2"/>
  <c r="N713" i="2"/>
  <c r="N714" i="2"/>
  <c r="N715" i="2"/>
  <c r="N716" i="2"/>
  <c r="N717" i="2"/>
  <c r="N718" i="2"/>
  <c r="N719" i="2"/>
  <c r="N720" i="2"/>
  <c r="N721" i="2"/>
  <c r="N722" i="2"/>
  <c r="N723" i="2"/>
  <c r="N724" i="2"/>
  <c r="N725" i="2"/>
  <c r="N726" i="2"/>
  <c r="N727" i="2"/>
  <c r="N728" i="2"/>
  <c r="N729" i="2"/>
  <c r="N730" i="2"/>
  <c r="N731" i="2"/>
  <c r="N732" i="2"/>
  <c r="N733" i="2"/>
  <c r="N734" i="2"/>
  <c r="N735" i="2"/>
  <c r="N736" i="2"/>
  <c r="N737" i="2"/>
  <c r="N738" i="2"/>
  <c r="N739" i="2"/>
  <c r="N740" i="2"/>
  <c r="N741" i="2"/>
  <c r="N742" i="2"/>
  <c r="N743" i="2"/>
  <c r="N744" i="2"/>
  <c r="N745" i="2"/>
  <c r="N746" i="2"/>
  <c r="N747" i="2"/>
  <c r="N748" i="2"/>
  <c r="N749" i="2"/>
  <c r="N750" i="2"/>
  <c r="N751" i="2"/>
  <c r="N752" i="2"/>
  <c r="N753" i="2"/>
  <c r="N754" i="2"/>
  <c r="N755" i="2"/>
  <c r="N756" i="2"/>
  <c r="N757" i="2"/>
  <c r="N758" i="2"/>
  <c r="N759" i="2"/>
  <c r="N760" i="2"/>
  <c r="N761" i="2"/>
  <c r="N762" i="2"/>
  <c r="N763" i="2"/>
  <c r="N764" i="2"/>
  <c r="N765" i="2"/>
  <c r="N766" i="2"/>
  <c r="N767" i="2"/>
  <c r="N768" i="2"/>
  <c r="N769" i="2"/>
  <c r="N770" i="2"/>
  <c r="N771" i="2"/>
  <c r="N772" i="2"/>
  <c r="N773" i="2"/>
  <c r="N774" i="2"/>
  <c r="N775" i="2"/>
  <c r="N776" i="2"/>
  <c r="N777" i="2"/>
  <c r="N778" i="2"/>
  <c r="N779" i="2"/>
  <c r="N780" i="2"/>
  <c r="N781" i="2"/>
  <c r="N782" i="2"/>
  <c r="N783" i="2"/>
  <c r="N784" i="2"/>
  <c r="N785" i="2"/>
  <c r="N786" i="2"/>
  <c r="N787" i="2"/>
  <c r="N788" i="2"/>
  <c r="N789" i="2"/>
  <c r="N790" i="2"/>
  <c r="N791" i="2"/>
  <c r="N792" i="2"/>
  <c r="N793" i="2"/>
  <c r="N794" i="2"/>
  <c r="N795" i="2"/>
  <c r="N796" i="2"/>
  <c r="N797" i="2"/>
  <c r="N798" i="2"/>
  <c r="N799" i="2"/>
  <c r="N800" i="2"/>
  <c r="N801" i="2"/>
  <c r="N802" i="2"/>
  <c r="N803" i="2"/>
  <c r="N804" i="2"/>
  <c r="N805" i="2"/>
  <c r="N806" i="2"/>
  <c r="N807" i="2"/>
  <c r="N808" i="2"/>
  <c r="N809" i="2"/>
  <c r="N810" i="2"/>
  <c r="N811" i="2"/>
  <c r="N812" i="2"/>
  <c r="N813" i="2"/>
  <c r="N814" i="2"/>
  <c r="N815" i="2"/>
  <c r="N816" i="2"/>
  <c r="N817" i="2"/>
  <c r="N818" i="2"/>
  <c r="N819" i="2"/>
  <c r="N820" i="2"/>
  <c r="N821" i="2"/>
  <c r="N822" i="2"/>
  <c r="N823" i="2"/>
  <c r="N824" i="2"/>
  <c r="N825" i="2"/>
  <c r="N826" i="2"/>
  <c r="N827" i="2"/>
  <c r="N828" i="2"/>
  <c r="N829" i="2"/>
  <c r="N830" i="2"/>
  <c r="N831" i="2"/>
  <c r="N832" i="2"/>
  <c r="N833" i="2"/>
  <c r="N834" i="2"/>
  <c r="N835" i="2"/>
  <c r="N836" i="2"/>
  <c r="N837" i="2"/>
  <c r="N838" i="2"/>
  <c r="N839" i="2"/>
  <c r="N840" i="2"/>
  <c r="N841" i="2"/>
  <c r="N842" i="2"/>
  <c r="N843" i="2"/>
  <c r="N844" i="2"/>
  <c r="N845" i="2"/>
  <c r="N846" i="2"/>
  <c r="N847" i="2"/>
  <c r="N848" i="2"/>
  <c r="N849" i="2"/>
  <c r="N850" i="2"/>
  <c r="N851" i="2"/>
  <c r="N852" i="2"/>
  <c r="N853" i="2"/>
  <c r="N854" i="2"/>
  <c r="N855" i="2"/>
  <c r="N856" i="2"/>
  <c r="N857" i="2"/>
  <c r="N858" i="2"/>
  <c r="N859" i="2"/>
  <c r="N860" i="2"/>
  <c r="N861" i="2"/>
  <c r="N862" i="2"/>
  <c r="N863" i="2"/>
  <c r="N864" i="2"/>
  <c r="N865" i="2"/>
  <c r="N866" i="2"/>
  <c r="N867" i="2"/>
  <c r="N868" i="2"/>
  <c r="N869" i="2"/>
  <c r="N870" i="2"/>
  <c r="N871" i="2"/>
  <c r="N872" i="2"/>
  <c r="N873" i="2"/>
  <c r="N874" i="2"/>
  <c r="N875" i="2"/>
  <c r="N876" i="2"/>
  <c r="N877" i="2"/>
  <c r="N878" i="2"/>
  <c r="N879" i="2"/>
  <c r="N880" i="2"/>
  <c r="N881" i="2"/>
  <c r="N882" i="2"/>
  <c r="N883" i="2"/>
  <c r="N884" i="2"/>
  <c r="N885" i="2"/>
  <c r="N886" i="2"/>
  <c r="N887" i="2"/>
  <c r="N888" i="2"/>
  <c r="N889" i="2"/>
  <c r="N890" i="2"/>
  <c r="N891" i="2"/>
  <c r="N892" i="2"/>
  <c r="N893" i="2"/>
  <c r="N894" i="2"/>
  <c r="N895" i="2"/>
  <c r="N896" i="2"/>
  <c r="N897" i="2"/>
  <c r="N898" i="2"/>
  <c r="N899" i="2"/>
  <c r="N900" i="2"/>
  <c r="N901" i="2"/>
  <c r="N902" i="2"/>
  <c r="N903" i="2"/>
  <c r="N904" i="2"/>
  <c r="N905" i="2"/>
  <c r="N906" i="2"/>
  <c r="N907" i="2"/>
  <c r="N908" i="2"/>
  <c r="N909" i="2"/>
  <c r="N910" i="2"/>
  <c r="N911" i="2"/>
  <c r="N912" i="2"/>
  <c r="N913" i="2"/>
  <c r="N914" i="2"/>
  <c r="N915" i="2"/>
  <c r="N916" i="2"/>
  <c r="N917" i="2"/>
  <c r="N918" i="2"/>
  <c r="N919" i="2"/>
  <c r="N920" i="2"/>
  <c r="N921" i="2"/>
  <c r="N922" i="2"/>
  <c r="N923" i="2"/>
  <c r="N924" i="2"/>
  <c r="N925" i="2"/>
  <c r="N926" i="2"/>
  <c r="N927" i="2"/>
  <c r="N928" i="2"/>
  <c r="N929" i="2"/>
  <c r="N930" i="2"/>
  <c r="N931" i="2"/>
  <c r="N932" i="2"/>
  <c r="N933" i="2"/>
  <c r="N934" i="2"/>
  <c r="N935" i="2"/>
  <c r="N936" i="2"/>
  <c r="N937" i="2"/>
  <c r="N938" i="2"/>
  <c r="N939" i="2"/>
  <c r="N940" i="2"/>
  <c r="N941" i="2"/>
  <c r="N942" i="2"/>
  <c r="N943" i="2"/>
  <c r="N944" i="2"/>
  <c r="N945" i="2"/>
  <c r="N946" i="2"/>
  <c r="N947" i="2"/>
  <c r="N948" i="2"/>
  <c r="N949" i="2"/>
  <c r="N950" i="2"/>
  <c r="N951" i="2"/>
  <c r="N952" i="2"/>
  <c r="N953" i="2"/>
  <c r="N954" i="2"/>
  <c r="N955" i="2"/>
  <c r="N956" i="2"/>
  <c r="N957" i="2"/>
  <c r="N958" i="2"/>
  <c r="N959" i="2"/>
  <c r="N960" i="2"/>
  <c r="N961" i="2"/>
  <c r="N962" i="2"/>
  <c r="N963" i="2"/>
  <c r="N964" i="2"/>
  <c r="N965" i="2"/>
  <c r="N966" i="2"/>
  <c r="N967" i="2"/>
  <c r="N968" i="2"/>
  <c r="N969" i="2"/>
  <c r="N970" i="2"/>
  <c r="N971" i="2"/>
  <c r="N972" i="2"/>
  <c r="N973" i="2"/>
  <c r="N974" i="2"/>
  <c r="N975" i="2"/>
  <c r="N976" i="2"/>
  <c r="N977" i="2"/>
  <c r="N978" i="2"/>
  <c r="N979" i="2"/>
  <c r="N980" i="2"/>
  <c r="N981" i="2"/>
  <c r="N982" i="2"/>
  <c r="N983" i="2"/>
  <c r="N984" i="2"/>
  <c r="N985" i="2"/>
  <c r="N986" i="2"/>
  <c r="N987" i="2"/>
  <c r="N988" i="2"/>
  <c r="N989" i="2"/>
  <c r="N990" i="2"/>
  <c r="N991" i="2"/>
  <c r="N992" i="2"/>
  <c r="N993" i="2"/>
  <c r="N994" i="2"/>
  <c r="N995" i="2"/>
  <c r="N996" i="2"/>
  <c r="N997" i="2"/>
  <c r="N998" i="2"/>
  <c r="N999" i="2"/>
  <c r="N1000" i="2"/>
  <c r="N1001" i="2"/>
  <c r="N6" i="2"/>
  <c r="N7" i="2"/>
  <c r="N5" i="2"/>
  <c r="N4" i="2"/>
  <c r="N3" i="2"/>
  <c r="N2"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7" i="2"/>
  <c r="M5" i="2"/>
  <c r="M6" i="2"/>
  <c r="M3" i="2"/>
  <c r="M4" i="2"/>
  <c r="M2" i="2"/>
  <c r="R2"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2705778-1B4B-4908-8D34-AE1BC15BAEC8}" keepAlive="1" name="Query - supermarket_sales - Sheet1" description="Connection to the 'supermarket_sales - Sheet1' query in the workbook." type="5" refreshedVersion="0" background="1">
    <dbPr connection="Provider=Microsoft.Mashup.OleDb.1;Data Source=$Workbook$;Location=&quot;supermarket_sales - Sheet1&quot;;Extended Properties=&quot;&quot;" command="SELECT * FROM [supermarket_sales - Sheet1]"/>
  </connection>
</connections>
</file>

<file path=xl/sharedStrings.xml><?xml version="1.0" encoding="utf-8"?>
<sst xmlns="http://schemas.openxmlformats.org/spreadsheetml/2006/main" count="7096" uniqueCount="1073">
  <si>
    <t>Invoice ID</t>
  </si>
  <si>
    <t>Branch</t>
  </si>
  <si>
    <t>City</t>
  </si>
  <si>
    <t>Customer type</t>
  </si>
  <si>
    <t>Gender</t>
  </si>
  <si>
    <t>Product line</t>
  </si>
  <si>
    <t>Unit price</t>
  </si>
  <si>
    <t>Quantity</t>
  </si>
  <si>
    <t>Tax 5%</t>
  </si>
  <si>
    <t>Total</t>
  </si>
  <si>
    <t>Verify Total Before Tax</t>
  </si>
  <si>
    <t>Date</t>
  </si>
  <si>
    <t xml:space="preserve">Month </t>
  </si>
  <si>
    <t>Month Name</t>
  </si>
  <si>
    <t>WeekDay</t>
  </si>
  <si>
    <t>Week Name</t>
  </si>
  <si>
    <t>Time</t>
  </si>
  <si>
    <t>Hour</t>
  </si>
  <si>
    <t>Payment</t>
  </si>
  <si>
    <t>Revenue</t>
  </si>
  <si>
    <t>gross margin percentage</t>
  </si>
  <si>
    <t>Gross income</t>
  </si>
  <si>
    <t>Rating</t>
  </si>
  <si>
    <t>750-67-8428</t>
  </si>
  <si>
    <t>Alman</t>
  </si>
  <si>
    <t>Manhattam</t>
  </si>
  <si>
    <t>Member</t>
  </si>
  <si>
    <t>Female</t>
  </si>
  <si>
    <t>Health and beauty</t>
  </si>
  <si>
    <t>Ewallet</t>
  </si>
  <si>
    <t>226-31-3081</t>
  </si>
  <si>
    <t>Catana</t>
  </si>
  <si>
    <t>Baston</t>
  </si>
  <si>
    <t>Normal</t>
  </si>
  <si>
    <t>Electronic accessories</t>
  </si>
  <si>
    <t>Cash</t>
  </si>
  <si>
    <t>631-41-3108</t>
  </si>
  <si>
    <t>Male</t>
  </si>
  <si>
    <t>Home and lifestyle</t>
  </si>
  <si>
    <t>Credit card</t>
  </si>
  <si>
    <t>123-19-1176</t>
  </si>
  <si>
    <t>373-73-7910</t>
  </si>
  <si>
    <t>Sports and travel</t>
  </si>
  <si>
    <t>699-14-3026</t>
  </si>
  <si>
    <t>355-53-5943</t>
  </si>
  <si>
    <t>315-22-5665</t>
  </si>
  <si>
    <t>665-32-9167</t>
  </si>
  <si>
    <t>692-92-5582</t>
  </si>
  <si>
    <t>Isana</t>
  </si>
  <si>
    <t>Red City</t>
  </si>
  <si>
    <t>Food and beverages</t>
  </si>
  <si>
    <t>351-62-0822</t>
  </si>
  <si>
    <t>Fashion accessories</t>
  </si>
  <si>
    <t>529-56-3974</t>
  </si>
  <si>
    <t>365-64-0515</t>
  </si>
  <si>
    <t>252-56-2699</t>
  </si>
  <si>
    <t>829-34-3910</t>
  </si>
  <si>
    <t>299-46-1805</t>
  </si>
  <si>
    <t>656-95-9349</t>
  </si>
  <si>
    <t>765-26-6951</t>
  </si>
  <si>
    <t>329-62-1586</t>
  </si>
  <si>
    <t>319-50-3348</t>
  </si>
  <si>
    <t>300-71-4605</t>
  </si>
  <si>
    <t>371-85-5789</t>
  </si>
  <si>
    <t>273-16-6619</t>
  </si>
  <si>
    <t>636-48-8204</t>
  </si>
  <si>
    <t>549-59-1358</t>
  </si>
  <si>
    <t>227-03-5010</t>
  </si>
  <si>
    <t>649-29-6775</t>
  </si>
  <si>
    <t>189-17-4241</t>
  </si>
  <si>
    <t>145-94-9061</t>
  </si>
  <si>
    <t>848-62-7243</t>
  </si>
  <si>
    <t>871-79-8483</t>
  </si>
  <si>
    <t>149-71-6266</t>
  </si>
  <si>
    <t>640-49-2076</t>
  </si>
  <si>
    <t>595-11-5460</t>
  </si>
  <si>
    <t>183-56-6882</t>
  </si>
  <si>
    <t>232-16-2483</t>
  </si>
  <si>
    <t>129-29-8530</t>
  </si>
  <si>
    <t>272-65-1806</t>
  </si>
  <si>
    <t>333-73-7901</t>
  </si>
  <si>
    <t>777-82-7220</t>
  </si>
  <si>
    <t>280-35-5823</t>
  </si>
  <si>
    <t>554-53-8700</t>
  </si>
  <si>
    <t>354-25-5821</t>
  </si>
  <si>
    <t>228-96-1411</t>
  </si>
  <si>
    <t>617-15-4209</t>
  </si>
  <si>
    <t>132-32-9879</t>
  </si>
  <si>
    <t>370-41-7321</t>
  </si>
  <si>
    <t>727-46-3608</t>
  </si>
  <si>
    <t>669-54-1719</t>
  </si>
  <si>
    <t>574-22-5561</t>
  </si>
  <si>
    <t>326-78-5178</t>
  </si>
  <si>
    <t>162-48-8011</t>
  </si>
  <si>
    <t>616-24-2851</t>
  </si>
  <si>
    <t>778-71-5554</t>
  </si>
  <si>
    <t>242-55-6721</t>
  </si>
  <si>
    <t>399-46-5918</t>
  </si>
  <si>
    <t>106-35-6779</t>
  </si>
  <si>
    <t>635-40-6220</t>
  </si>
  <si>
    <t>817-48-8732</t>
  </si>
  <si>
    <t>120-06-4233</t>
  </si>
  <si>
    <t>285-68-5083</t>
  </si>
  <si>
    <t>803-83-5989</t>
  </si>
  <si>
    <t>347-34-2234</t>
  </si>
  <si>
    <t>199-75-8169</t>
  </si>
  <si>
    <t>853-23-2453</t>
  </si>
  <si>
    <t>877-22-3308</t>
  </si>
  <si>
    <t>838-78-4295</t>
  </si>
  <si>
    <t>109-28-2512</t>
  </si>
  <si>
    <t>232-11-3025</t>
  </si>
  <si>
    <t>382-03-4532</t>
  </si>
  <si>
    <t>393-65-2792</t>
  </si>
  <si>
    <t>796-12-2025</t>
  </si>
  <si>
    <t>510-95-6347</t>
  </si>
  <si>
    <t>841-35-6630</t>
  </si>
  <si>
    <t>287-21-9091</t>
  </si>
  <si>
    <t>732-94-0499</t>
  </si>
  <si>
    <t>263-10-3913</t>
  </si>
  <si>
    <t>381-20-0914</t>
  </si>
  <si>
    <t>829-49-1914</t>
  </si>
  <si>
    <t>756-01-7507</t>
  </si>
  <si>
    <t>870-72-4431</t>
  </si>
  <si>
    <t>847-38-7188</t>
  </si>
  <si>
    <t>480-63-2856</t>
  </si>
  <si>
    <t>787-56-0757</t>
  </si>
  <si>
    <t>360-39-5055</t>
  </si>
  <si>
    <t>730-50-9884</t>
  </si>
  <si>
    <t>362-58-8315</t>
  </si>
  <si>
    <t>633-44-8566</t>
  </si>
  <si>
    <t>504-35-8843</t>
  </si>
  <si>
    <t>318-68-5053</t>
  </si>
  <si>
    <t>565-80-5980</t>
  </si>
  <si>
    <t>225-32-0908</t>
  </si>
  <si>
    <t>873-51-0671</t>
  </si>
  <si>
    <t>152-08-9985</t>
  </si>
  <si>
    <t>512-91-0811</t>
  </si>
  <si>
    <t>594-34-4444</t>
  </si>
  <si>
    <t>766-85-7061</t>
  </si>
  <si>
    <t>871-39-9221</t>
  </si>
  <si>
    <t>865-92-6136</t>
  </si>
  <si>
    <t>733-01-9107</t>
  </si>
  <si>
    <t>163-56-7055</t>
  </si>
  <si>
    <t>189-98-2939</t>
  </si>
  <si>
    <t>551-21-3069</t>
  </si>
  <si>
    <t>212-62-1842</t>
  </si>
  <si>
    <t>716-39-1409</t>
  </si>
  <si>
    <t>704-48-3927</t>
  </si>
  <si>
    <t>628-34-3388</t>
  </si>
  <si>
    <t>630-74-5166</t>
  </si>
  <si>
    <t>588-01-7461</t>
  </si>
  <si>
    <t>861-77-0145</t>
  </si>
  <si>
    <t>479-26-8945</t>
  </si>
  <si>
    <t>210-67-5886</t>
  </si>
  <si>
    <t>227-78-1148</t>
  </si>
  <si>
    <t>645-44-1170</t>
  </si>
  <si>
    <t>237-01-6122</t>
  </si>
  <si>
    <t>225-98-1496</t>
  </si>
  <si>
    <t>291-32-1427</t>
  </si>
  <si>
    <t>659-65-8956</t>
  </si>
  <si>
    <t>642-32-2990</t>
  </si>
  <si>
    <t>378-24-2715</t>
  </si>
  <si>
    <t>638-60-7125</t>
  </si>
  <si>
    <t>659-36-1684</t>
  </si>
  <si>
    <t>219-22-9386</t>
  </si>
  <si>
    <t>336-78-2147</t>
  </si>
  <si>
    <t>268-27-6179</t>
  </si>
  <si>
    <t>668-90-8900</t>
  </si>
  <si>
    <t>870-54-3162</t>
  </si>
  <si>
    <t>189-08-9157</t>
  </si>
  <si>
    <t>663-86-9076</t>
  </si>
  <si>
    <t>549-84-7482</t>
  </si>
  <si>
    <t>191-10-6171</t>
  </si>
  <si>
    <t>802-70-5316</t>
  </si>
  <si>
    <t>695-51-0018</t>
  </si>
  <si>
    <t>590-83-4591</t>
  </si>
  <si>
    <t>483-71-1164</t>
  </si>
  <si>
    <t>597-78-7908</t>
  </si>
  <si>
    <t>700-81-1757</t>
  </si>
  <si>
    <t>354-39-5160</t>
  </si>
  <si>
    <t>241-72-9525</t>
  </si>
  <si>
    <t>575-30-8091</t>
  </si>
  <si>
    <t>731-81-9469</t>
  </si>
  <si>
    <t>280-17-4359</t>
  </si>
  <si>
    <t>338-65-2210</t>
  </si>
  <si>
    <t>488-25-4221</t>
  </si>
  <si>
    <t>239-10-7476</t>
  </si>
  <si>
    <t>458-41-1477</t>
  </si>
  <si>
    <t>685-64-1609</t>
  </si>
  <si>
    <t>568-90-5112</t>
  </si>
  <si>
    <t>262-47-2794</t>
  </si>
  <si>
    <t>238-49-0436</t>
  </si>
  <si>
    <t>608-96-3517</t>
  </si>
  <si>
    <t>584-86-7256</t>
  </si>
  <si>
    <t>746-94-0204</t>
  </si>
  <si>
    <t>214-17-6927</t>
  </si>
  <si>
    <t>400-89-4171</t>
  </si>
  <si>
    <t>782-95-9291</t>
  </si>
  <si>
    <t>279-74-2924</t>
  </si>
  <si>
    <t>307-85-2293</t>
  </si>
  <si>
    <t>743-04-1105</t>
  </si>
  <si>
    <t>423-57-2993</t>
  </si>
  <si>
    <t>894-41-5205</t>
  </si>
  <si>
    <t>275-28-0149</t>
  </si>
  <si>
    <t>101-17-6199</t>
  </si>
  <si>
    <t>423-80-0988</t>
  </si>
  <si>
    <t>548-46-9322</t>
  </si>
  <si>
    <t>505-02-0892</t>
  </si>
  <si>
    <t>234-65-2137</t>
  </si>
  <si>
    <t>687-47-8271</t>
  </si>
  <si>
    <t>796-32-9050</t>
  </si>
  <si>
    <t>105-31-1824</t>
  </si>
  <si>
    <t>249-42-3782</t>
  </si>
  <si>
    <t>316-55-4634</t>
  </si>
  <si>
    <t>733-33-4967</t>
  </si>
  <si>
    <t>608-27-6295</t>
  </si>
  <si>
    <t>414-12-7047</t>
  </si>
  <si>
    <t>827-26-2100</t>
  </si>
  <si>
    <t>175-54-2529</t>
  </si>
  <si>
    <t>139-52-2867</t>
  </si>
  <si>
    <t>407-63-8975</t>
  </si>
  <si>
    <t>342-65-4817</t>
  </si>
  <si>
    <t>130-98-8941</t>
  </si>
  <si>
    <t>434-83-9547</t>
  </si>
  <si>
    <t>851-28-6367</t>
  </si>
  <si>
    <t>824-88-3614</t>
  </si>
  <si>
    <t>586-25-0848</t>
  </si>
  <si>
    <t>895-66-0685</t>
  </si>
  <si>
    <t>305-14-0245</t>
  </si>
  <si>
    <t>732-04-5373</t>
  </si>
  <si>
    <t>400-60-7251</t>
  </si>
  <si>
    <t>593-65-1552</t>
  </si>
  <si>
    <t>284-34-9626</t>
  </si>
  <si>
    <t>437-58-8131</t>
  </si>
  <si>
    <t>286-43-6208</t>
  </si>
  <si>
    <t>641-43-2399</t>
  </si>
  <si>
    <t>831-07-6050</t>
  </si>
  <si>
    <t>556-86-3144</t>
  </si>
  <si>
    <t>848-24-9445</t>
  </si>
  <si>
    <t>856-22-8149</t>
  </si>
  <si>
    <t>699-01-4164</t>
  </si>
  <si>
    <t>420-11-4919</t>
  </si>
  <si>
    <t>606-80-4905</t>
  </si>
  <si>
    <t>542-41-0513</t>
  </si>
  <si>
    <t>426-39-2418</t>
  </si>
  <si>
    <t>875-46-5808</t>
  </si>
  <si>
    <t>394-43-4238</t>
  </si>
  <si>
    <t>749-24-1565</t>
  </si>
  <si>
    <t>672-51-8681</t>
  </si>
  <si>
    <t>263-87-5680</t>
  </si>
  <si>
    <t>573-58-9734</t>
  </si>
  <si>
    <t>817-69-8206</t>
  </si>
  <si>
    <t>888-02-0338</t>
  </si>
  <si>
    <t>677-11-0152</t>
  </si>
  <si>
    <t>142-63-6033</t>
  </si>
  <si>
    <t>656-16-1063</t>
  </si>
  <si>
    <t>891-58-8335</t>
  </si>
  <si>
    <t>802-43-8934</t>
  </si>
  <si>
    <t>560-30-5617</t>
  </si>
  <si>
    <t>319-74-2561</t>
  </si>
  <si>
    <t>549-03-9315</t>
  </si>
  <si>
    <t>790-29-1172</t>
  </si>
  <si>
    <t>239-36-3640</t>
  </si>
  <si>
    <t>468-01-2051</t>
  </si>
  <si>
    <t>389-25-3394</t>
  </si>
  <si>
    <t>279-62-1445</t>
  </si>
  <si>
    <t>213-72-6612</t>
  </si>
  <si>
    <t>746-68-6593</t>
  </si>
  <si>
    <t>836-82-5858</t>
  </si>
  <si>
    <t>583-72-1480</t>
  </si>
  <si>
    <t>466-61-5506</t>
  </si>
  <si>
    <t>721-86-6247</t>
  </si>
  <si>
    <t>289-65-5721</t>
  </si>
  <si>
    <t>545-46-3100</t>
  </si>
  <si>
    <t>418-02-5978</t>
  </si>
  <si>
    <t>269-04-5750</t>
  </si>
  <si>
    <t>157-13-5295</t>
  </si>
  <si>
    <t>645-78-8093</t>
  </si>
  <si>
    <t>211-30-9270</t>
  </si>
  <si>
    <t>755-12-3214</t>
  </si>
  <si>
    <t>346-84-3103</t>
  </si>
  <si>
    <t>478-06-7835</t>
  </si>
  <si>
    <t>540-11-4336</t>
  </si>
  <si>
    <t>448-81-5016</t>
  </si>
  <si>
    <t>142-72-4741</t>
  </si>
  <si>
    <t>217-58-1179</t>
  </si>
  <si>
    <t>376-02-8238</t>
  </si>
  <si>
    <t>530-90-9855</t>
  </si>
  <si>
    <t>866-05-7563</t>
  </si>
  <si>
    <t>604-70-6476</t>
  </si>
  <si>
    <t>799-71-1548</t>
  </si>
  <si>
    <t>785-13-7708</t>
  </si>
  <si>
    <t>845-51-0542</t>
  </si>
  <si>
    <t>662-47-5456</t>
  </si>
  <si>
    <t>883-17-4236</t>
  </si>
  <si>
    <t>290-68-2984</t>
  </si>
  <si>
    <t>704-11-6354</t>
  </si>
  <si>
    <t>110-48-7033</t>
  </si>
  <si>
    <t>366-93-0948</t>
  </si>
  <si>
    <t>729-09-9681</t>
  </si>
  <si>
    <t>151-16-1484</t>
  </si>
  <si>
    <t>380-94-4661</t>
  </si>
  <si>
    <t>850-41-9669</t>
  </si>
  <si>
    <t>821-07-3596</t>
  </si>
  <si>
    <t>655-85-5130</t>
  </si>
  <si>
    <t>447-15-7839</t>
  </si>
  <si>
    <t>154-74-7179</t>
  </si>
  <si>
    <t>253-12-6086</t>
  </si>
  <si>
    <t>808-65-0703</t>
  </si>
  <si>
    <t>571-94-0759</t>
  </si>
  <si>
    <t>144-51-6085</t>
  </si>
  <si>
    <t>731-14-2199</t>
  </si>
  <si>
    <t>783-09-1637</t>
  </si>
  <si>
    <t>687-15-1097</t>
  </si>
  <si>
    <t>126-54-1082</t>
  </si>
  <si>
    <t>633-91-1052</t>
  </si>
  <si>
    <t>477-24-6490</t>
  </si>
  <si>
    <t>566-19-5475</t>
  </si>
  <si>
    <t>526-86-8552</t>
  </si>
  <si>
    <t>376-56-3573</t>
  </si>
  <si>
    <t>537-72-0426</t>
  </si>
  <si>
    <t>828-61-5674</t>
  </si>
  <si>
    <t>136-08-6195</t>
  </si>
  <si>
    <t>523-38-0215</t>
  </si>
  <si>
    <t>490-29-1201</t>
  </si>
  <si>
    <t>667-92-0055</t>
  </si>
  <si>
    <t>565-17-3836</t>
  </si>
  <si>
    <t>498-41-1961</t>
  </si>
  <si>
    <t>593-95-4461</t>
  </si>
  <si>
    <t>226-71-3580</t>
  </si>
  <si>
    <t>283-79-9594</t>
  </si>
  <si>
    <t>430-60-3493</t>
  </si>
  <si>
    <t>139-20-0155</t>
  </si>
  <si>
    <t>558-80-4082</t>
  </si>
  <si>
    <t>278-97-7759</t>
  </si>
  <si>
    <t>316-68-6352</t>
  </si>
  <si>
    <t>585-03-5943</t>
  </si>
  <si>
    <t>211-05-0490</t>
  </si>
  <si>
    <t>727-75-6477</t>
  </si>
  <si>
    <t>744-02-5987</t>
  </si>
  <si>
    <t>307-83-9164</t>
  </si>
  <si>
    <t>779-06-0012</t>
  </si>
  <si>
    <t>446-47-6729</t>
  </si>
  <si>
    <t>573-10-3877</t>
  </si>
  <si>
    <t>735-06-4124</t>
  </si>
  <si>
    <t>439-54-7422</t>
  </si>
  <si>
    <t>396-90-2219</t>
  </si>
  <si>
    <t>411-77-0180</t>
  </si>
  <si>
    <t>286-01-5402</t>
  </si>
  <si>
    <t>803-17-8013</t>
  </si>
  <si>
    <t>512-98-1403</t>
  </si>
  <si>
    <t>848-42-2560</t>
  </si>
  <si>
    <t>532-59-7201</t>
  </si>
  <si>
    <t>181-94-6432</t>
  </si>
  <si>
    <t>870-76-1733</t>
  </si>
  <si>
    <t>423-64-4619</t>
  </si>
  <si>
    <t>227-07-4446</t>
  </si>
  <si>
    <t>174-36-3675</t>
  </si>
  <si>
    <t>428-83-5800</t>
  </si>
  <si>
    <t>603-07-0961</t>
  </si>
  <si>
    <t>704-20-4138</t>
  </si>
  <si>
    <t>787-15-1757</t>
  </si>
  <si>
    <t>649-11-3678</t>
  </si>
  <si>
    <t>622-20-1945</t>
  </si>
  <si>
    <t>372-94-8041</t>
  </si>
  <si>
    <t>563-91-7120</t>
  </si>
  <si>
    <t>746-54-5508</t>
  </si>
  <si>
    <t>276-54-0879</t>
  </si>
  <si>
    <t>815-11-1168</t>
  </si>
  <si>
    <t>719-76-3868</t>
  </si>
  <si>
    <t>730-61-8757</t>
  </si>
  <si>
    <t>340-66-0321</t>
  </si>
  <si>
    <t>868-81-1752</t>
  </si>
  <si>
    <t>634-97-8956</t>
  </si>
  <si>
    <t>566-71-1091</t>
  </si>
  <si>
    <t>442-48-3607</t>
  </si>
  <si>
    <t>835-16-0096</t>
  </si>
  <si>
    <t>527-09-6272</t>
  </si>
  <si>
    <t>898-04-2717</t>
  </si>
  <si>
    <t>692-27-8933</t>
  </si>
  <si>
    <t>633-09-3463</t>
  </si>
  <si>
    <t>374-17-3652</t>
  </si>
  <si>
    <t>378-07-7001</t>
  </si>
  <si>
    <t>433-75-6987</t>
  </si>
  <si>
    <t>873-95-4984</t>
  </si>
  <si>
    <t>416-13-5917</t>
  </si>
  <si>
    <t>150-89-8043</t>
  </si>
  <si>
    <t>135-84-8019</t>
  </si>
  <si>
    <t>441-94-7118</t>
  </si>
  <si>
    <t>725-96-3778</t>
  </si>
  <si>
    <t>531-80-1784</t>
  </si>
  <si>
    <t>400-45-1220</t>
  </si>
  <si>
    <t>860-79-0874</t>
  </si>
  <si>
    <t>834-61-8124</t>
  </si>
  <si>
    <t>115-99-4379</t>
  </si>
  <si>
    <t>565-67-6697</t>
  </si>
  <si>
    <t>320-49-6392</t>
  </si>
  <si>
    <t>889-04-9723</t>
  </si>
  <si>
    <t>632-90-0281</t>
  </si>
  <si>
    <t>554-42-2417</t>
  </si>
  <si>
    <t>453-63-6187</t>
  </si>
  <si>
    <t>578-80-7669</t>
  </si>
  <si>
    <t>612-36-5536</t>
  </si>
  <si>
    <t>605-72-4132</t>
  </si>
  <si>
    <t>471-41-2823</t>
  </si>
  <si>
    <t>462-67-9126</t>
  </si>
  <si>
    <t>272-27-9238</t>
  </si>
  <si>
    <t>834-25-9262</t>
  </si>
  <si>
    <t>122-61-9553</t>
  </si>
  <si>
    <t>468-88-0009</t>
  </si>
  <si>
    <t>613-59-9758</t>
  </si>
  <si>
    <t>254-31-0042</t>
  </si>
  <si>
    <t>201-86-2184</t>
  </si>
  <si>
    <t>261-12-8671</t>
  </si>
  <si>
    <t>730-70-9830</t>
  </si>
  <si>
    <t>382-25-8917</t>
  </si>
  <si>
    <t>422-29-8786</t>
  </si>
  <si>
    <t>667-23-5919</t>
  </si>
  <si>
    <t>843-01-4703</t>
  </si>
  <si>
    <t>743-88-1662</t>
  </si>
  <si>
    <t>595-86-2894</t>
  </si>
  <si>
    <t>182-69-8360</t>
  </si>
  <si>
    <t>289-15-7034</t>
  </si>
  <si>
    <t>462-78-5240</t>
  </si>
  <si>
    <t>868-52-7573</t>
  </si>
  <si>
    <t>153-58-4872</t>
  </si>
  <si>
    <t>662-72-2873</t>
  </si>
  <si>
    <t>525-88-7307</t>
  </si>
  <si>
    <t>689-16-9784</t>
  </si>
  <si>
    <t>725-56-0833</t>
  </si>
  <si>
    <t>394-41-0748</t>
  </si>
  <si>
    <t>596-42-3999</t>
  </si>
  <si>
    <t>541-89-9860</t>
  </si>
  <si>
    <t>173-82-9529</t>
  </si>
  <si>
    <t>563-36-9814</t>
  </si>
  <si>
    <t>308-47-4913</t>
  </si>
  <si>
    <t>885-17-6250</t>
  </si>
  <si>
    <t>726-27-2396</t>
  </si>
  <si>
    <t>316-01-3952</t>
  </si>
  <si>
    <t>760-54-1821</t>
  </si>
  <si>
    <t>793-10-3222</t>
  </si>
  <si>
    <t>346-12-3257</t>
  </si>
  <si>
    <t>110-05-6330</t>
  </si>
  <si>
    <t>651-61-0874</t>
  </si>
  <si>
    <t>236-86-3015</t>
  </si>
  <si>
    <t>831-64-0259</t>
  </si>
  <si>
    <t>587-03-7455</t>
  </si>
  <si>
    <t>882-40-4577</t>
  </si>
  <si>
    <t>732-67-5346</t>
  </si>
  <si>
    <t>725-32-9708</t>
  </si>
  <si>
    <t>256-08-8343</t>
  </si>
  <si>
    <t>372-26-1506</t>
  </si>
  <si>
    <t>244-08-0162</t>
  </si>
  <si>
    <t>569-71-4390</t>
  </si>
  <si>
    <t>132-23-6451</t>
  </si>
  <si>
    <t>696-90-2548</t>
  </si>
  <si>
    <t>472-15-9636</t>
  </si>
  <si>
    <t>268-03-6164</t>
  </si>
  <si>
    <t>750-57-9686</t>
  </si>
  <si>
    <t>186-09-3669</t>
  </si>
  <si>
    <t>848-07-1692</t>
  </si>
  <si>
    <t>745-71-3520</t>
  </si>
  <si>
    <t>266-76-6436</t>
  </si>
  <si>
    <t>740-22-2500</t>
  </si>
  <si>
    <t>271-88-8734</t>
  </si>
  <si>
    <t>301-81-8610</t>
  </si>
  <si>
    <t>489-64-4354</t>
  </si>
  <si>
    <t>198-84-7132</t>
  </si>
  <si>
    <t>269-10-8440</t>
  </si>
  <si>
    <t>650-98-6268</t>
  </si>
  <si>
    <t>741-73-3559</t>
  </si>
  <si>
    <t>325-77-6186</t>
  </si>
  <si>
    <t>286-75-7818</t>
  </si>
  <si>
    <t>574-57-9721</t>
  </si>
  <si>
    <t>459-50-7686</t>
  </si>
  <si>
    <t>616-87-0016</t>
  </si>
  <si>
    <t>837-55-7229</t>
  </si>
  <si>
    <t>751-69-0068</t>
  </si>
  <si>
    <t>257-73-1380</t>
  </si>
  <si>
    <t>345-08-4992</t>
  </si>
  <si>
    <t>549-96-4200</t>
  </si>
  <si>
    <t>810-60-6344</t>
  </si>
  <si>
    <t>450-28-2866</t>
  </si>
  <si>
    <t>394-30-3170</t>
  </si>
  <si>
    <t>138-17-5109</t>
  </si>
  <si>
    <t>192-98-7397</t>
  </si>
  <si>
    <t>301-11-9629</t>
  </si>
  <si>
    <t>390-80-5128</t>
  </si>
  <si>
    <t>235-46-8343</t>
  </si>
  <si>
    <t>453-12-7053</t>
  </si>
  <si>
    <t>296-11-7041</t>
  </si>
  <si>
    <t>449-27-2918</t>
  </si>
  <si>
    <t>891-01-7034</t>
  </si>
  <si>
    <t>744-09-5786</t>
  </si>
  <si>
    <t>727-17-0390</t>
  </si>
  <si>
    <t>568-88-3448</t>
  </si>
  <si>
    <t>187-83-5490</t>
  </si>
  <si>
    <t>767-54-1907</t>
  </si>
  <si>
    <t>710-46-4433</t>
  </si>
  <si>
    <t>533-33-5337</t>
  </si>
  <si>
    <t>325-90-8763</t>
  </si>
  <si>
    <t>729-46-7422</t>
  </si>
  <si>
    <t>639-76-1242</t>
  </si>
  <si>
    <t>234-03-4040</t>
  </si>
  <si>
    <t>326-71-2155</t>
  </si>
  <si>
    <t>320-32-8842</t>
  </si>
  <si>
    <t>470-32-9057</t>
  </si>
  <si>
    <t>878-30-2331</t>
  </si>
  <si>
    <t>440-59-5691</t>
  </si>
  <si>
    <t>554-53-3790</t>
  </si>
  <si>
    <t>746-19-0921</t>
  </si>
  <si>
    <t>233-34-0817</t>
  </si>
  <si>
    <t>767-05-1286</t>
  </si>
  <si>
    <t>340-21-9136</t>
  </si>
  <si>
    <t>405-31-3305</t>
  </si>
  <si>
    <t>731-59-7531</t>
  </si>
  <si>
    <t>676-39-6028</t>
  </si>
  <si>
    <t>502-05-1910</t>
  </si>
  <si>
    <t>485-30-8700</t>
  </si>
  <si>
    <t>598-47-9715</t>
  </si>
  <si>
    <t>701-69-8742</t>
  </si>
  <si>
    <t>575-67-1508</t>
  </si>
  <si>
    <t>541-08-3113</t>
  </si>
  <si>
    <t>246-11-3901</t>
  </si>
  <si>
    <t>674-15-9296</t>
  </si>
  <si>
    <t>305-18-3552</t>
  </si>
  <si>
    <t>493-65-6248</t>
  </si>
  <si>
    <t>438-01-4015</t>
  </si>
  <si>
    <t>709-58-4068</t>
  </si>
  <si>
    <t>795-49-7276</t>
  </si>
  <si>
    <t>556-72-8512</t>
  </si>
  <si>
    <t>627-95-3243</t>
  </si>
  <si>
    <t>686-41-0932</t>
  </si>
  <si>
    <t>510-09-5628</t>
  </si>
  <si>
    <t>608-04-3797</t>
  </si>
  <si>
    <t>148-82-2527</t>
  </si>
  <si>
    <t>437-53-3084</t>
  </si>
  <si>
    <t>632-32-4574</t>
  </si>
  <si>
    <t>556-97-7101</t>
  </si>
  <si>
    <t>862-59-8517</t>
  </si>
  <si>
    <t>401-18-8016</t>
  </si>
  <si>
    <t>420-18-8989</t>
  </si>
  <si>
    <t>277-63-2961</t>
  </si>
  <si>
    <t>573-98-8548</t>
  </si>
  <si>
    <t>620-02-2046</t>
  </si>
  <si>
    <t>282-35-2475</t>
  </si>
  <si>
    <t>511-54-3087</t>
  </si>
  <si>
    <t>726-29-6793</t>
  </si>
  <si>
    <t>387-49-4215</t>
  </si>
  <si>
    <t>862-17-9201</t>
  </si>
  <si>
    <t>291-21-5991</t>
  </si>
  <si>
    <t>602-80-9671</t>
  </si>
  <si>
    <t>347-72-6115</t>
  </si>
  <si>
    <t>209-61-0206</t>
  </si>
  <si>
    <t>595-27-4851</t>
  </si>
  <si>
    <t>189-52-0236</t>
  </si>
  <si>
    <t>503-07-0930</t>
  </si>
  <si>
    <t>413-20-6708</t>
  </si>
  <si>
    <t>425-85-2085</t>
  </si>
  <si>
    <t>521-18-7827</t>
  </si>
  <si>
    <t>220-28-1851</t>
  </si>
  <si>
    <t>600-38-9738</t>
  </si>
  <si>
    <t>734-91-1155</t>
  </si>
  <si>
    <t>451-28-5717</t>
  </si>
  <si>
    <t>609-81-8548</t>
  </si>
  <si>
    <t>133-14-7229</t>
  </si>
  <si>
    <t>534-01-4457</t>
  </si>
  <si>
    <t>719-89-8991</t>
  </si>
  <si>
    <t>286-62-6248</t>
  </si>
  <si>
    <t>339-38-9982</t>
  </si>
  <si>
    <t>827-44-5872</t>
  </si>
  <si>
    <t>827-77-7633</t>
  </si>
  <si>
    <t>287-83-1405</t>
  </si>
  <si>
    <t>435-13-4908</t>
  </si>
  <si>
    <t>857-67-9057</t>
  </si>
  <si>
    <t>236-27-1144</t>
  </si>
  <si>
    <t>892-05-6689</t>
  </si>
  <si>
    <t>583-41-4548</t>
  </si>
  <si>
    <t>339-12-4827</t>
  </si>
  <si>
    <t>643-38-7867</t>
  </si>
  <si>
    <t>308-81-0538</t>
  </si>
  <si>
    <t>358-88-9262</t>
  </si>
  <si>
    <t>460-35-4390</t>
  </si>
  <si>
    <t>343-87-0864</t>
  </si>
  <si>
    <t>173-50-1108</t>
  </si>
  <si>
    <t>243-47-2663</t>
  </si>
  <si>
    <t>841-18-8232</t>
  </si>
  <si>
    <t>701-23-5550</t>
  </si>
  <si>
    <t>647-50-1224</t>
  </si>
  <si>
    <t>541-48-8554</t>
  </si>
  <si>
    <t>539-21-7227</t>
  </si>
  <si>
    <t>213-32-1216</t>
  </si>
  <si>
    <t>747-58-7183</t>
  </si>
  <si>
    <t>582-52-8065</t>
  </si>
  <si>
    <t>210-57-1719</t>
  </si>
  <si>
    <t>399-69-4630</t>
  </si>
  <si>
    <t>134-75-2619</t>
  </si>
  <si>
    <t>356-44-8813</t>
  </si>
  <si>
    <t>198-66-9832</t>
  </si>
  <si>
    <t>283-26-5248</t>
  </si>
  <si>
    <t>712-39-0363</t>
  </si>
  <si>
    <t>218-59-9410</t>
  </si>
  <si>
    <t>174-75-0888</t>
  </si>
  <si>
    <t>866-99-7614</t>
  </si>
  <si>
    <t>134-54-4720</t>
  </si>
  <si>
    <t>760-90-2357</t>
  </si>
  <si>
    <t>514-37-2845</t>
  </si>
  <si>
    <t>698-98-5964</t>
  </si>
  <si>
    <t>718-57-9773</t>
  </si>
  <si>
    <t>651-88-7328</t>
  </si>
  <si>
    <t>241-11-2261</t>
  </si>
  <si>
    <t>408-26-9866</t>
  </si>
  <si>
    <t>834-83-1826</t>
  </si>
  <si>
    <t>343-61-3544</t>
  </si>
  <si>
    <t>239-48-4278</t>
  </si>
  <si>
    <t>355-34-6244</t>
  </si>
  <si>
    <t>550-84-8664</t>
  </si>
  <si>
    <t>339-96-8318</t>
  </si>
  <si>
    <t>458-61-0011</t>
  </si>
  <si>
    <t>592-34-6155</t>
  </si>
  <si>
    <t>797-88-0493</t>
  </si>
  <si>
    <t>207-73-1363</t>
  </si>
  <si>
    <t>390-31-6381</t>
  </si>
  <si>
    <t>443-82-0585</t>
  </si>
  <si>
    <t>339-18-7061</t>
  </si>
  <si>
    <t>359-90-3665</t>
  </si>
  <si>
    <t>375-72-3056</t>
  </si>
  <si>
    <t>127-47-6963</t>
  </si>
  <si>
    <t>278-86-2735</t>
  </si>
  <si>
    <t>695-28-6250</t>
  </si>
  <si>
    <t>379-17-6588</t>
  </si>
  <si>
    <t>227-50-3718</t>
  </si>
  <si>
    <t>302-15-2162</t>
  </si>
  <si>
    <t>788-07-8452</t>
  </si>
  <si>
    <t>560-49-6611</t>
  </si>
  <si>
    <t>880-35-0356</t>
  </si>
  <si>
    <t>585-11-6748</t>
  </si>
  <si>
    <t>470-31-3286</t>
  </si>
  <si>
    <t>152-68-2907</t>
  </si>
  <si>
    <t>123-35-4896</t>
  </si>
  <si>
    <t>258-69-7810</t>
  </si>
  <si>
    <t>334-64-2006</t>
  </si>
  <si>
    <t>219-61-4139</t>
  </si>
  <si>
    <t>881-41-7302</t>
  </si>
  <si>
    <t>373-09-4567</t>
  </si>
  <si>
    <t>642-30-6693</t>
  </si>
  <si>
    <t>484-22-8230</t>
  </si>
  <si>
    <t>830-58-2383</t>
  </si>
  <si>
    <t>559-98-9873</t>
  </si>
  <si>
    <t>544-32-5024</t>
  </si>
  <si>
    <t>318-12-0304</t>
  </si>
  <si>
    <t>349-97-8902</t>
  </si>
  <si>
    <t>421-95-9805</t>
  </si>
  <si>
    <t>277-35-5865</t>
  </si>
  <si>
    <t>789-23-8625</t>
  </si>
  <si>
    <t>284-54-4231</t>
  </si>
  <si>
    <t>443-59-0061</t>
  </si>
  <si>
    <t>509-29-3912</t>
  </si>
  <si>
    <t>327-40-9673</t>
  </si>
  <si>
    <t>840-19-2096</t>
  </si>
  <si>
    <t>828-46-6863</t>
  </si>
  <si>
    <t>641-96-3695</t>
  </si>
  <si>
    <t>420-97-3340</t>
  </si>
  <si>
    <t>436-54-4512</t>
  </si>
  <si>
    <t>670-79-6321</t>
  </si>
  <si>
    <t>852-62-7105</t>
  </si>
  <si>
    <t>598-06-7312</t>
  </si>
  <si>
    <t>135-13-8269</t>
  </si>
  <si>
    <t>816-57-2053</t>
  </si>
  <si>
    <t>628-90-8624</t>
  </si>
  <si>
    <t>856-66-2701</t>
  </si>
  <si>
    <t>308-39-1707</t>
  </si>
  <si>
    <t>149-61-1929</t>
  </si>
  <si>
    <t>655-07-2265</t>
  </si>
  <si>
    <t>589-02-8023</t>
  </si>
  <si>
    <t>420-04-7590</t>
  </si>
  <si>
    <t>182-88-2763</t>
  </si>
  <si>
    <t>188-55-0967</t>
  </si>
  <si>
    <t>610-46-4100</t>
  </si>
  <si>
    <t>318-81-2368</t>
  </si>
  <si>
    <t>364-33-8584</t>
  </si>
  <si>
    <t>665-63-9737</t>
  </si>
  <si>
    <t>695-09-5146</t>
  </si>
  <si>
    <t>155-45-3814</t>
  </si>
  <si>
    <t>794-32-2436</t>
  </si>
  <si>
    <t>131-15-8856</t>
  </si>
  <si>
    <t>273-84-2164</t>
  </si>
  <si>
    <t>706-36-6154</t>
  </si>
  <si>
    <t>778-89-7974</t>
  </si>
  <si>
    <t>574-31-8277</t>
  </si>
  <si>
    <t>859-71-0933</t>
  </si>
  <si>
    <t>740-11-5257</t>
  </si>
  <si>
    <t>369-82-2676</t>
  </si>
  <si>
    <t>563-47-4072</t>
  </si>
  <si>
    <t>742-04-5161</t>
  </si>
  <si>
    <t>149-15-7606</t>
  </si>
  <si>
    <t>133-77-3154</t>
  </si>
  <si>
    <t>169-52-4504</t>
  </si>
  <si>
    <t>250-81-7186</t>
  </si>
  <si>
    <t>562-12-5430</t>
  </si>
  <si>
    <t>816-72-8853</t>
  </si>
  <si>
    <t>491-38-3499</t>
  </si>
  <si>
    <t>322-02-2271</t>
  </si>
  <si>
    <t>842-29-4695</t>
  </si>
  <si>
    <t>725-67-2480</t>
  </si>
  <si>
    <t>641-51-2661</t>
  </si>
  <si>
    <t>714-02-3114</t>
  </si>
  <si>
    <t>518-17-2983</t>
  </si>
  <si>
    <t>779-42-2410</t>
  </si>
  <si>
    <t>190-14-3147</t>
  </si>
  <si>
    <t>408-66-6712</t>
  </si>
  <si>
    <t>679-22-6530</t>
  </si>
  <si>
    <t>588-47-8641</t>
  </si>
  <si>
    <t>642-61-4706</t>
  </si>
  <si>
    <t>576-31-4774</t>
  </si>
  <si>
    <t>556-41-6224</t>
  </si>
  <si>
    <t>811-03-8790</t>
  </si>
  <si>
    <t>242-11-3142</t>
  </si>
  <si>
    <t>752-23-3760</t>
  </si>
  <si>
    <t>274-05-5470</t>
  </si>
  <si>
    <t>648-94-3045</t>
  </si>
  <si>
    <t>130-67-4723</t>
  </si>
  <si>
    <t>528-87-5606</t>
  </si>
  <si>
    <t>320-85-2052</t>
  </si>
  <si>
    <t>370-96-0655</t>
  </si>
  <si>
    <t>105-10-6182</t>
  </si>
  <si>
    <t>510-79-0415</t>
  </si>
  <si>
    <t>241-96-5076</t>
  </si>
  <si>
    <t>767-97-4650</t>
  </si>
  <si>
    <t>648-83-1321</t>
  </si>
  <si>
    <t>173-57-2300</t>
  </si>
  <si>
    <t>305-03-2383</t>
  </si>
  <si>
    <t>394-55-6384</t>
  </si>
  <si>
    <t>266-20-6657</t>
  </si>
  <si>
    <t>689-05-1884</t>
  </si>
  <si>
    <t>196-01-2849</t>
  </si>
  <si>
    <t>372-62-5264</t>
  </si>
  <si>
    <t>800-09-8606</t>
  </si>
  <si>
    <t>182-52-7000</t>
  </si>
  <si>
    <t>826-58-8051</t>
  </si>
  <si>
    <t>868-06-0466</t>
  </si>
  <si>
    <t>751-41-9720</t>
  </si>
  <si>
    <t>626-43-7888</t>
  </si>
  <si>
    <t>176-64-7711</t>
  </si>
  <si>
    <t>191-29-0321</t>
  </si>
  <si>
    <t>729-06-2010</t>
  </si>
  <si>
    <t>640-48-5028</t>
  </si>
  <si>
    <t>186-79-9562</t>
  </si>
  <si>
    <t>834-45-5519</t>
  </si>
  <si>
    <t>162-65-8559</t>
  </si>
  <si>
    <t>760-27-5490</t>
  </si>
  <si>
    <t>445-30-9252</t>
  </si>
  <si>
    <t>786-94-2700</t>
  </si>
  <si>
    <t>728-88-7867</t>
  </si>
  <si>
    <t>183-21-3799</t>
  </si>
  <si>
    <t>268-20-3585</t>
  </si>
  <si>
    <t>735-32-9839</t>
  </si>
  <si>
    <t>258-92-7466</t>
  </si>
  <si>
    <t>857-16-3520</t>
  </si>
  <si>
    <t>482-17-1179</t>
  </si>
  <si>
    <t>788-21-5741</t>
  </si>
  <si>
    <t>821-14-9046</t>
  </si>
  <si>
    <t>418-05-0656</t>
  </si>
  <si>
    <t>678-79-0726</t>
  </si>
  <si>
    <t>776-68-1096</t>
  </si>
  <si>
    <t>592-46-1692</t>
  </si>
  <si>
    <t>434-35-9162</t>
  </si>
  <si>
    <t>149-14-0304</t>
  </si>
  <si>
    <t>442-44-6497</t>
  </si>
  <si>
    <t>174-64-0215</t>
  </si>
  <si>
    <t>210-74-9613</t>
  </si>
  <si>
    <t>299-29-0180</t>
  </si>
  <si>
    <t>247-11-2470</t>
  </si>
  <si>
    <t>635-28-5728</t>
  </si>
  <si>
    <t>756-49-0168</t>
  </si>
  <si>
    <t>438-23-1242</t>
  </si>
  <si>
    <t>238-45-6950</t>
  </si>
  <si>
    <t>607-65-2441</t>
  </si>
  <si>
    <t>386-27-7606</t>
  </si>
  <si>
    <t>137-63-5492</t>
  </si>
  <si>
    <t>197-77-7132</t>
  </si>
  <si>
    <t>805-86-0265</t>
  </si>
  <si>
    <t>733-29-1227</t>
  </si>
  <si>
    <t>451-73-2711</t>
  </si>
  <si>
    <t>373-14-0504</t>
  </si>
  <si>
    <t>546-80-2899</t>
  </si>
  <si>
    <t>345-68-9016</t>
  </si>
  <si>
    <t>390-17-5806</t>
  </si>
  <si>
    <t>457-13-1708</t>
  </si>
  <si>
    <t>664-14-2882</t>
  </si>
  <si>
    <t>487-79-6868</t>
  </si>
  <si>
    <t>314-23-4520</t>
  </si>
  <si>
    <t>210-30-7976</t>
  </si>
  <si>
    <t>585-86-8361</t>
  </si>
  <si>
    <t>807-14-7833</t>
  </si>
  <si>
    <t>775-72-1988</t>
  </si>
  <si>
    <t>288-38-3758</t>
  </si>
  <si>
    <t>652-43-6591</t>
  </si>
  <si>
    <t>785-96-0615</t>
  </si>
  <si>
    <t>406-46-7107</t>
  </si>
  <si>
    <t>250-17-5703</t>
  </si>
  <si>
    <t>156-95-3964</t>
  </si>
  <si>
    <t>842-40-8179</t>
  </si>
  <si>
    <t>525-09-8450</t>
  </si>
  <si>
    <t>410-67-1709</t>
  </si>
  <si>
    <t>587-73-4862</t>
  </si>
  <si>
    <t>787-87-2010</t>
  </si>
  <si>
    <t>593-14-4239</t>
  </si>
  <si>
    <t>801-88-0346</t>
  </si>
  <si>
    <t>388-76-2555</t>
  </si>
  <si>
    <t>711-31-1234</t>
  </si>
  <si>
    <t>886-54-6089</t>
  </si>
  <si>
    <t>707-32-7409</t>
  </si>
  <si>
    <t>759-98-4285</t>
  </si>
  <si>
    <t>201-63-8275</t>
  </si>
  <si>
    <t>471-06-8611</t>
  </si>
  <si>
    <t>200-16-5952</t>
  </si>
  <si>
    <t>120-54-2248</t>
  </si>
  <si>
    <t>102-77-2261</t>
  </si>
  <si>
    <t>875-31-8302</t>
  </si>
  <si>
    <t>102-06-2002</t>
  </si>
  <si>
    <t>457-94-0464</t>
  </si>
  <si>
    <t>629-42-4133</t>
  </si>
  <si>
    <t>534-53-3526</t>
  </si>
  <si>
    <t>307-04-2070</t>
  </si>
  <si>
    <t>468-99-7231</t>
  </si>
  <si>
    <t>516-77-6464</t>
  </si>
  <si>
    <t>404-91-5964</t>
  </si>
  <si>
    <t>886-77-9084</t>
  </si>
  <si>
    <t>790-38-4466</t>
  </si>
  <si>
    <t>704-10-4056</t>
  </si>
  <si>
    <t>497-37-6538</t>
  </si>
  <si>
    <t>651-96-5970</t>
  </si>
  <si>
    <t>400-80-4065</t>
  </si>
  <si>
    <t>744-16-7898</t>
  </si>
  <si>
    <t>263-12-5321</t>
  </si>
  <si>
    <t>702-72-0487</t>
  </si>
  <si>
    <t>605-83-1050</t>
  </si>
  <si>
    <t>443-60-9639</t>
  </si>
  <si>
    <t>864-24-7918</t>
  </si>
  <si>
    <t>359-94-5395</t>
  </si>
  <si>
    <t>401-09-4232</t>
  </si>
  <si>
    <t>751-15-6198</t>
  </si>
  <si>
    <t>324-41-6833</t>
  </si>
  <si>
    <t>474-33-8305</t>
  </si>
  <si>
    <t>759-29-9521</t>
  </si>
  <si>
    <t>831-81-6575</t>
  </si>
  <si>
    <t>220-68-6701</t>
  </si>
  <si>
    <t>618-34-8551</t>
  </si>
  <si>
    <t>257-60-7754</t>
  </si>
  <si>
    <t>559-61-5987</t>
  </si>
  <si>
    <t>189-55-2313</t>
  </si>
  <si>
    <t>565-91-4567</t>
  </si>
  <si>
    <t>380-60-5336</t>
  </si>
  <si>
    <t>815-04-6282</t>
  </si>
  <si>
    <t>674-56-6360</t>
  </si>
  <si>
    <t>778-34-2523</t>
  </si>
  <si>
    <t>499-27-7781</t>
  </si>
  <si>
    <t>477-59-2456</t>
  </si>
  <si>
    <t>832-51-6761</t>
  </si>
  <si>
    <t>869-11-3082</t>
  </si>
  <si>
    <t>190-59-3964</t>
  </si>
  <si>
    <t>366-43-6862</t>
  </si>
  <si>
    <t>186-43-8965</t>
  </si>
  <si>
    <t>784-21-9238</t>
  </si>
  <si>
    <t>276-75-6884</t>
  </si>
  <si>
    <t>109-86-4363</t>
  </si>
  <si>
    <t>569-76-2760</t>
  </si>
  <si>
    <t>222-42-0244</t>
  </si>
  <si>
    <t>760-53-9233</t>
  </si>
  <si>
    <t>538-22-0304</t>
  </si>
  <si>
    <t>416-17-9926</t>
  </si>
  <si>
    <t>237-44-6163</t>
  </si>
  <si>
    <t>636-17-0325</t>
  </si>
  <si>
    <t>343-75-9322</t>
  </si>
  <si>
    <t>528-14-9470</t>
  </si>
  <si>
    <t>427-45-9297</t>
  </si>
  <si>
    <t>807-34-3742</t>
  </si>
  <si>
    <t>288-62-1085</t>
  </si>
  <si>
    <t>670-71-7306</t>
  </si>
  <si>
    <t>660-29-7083</t>
  </si>
  <si>
    <t>271-77-8740</t>
  </si>
  <si>
    <t>497-36-0989</t>
  </si>
  <si>
    <t>291-59-1384</t>
  </si>
  <si>
    <t>860-73-6466</t>
  </si>
  <si>
    <t>549-23-9016</t>
  </si>
  <si>
    <t>896-34-0956</t>
  </si>
  <si>
    <t>804-38-3935</t>
  </si>
  <si>
    <t>585-90-0249</t>
  </si>
  <si>
    <t>862-29-5914</t>
  </si>
  <si>
    <t>845-94-6841</t>
  </si>
  <si>
    <t>125-45-2293</t>
  </si>
  <si>
    <t>843-73-4724</t>
  </si>
  <si>
    <t>409-33-9708</t>
  </si>
  <si>
    <t>658-66-3967</t>
  </si>
  <si>
    <t>866-70-2814</t>
  </si>
  <si>
    <t>160-22-2687</t>
  </si>
  <si>
    <t>895-03-6665</t>
  </si>
  <si>
    <t>770-42-8960</t>
  </si>
  <si>
    <t>748-45-2862</t>
  </si>
  <si>
    <t>234-36-2483</t>
  </si>
  <si>
    <t>316-66-3011</t>
  </si>
  <si>
    <t>848-95-6252</t>
  </si>
  <si>
    <t>840-76-5966</t>
  </si>
  <si>
    <t>152-03-4217</t>
  </si>
  <si>
    <t>533-66-5566</t>
  </si>
  <si>
    <t>124-31-1458</t>
  </si>
  <si>
    <t>176-78-1170</t>
  </si>
  <si>
    <t>361-59-0574</t>
  </si>
  <si>
    <t>101-81-4070</t>
  </si>
  <si>
    <t>631-34-1880</t>
  </si>
  <si>
    <t>852-82-2749</t>
  </si>
  <si>
    <t>873-14-6353</t>
  </si>
  <si>
    <t>584-66-4073</t>
  </si>
  <si>
    <t>544-55-9589</t>
  </si>
  <si>
    <t>166-19-2553</t>
  </si>
  <si>
    <t>737-88-5876</t>
  </si>
  <si>
    <t>154-87-7367</t>
  </si>
  <si>
    <t>885-56-0389</t>
  </si>
  <si>
    <t>608-05-3804</t>
  </si>
  <si>
    <t>448-61-3783</t>
  </si>
  <si>
    <t>761-49-0439</t>
  </si>
  <si>
    <t>490-95-0021</t>
  </si>
  <si>
    <t>115-38-7388</t>
  </si>
  <si>
    <t>311-13-6971</t>
  </si>
  <si>
    <t>291-55-6563</t>
  </si>
  <si>
    <t>548-48-3156</t>
  </si>
  <si>
    <t>460-93-5834</t>
  </si>
  <si>
    <t>325-89-4209</t>
  </si>
  <si>
    <t>884-80-6021</t>
  </si>
  <si>
    <t>137-74-8729</t>
  </si>
  <si>
    <t>880-46-5796</t>
  </si>
  <si>
    <t>389-70-2397</t>
  </si>
  <si>
    <t>114-35-5271</t>
  </si>
  <si>
    <t>607-76-6216</t>
  </si>
  <si>
    <t>715-20-1673</t>
  </si>
  <si>
    <t>811-35-1094</t>
  </si>
  <si>
    <t>699-88-1972</t>
  </si>
  <si>
    <t>781-84-8059</t>
  </si>
  <si>
    <t>409-49-6995</t>
  </si>
  <si>
    <t>725-54-0677</t>
  </si>
  <si>
    <t>146-09-5432</t>
  </si>
  <si>
    <t>377-79-7592</t>
  </si>
  <si>
    <t>509-10-0516</t>
  </si>
  <si>
    <t>595-94-9924</t>
  </si>
  <si>
    <t>865-41-9075</t>
  </si>
  <si>
    <t>545-07-8534</t>
  </si>
  <si>
    <t>118-62-1812</t>
  </si>
  <si>
    <t>450-42-3339</t>
  </si>
  <si>
    <t>851-98-3555</t>
  </si>
  <si>
    <t>186-71-5196</t>
  </si>
  <si>
    <t>624-01-8356</t>
  </si>
  <si>
    <t>313-66-9943</t>
  </si>
  <si>
    <t>151-27-8496</t>
  </si>
  <si>
    <t>453-33-6436</t>
  </si>
  <si>
    <t>522-57-8364</t>
  </si>
  <si>
    <t>459-45-2396</t>
  </si>
  <si>
    <t>717-96-4189</t>
  </si>
  <si>
    <t>722-13-2115</t>
  </si>
  <si>
    <t>749-81-8133</t>
  </si>
  <si>
    <t>777-67-2495</t>
  </si>
  <si>
    <t>636-98-3364</t>
  </si>
  <si>
    <t>246-55-6923</t>
  </si>
  <si>
    <t>181-82-6255</t>
  </si>
  <si>
    <t>838-02-1821</t>
  </si>
  <si>
    <t>887-42-0517</t>
  </si>
  <si>
    <t>457-12-0244</t>
  </si>
  <si>
    <t>226-34-0034</t>
  </si>
  <si>
    <t>321-49-7382</t>
  </si>
  <si>
    <t>397-25-8725</t>
  </si>
  <si>
    <t>431-66-2305</t>
  </si>
  <si>
    <t>825-94-5922</t>
  </si>
  <si>
    <t>641-62-7288</t>
  </si>
  <si>
    <t>756-93-1854</t>
  </si>
  <si>
    <t>243-55-8457</t>
  </si>
  <si>
    <t>458-10-8612</t>
  </si>
  <si>
    <t>501-61-1753</t>
  </si>
  <si>
    <t>235-06-8510</t>
  </si>
  <si>
    <t>433-08-7822</t>
  </si>
  <si>
    <t>361-85-2571</t>
  </si>
  <si>
    <t>131-70-8179</t>
  </si>
  <si>
    <t>500-02-2261</t>
  </si>
  <si>
    <t>720-72-2436</t>
  </si>
  <si>
    <t>702-83-5291</t>
  </si>
  <si>
    <t>809-69-9497</t>
  </si>
  <si>
    <t>449-16-6770</t>
  </si>
  <si>
    <t>333-23-2632</t>
  </si>
  <si>
    <t>489-82-1237</t>
  </si>
  <si>
    <t>859-97-6048</t>
  </si>
  <si>
    <t>676-10-2200</t>
  </si>
  <si>
    <t>373-88-1424</t>
  </si>
  <si>
    <t>365-16-4334</t>
  </si>
  <si>
    <t>503-21-4385</t>
  </si>
  <si>
    <t>305-89-2768</t>
  </si>
  <si>
    <t>574-80-1489</t>
  </si>
  <si>
    <t>784-08-0310</t>
  </si>
  <si>
    <t>200-40-6154</t>
  </si>
  <si>
    <t>846-10-0341</t>
  </si>
  <si>
    <t>577-34-7579</t>
  </si>
  <si>
    <t>430-02-3888</t>
  </si>
  <si>
    <t>867-47-1948</t>
  </si>
  <si>
    <t>384-59-6655</t>
  </si>
  <si>
    <t>256-58-3609</t>
  </si>
  <si>
    <t>324-92-3863</t>
  </si>
  <si>
    <t>593-08-5916</t>
  </si>
  <si>
    <t>364-34-2972</t>
  </si>
  <si>
    <t>794-42-3736</t>
  </si>
  <si>
    <t>172-42-8274</t>
  </si>
  <si>
    <t>558-60-5016</t>
  </si>
  <si>
    <t>195-06-0432</t>
  </si>
  <si>
    <t>605-03-2706</t>
  </si>
  <si>
    <t>214-30-2776</t>
  </si>
  <si>
    <t>746-04-1077</t>
  </si>
  <si>
    <t>448-34-8700</t>
  </si>
  <si>
    <t>452-04-8808</t>
  </si>
  <si>
    <t>531-56-4728</t>
  </si>
  <si>
    <t>744-82-9138</t>
  </si>
  <si>
    <t>883-69-1285</t>
  </si>
  <si>
    <t>221-25-5073</t>
  </si>
  <si>
    <t>518-71-6847</t>
  </si>
  <si>
    <t>156-20-0370</t>
  </si>
  <si>
    <t>151-33-7434</t>
  </si>
  <si>
    <t>728-47-9078</t>
  </si>
  <si>
    <t>809-46-1866</t>
  </si>
  <si>
    <t>139-32-4183</t>
  </si>
  <si>
    <t>148-41-7930</t>
  </si>
  <si>
    <t>189-40-5216</t>
  </si>
  <si>
    <t>374-38-5555</t>
  </si>
  <si>
    <t>764-44-8999</t>
  </si>
  <si>
    <t>552-44-5977</t>
  </si>
  <si>
    <t>267-62-7380</t>
  </si>
  <si>
    <t>430-53-4718</t>
  </si>
  <si>
    <t>886-18-2897</t>
  </si>
  <si>
    <t>602-16-6955</t>
  </si>
  <si>
    <t>745-74-0715</t>
  </si>
  <si>
    <t>690-01-6631</t>
  </si>
  <si>
    <t>652-49-6720</t>
  </si>
  <si>
    <t>233-67-5758</t>
  </si>
  <si>
    <t>303-96-2227</t>
  </si>
  <si>
    <t>727-02-1313</t>
  </si>
  <si>
    <t>347-56-2442</t>
  </si>
  <si>
    <t>849-09-3807</t>
  </si>
  <si>
    <t>1. Where are our customer coming from?</t>
  </si>
  <si>
    <t>Row Labels</t>
  </si>
  <si>
    <t>Count of Customer type</t>
  </si>
  <si>
    <t>Grand Total</t>
  </si>
  <si>
    <t>2. How many Branches do we have for each city?</t>
  </si>
  <si>
    <t>Count of Branch</t>
  </si>
  <si>
    <t>3. What is the Revenue of each Branch?</t>
  </si>
  <si>
    <t>Sum of Revenue</t>
  </si>
  <si>
    <t>4. Which production line is the highest Quantity Sold?</t>
  </si>
  <si>
    <t>Production Line</t>
  </si>
  <si>
    <t xml:space="preserve"> Quantity</t>
  </si>
  <si>
    <t xml:space="preserve">Revenue </t>
  </si>
  <si>
    <t>5. Which day is the highest Quantity Sold and the highest Revenue?</t>
  </si>
  <si>
    <t>Mon</t>
  </si>
  <si>
    <t>Tue</t>
  </si>
  <si>
    <t>Wed</t>
  </si>
  <si>
    <t>Thu</t>
  </si>
  <si>
    <t>Fri</t>
  </si>
  <si>
    <t>Sat</t>
  </si>
  <si>
    <t>Sun</t>
  </si>
  <si>
    <t>6. What payment methods our customers used the most of their purchase?</t>
  </si>
  <si>
    <t>Count of Payment</t>
  </si>
  <si>
    <t>7. What is the revenue of each month?</t>
  </si>
  <si>
    <t>Jan</t>
  </si>
  <si>
    <t>Feb</t>
  </si>
  <si>
    <t>Mar</t>
  </si>
  <si>
    <t>8. Which hour is the highest quantity sold</t>
  </si>
  <si>
    <t>Sum of Quantity</t>
  </si>
  <si>
    <t>9. Which city have the highest quantity sold?</t>
  </si>
  <si>
    <t>SUPERMARKET SALE DASHBOARD VISUALIZATION</t>
  </si>
  <si>
    <t>Highest Production Line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</si>
</sst>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F400]h:mm:ss\ AM/PM"/>
    <numFmt numFmtId="165" formatCode="&quot;£&quot;#,##0.00"/>
    <numFmt numFmtId="166" formatCode="[$-F800]dddd\,\ mmmm\ dd\,\ yyyy"/>
    <numFmt numFmtId="167" formatCode="&quot;£&quot;#,##0"/>
  </numFmts>
  <fonts count="5">
    <font>
      <sz val="11"/>
      <color theme="1"/>
      <name val="Aptos Narrow"/>
      <family val="2"/>
      <scheme val="minor"/>
    </font>
    <font>
      <b/>
      <sz val="11"/>
      <color theme="1"/>
      <name val="Aptos Narrow"/>
      <family val="2"/>
      <scheme val="minor"/>
    </font>
    <font>
      <b/>
      <sz val="12"/>
      <color theme="1"/>
      <name val="Aptos Narrow"/>
      <family val="2"/>
      <scheme val="minor"/>
    </font>
    <font>
      <sz val="11"/>
      <color theme="3" tint="0.89999084444715716"/>
      <name val="Aptos Narrow"/>
      <family val="2"/>
      <scheme val="minor"/>
    </font>
    <font>
      <sz val="14"/>
      <color theme="1"/>
      <name val="Arial Black"/>
      <family val="2"/>
    </font>
  </fonts>
  <fills count="5">
    <fill>
      <patternFill patternType="none"/>
    </fill>
    <fill>
      <patternFill patternType="gray125"/>
    </fill>
    <fill>
      <patternFill patternType="solid">
        <fgColor theme="4"/>
        <bgColor indexed="64"/>
      </patternFill>
    </fill>
    <fill>
      <patternFill patternType="solid">
        <fgColor theme="8" tint="0.59999389629810485"/>
        <bgColor indexed="64"/>
      </patternFill>
    </fill>
    <fill>
      <patternFill patternType="solid">
        <fgColor theme="0"/>
        <bgColor indexed="64"/>
      </patternFill>
    </fill>
  </fills>
  <borders count="1">
    <border>
      <left/>
      <right/>
      <top/>
      <bottom/>
      <diagonal/>
    </border>
  </borders>
  <cellStyleXfs count="1">
    <xf numFmtId="0" fontId="0" fillId="0" borderId="0"/>
  </cellStyleXfs>
  <cellXfs count="20">
    <xf numFmtId="0" fontId="0" fillId="0" borderId="0" xfId="0"/>
    <xf numFmtId="164" fontId="0" fillId="0" borderId="0" xfId="0" applyNumberFormat="1"/>
    <xf numFmtId="0" fontId="0" fillId="0" borderId="0" xfId="0" applyAlignment="1">
      <alignment horizontal="center"/>
    </xf>
    <xf numFmtId="165" fontId="0" fillId="0" borderId="0" xfId="0" applyNumberFormat="1" applyAlignment="1">
      <alignment horizontal="center"/>
    </xf>
    <xf numFmtId="165" fontId="0" fillId="0" borderId="0" xfId="0" applyNumberFormat="1"/>
    <xf numFmtId="0" fontId="0" fillId="0" borderId="0" xfId="0" pivotButton="1"/>
    <xf numFmtId="0" fontId="0" fillId="0" borderId="0" xfId="0" applyAlignment="1">
      <alignment horizontal="left"/>
    </xf>
    <xf numFmtId="164" fontId="0" fillId="0" borderId="0" xfId="0" applyNumberFormat="1" applyAlignment="1">
      <alignment horizontal="center"/>
    </xf>
    <xf numFmtId="166" fontId="0" fillId="0" borderId="0" xfId="0" applyNumberFormat="1" applyAlignment="1">
      <alignment horizontal="center"/>
    </xf>
    <xf numFmtId="166" fontId="0" fillId="0" borderId="0" xfId="0" applyNumberFormat="1"/>
    <xf numFmtId="1" fontId="0" fillId="0" borderId="0" xfId="0" applyNumberFormat="1" applyAlignment="1">
      <alignment horizontal="center"/>
    </xf>
    <xf numFmtId="1" fontId="0" fillId="0" borderId="0" xfId="0" applyNumberFormat="1"/>
    <xf numFmtId="167" fontId="1" fillId="0" borderId="0" xfId="0" applyNumberFormat="1" applyFont="1"/>
    <xf numFmtId="1" fontId="0" fillId="0" borderId="0" xfId="0" applyNumberFormat="1" applyAlignment="1">
      <alignment horizontal="left"/>
    </xf>
    <xf numFmtId="0" fontId="3" fillId="2" borderId="0" xfId="0" applyFont="1" applyFill="1"/>
    <xf numFmtId="0" fontId="4" fillId="4" borderId="0" xfId="0" applyFont="1" applyFill="1"/>
    <xf numFmtId="0" fontId="0" fillId="0" borderId="0" xfId="0" applyAlignment="1">
      <alignment horizontal="left"/>
    </xf>
    <xf numFmtId="0" fontId="2" fillId="0" borderId="0" xfId="0" applyFont="1" applyAlignment="1">
      <alignment horizontal="left"/>
    </xf>
    <xf numFmtId="0" fontId="4" fillId="3" borderId="0" xfId="0" applyFont="1" applyFill="1" applyAlignment="1">
      <alignment horizontal="center"/>
    </xf>
    <xf numFmtId="0" fontId="1" fillId="0" borderId="0" xfId="0" applyFont="1"/>
  </cellXfs>
  <cellStyles count="1">
    <cellStyle name="Normal" xfId="0" builtinId="0"/>
  </cellStyles>
  <dxfs count="17">
    <dxf>
      <fill>
        <patternFill patternType="solid">
          <bgColor rgb="FFFFFF00"/>
        </patternFill>
      </fill>
    </dxf>
    <dxf>
      <fill>
        <patternFill patternType="solid">
          <bgColor rgb="FFFFFF00"/>
        </patternFill>
      </fill>
    </dxf>
    <dxf>
      <fill>
        <patternFill>
          <bgColor theme="4"/>
        </patternFill>
      </fill>
    </dxf>
    <dxf>
      <fill>
        <patternFill>
          <bgColor theme="4"/>
        </patternFill>
      </fill>
    </dxf>
    <dxf>
      <font>
        <color theme="3" tint="0.89999084444715716"/>
      </font>
    </dxf>
    <dxf>
      <font>
        <color theme="3" tint="0.89999084444715716"/>
      </font>
    </dxf>
    <dxf>
      <fill>
        <patternFill patternType="solid">
          <bgColor rgb="FFFFFF00"/>
        </patternFill>
      </fill>
    </dxf>
    <dxf>
      <fill>
        <patternFill patternType="solid">
          <bgColor rgb="FFFFFF00"/>
        </patternFill>
      </fill>
    </dxf>
    <dxf>
      <fill>
        <patternFill>
          <bgColor theme="4"/>
        </patternFill>
      </fill>
    </dxf>
    <dxf>
      <fill>
        <patternFill>
          <bgColor theme="4"/>
        </patternFill>
      </fill>
    </dxf>
    <dxf>
      <font>
        <color theme="3" tint="0.89999084444715716"/>
      </font>
    </dxf>
    <dxf>
      <font>
        <color theme="3" tint="0.89999084444715716"/>
      </font>
    </dxf>
    <dxf>
      <numFmt numFmtId="167" formatCode="&quot;£&quot;#,##0"/>
    </dxf>
    <dxf>
      <font>
        <b/>
      </font>
    </dxf>
    <dxf>
      <numFmt numFmtId="165" formatCode="&quot;£&quot;#,##0.00"/>
    </dxf>
    <dxf>
      <numFmt numFmtId="165" formatCode="&quot;£&quot;#,##0.00"/>
    </dxf>
    <dxf>
      <numFmt numFmtId="165" formatCode="&quot;£&quot;#,##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 Project.xlsx]PivotTable!PivotTable23</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 Revenue</a:t>
            </a:r>
            <a:r>
              <a:rPr lang="en-US" b="1" baseline="0"/>
              <a:t> </a:t>
            </a:r>
            <a:r>
              <a:rPr lang="en-US" baseline="0"/>
              <a:t>by Month</a:t>
            </a:r>
          </a:p>
        </c:rich>
      </c:tx>
      <c:layout>
        <c:manualLayout>
          <c:xMode val="edge"/>
          <c:yMode val="edge"/>
          <c:x val="0.43702998705999296"/>
          <c:y val="4.780490253115808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diamond"/>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tx1"/>
            </a:solidFill>
            <a:round/>
          </a:ln>
          <a:effectLst/>
        </c:spPr>
        <c:marker>
          <c:symbol val="diamond"/>
          <c:size val="5"/>
          <c:spPr>
            <a:solidFill>
              <a:schemeClr val="accent1"/>
            </a:solidFill>
            <a:ln w="9525">
              <a:solidFill>
                <a:schemeClr val="accent1"/>
              </a:solidFill>
            </a:ln>
            <a:effectLst/>
          </c:spPr>
        </c:marker>
      </c:pivotFmt>
      <c:pivotFmt>
        <c:idx val="2"/>
        <c:spPr>
          <a:solidFill>
            <a:schemeClr val="accent1"/>
          </a:solidFill>
          <a:ln w="28575" cap="rnd">
            <a:solidFill>
              <a:schemeClr val="tx1"/>
            </a:solidFill>
            <a:round/>
          </a:ln>
          <a:effectLst/>
        </c:spPr>
        <c:marker>
          <c:symbol val="diamond"/>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diamond"/>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tx1"/>
            </a:solidFill>
            <a:round/>
          </a:ln>
          <a:effectLst/>
        </c:spPr>
        <c:marker>
          <c:symbol val="diamond"/>
          <c:size val="5"/>
          <c:spPr>
            <a:solidFill>
              <a:schemeClr val="accent1"/>
            </a:solidFill>
            <a:ln w="9525">
              <a:solidFill>
                <a:schemeClr val="accent1"/>
              </a:solidFill>
            </a:ln>
            <a:effectLst/>
          </c:spPr>
        </c:marker>
      </c:pivotFmt>
      <c:pivotFmt>
        <c:idx val="5"/>
        <c:spPr>
          <a:solidFill>
            <a:schemeClr val="accent1"/>
          </a:solidFill>
          <a:ln w="28575" cap="rnd">
            <a:solidFill>
              <a:schemeClr val="tx1"/>
            </a:solidFill>
            <a:round/>
          </a:ln>
          <a:effectLst/>
        </c:spPr>
        <c:marker>
          <c:symbol val="diamond"/>
          <c:size val="5"/>
          <c:spPr>
            <a:solidFill>
              <a:schemeClr val="accent1"/>
            </a:solidFill>
            <a:ln w="9525">
              <a:solidFill>
                <a:schemeClr val="accent1"/>
              </a:solidFill>
            </a:ln>
            <a:effectLst/>
          </c:spPr>
        </c:marker>
      </c:pivotFmt>
      <c:pivotFmt>
        <c:idx val="6"/>
        <c:spPr>
          <a:ln w="28575" cap="rnd">
            <a:solidFill>
              <a:schemeClr val="accent1"/>
            </a:solidFill>
            <a:round/>
          </a:ln>
          <a:effectLst/>
        </c:spPr>
        <c:marker>
          <c:symbol val="diamond"/>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7"/>
        <c:spPr>
          <a:ln w="28575" cap="rnd">
            <a:solidFill>
              <a:schemeClr val="tx1"/>
            </a:solidFill>
            <a:round/>
          </a:ln>
          <a:effectLst/>
        </c:spPr>
        <c:marker>
          <c:symbol val="diamond"/>
          <c:size val="5"/>
          <c:spPr>
            <a:solidFill>
              <a:schemeClr val="accent1"/>
            </a:solidFill>
            <a:ln w="9525">
              <a:solidFill>
                <a:schemeClr val="accent1"/>
              </a:solidFill>
            </a:ln>
            <a:effectLst/>
          </c:spPr>
        </c:marker>
      </c:pivotFmt>
      <c:pivotFmt>
        <c:idx val="8"/>
        <c:spPr>
          <a:ln w="28575" cap="rnd">
            <a:solidFill>
              <a:schemeClr val="tx1"/>
            </a:solidFill>
            <a:round/>
          </a:ln>
          <a:effectLst/>
        </c:spPr>
        <c:marker>
          <c:symbol val="diamond"/>
          <c:size val="5"/>
          <c:spPr>
            <a:solidFill>
              <a:schemeClr val="accent1"/>
            </a:solidFill>
            <a:ln w="9525">
              <a:solidFill>
                <a:schemeClr val="accent1"/>
              </a:solidFill>
            </a:ln>
            <a:effectLst/>
          </c:spPr>
        </c:marker>
      </c:pivotFmt>
    </c:pivotFmts>
    <c:plotArea>
      <c:layout/>
      <c:lineChart>
        <c:grouping val="standard"/>
        <c:varyColors val="0"/>
        <c:ser>
          <c:idx val="0"/>
          <c:order val="0"/>
          <c:tx>
            <c:strRef>
              <c:f>PivotTable!$B$60</c:f>
              <c:strCache>
                <c:ptCount val="1"/>
                <c:pt idx="0">
                  <c:v>Total</c:v>
                </c:pt>
              </c:strCache>
            </c:strRef>
          </c:tx>
          <c:spPr>
            <a:ln w="28575" cap="rnd">
              <a:solidFill>
                <a:schemeClr val="accent1"/>
              </a:solidFill>
              <a:round/>
            </a:ln>
            <a:effectLst/>
          </c:spPr>
          <c:marker>
            <c:symbol val="diamond"/>
            <c:size val="5"/>
            <c:spPr>
              <a:solidFill>
                <a:schemeClr val="accent1"/>
              </a:solidFill>
              <a:ln w="9525">
                <a:solidFill>
                  <a:schemeClr val="accent1"/>
                </a:solidFill>
              </a:ln>
              <a:effectLst/>
            </c:spPr>
          </c:marker>
          <c:dPt>
            <c:idx val="1"/>
            <c:marker>
              <c:symbol val="diamond"/>
              <c:size val="5"/>
              <c:spPr>
                <a:solidFill>
                  <a:schemeClr val="accent1"/>
                </a:solidFill>
                <a:ln w="9525">
                  <a:solidFill>
                    <a:schemeClr val="accent1"/>
                  </a:solidFill>
                </a:ln>
                <a:effectLst/>
              </c:spPr>
            </c:marker>
            <c:bubble3D val="0"/>
            <c:spPr>
              <a:ln w="28575" cap="rnd">
                <a:solidFill>
                  <a:schemeClr val="tx1"/>
                </a:solidFill>
                <a:round/>
              </a:ln>
              <a:effectLst/>
            </c:spPr>
            <c:extLst>
              <c:ext xmlns:c16="http://schemas.microsoft.com/office/drawing/2014/chart" uri="{C3380CC4-5D6E-409C-BE32-E72D297353CC}">
                <c16:uniqueId val="{00000001-19CF-4D71-992F-681E17E0A9EF}"/>
              </c:ext>
            </c:extLst>
          </c:dPt>
          <c:dPt>
            <c:idx val="2"/>
            <c:marker>
              <c:symbol val="diamond"/>
              <c:size val="5"/>
              <c:spPr>
                <a:solidFill>
                  <a:schemeClr val="accent1"/>
                </a:solidFill>
                <a:ln w="9525">
                  <a:solidFill>
                    <a:schemeClr val="accent1"/>
                  </a:solidFill>
                </a:ln>
                <a:effectLst/>
              </c:spPr>
            </c:marker>
            <c:bubble3D val="0"/>
            <c:spPr>
              <a:ln w="28575" cap="rnd">
                <a:solidFill>
                  <a:schemeClr val="tx1"/>
                </a:solidFill>
                <a:round/>
              </a:ln>
              <a:effectLst/>
            </c:spPr>
            <c:extLst>
              <c:ext xmlns:c16="http://schemas.microsoft.com/office/drawing/2014/chart" uri="{C3380CC4-5D6E-409C-BE32-E72D297353CC}">
                <c16:uniqueId val="{00000003-19CF-4D71-992F-681E17E0A9EF}"/>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PivotTable!$A$61:$A$64</c:f>
              <c:strCache>
                <c:ptCount val="3"/>
                <c:pt idx="0">
                  <c:v>Jan</c:v>
                </c:pt>
                <c:pt idx="1">
                  <c:v>Feb</c:v>
                </c:pt>
                <c:pt idx="2">
                  <c:v>Mar</c:v>
                </c:pt>
              </c:strCache>
            </c:strRef>
          </c:cat>
          <c:val>
            <c:numRef>
              <c:f>PivotTable!$B$61:$B$64</c:f>
              <c:numCache>
                <c:formatCode>"£"#,##0.00</c:formatCode>
                <c:ptCount val="3"/>
                <c:pt idx="0">
                  <c:v>35405.769999999982</c:v>
                </c:pt>
                <c:pt idx="1">
                  <c:v>32785.019999999997</c:v>
                </c:pt>
                <c:pt idx="2">
                  <c:v>32949.850000000006</c:v>
                </c:pt>
              </c:numCache>
            </c:numRef>
          </c:val>
          <c:smooth val="0"/>
          <c:extLst>
            <c:ext xmlns:c16="http://schemas.microsoft.com/office/drawing/2014/chart" uri="{C3380CC4-5D6E-409C-BE32-E72D297353CC}">
              <c16:uniqueId val="{00000004-19CF-4D71-992F-681E17E0A9EF}"/>
            </c:ext>
          </c:extLst>
        </c:ser>
        <c:dLbls>
          <c:showLegendKey val="0"/>
          <c:showVal val="0"/>
          <c:showCatName val="0"/>
          <c:showSerName val="0"/>
          <c:showPercent val="0"/>
          <c:showBubbleSize val="0"/>
        </c:dLbls>
        <c:marker val="1"/>
        <c:smooth val="0"/>
        <c:axId val="983775711"/>
        <c:axId val="983776191"/>
      </c:lineChart>
      <c:catAx>
        <c:axId val="9837757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983776191"/>
        <c:crosses val="autoZero"/>
        <c:auto val="1"/>
        <c:lblAlgn val="ctr"/>
        <c:lblOffset val="100"/>
        <c:noMultiLvlLbl val="0"/>
      </c:catAx>
      <c:valAx>
        <c:axId val="983776191"/>
        <c:scaling>
          <c:orientation val="minMax"/>
        </c:scaling>
        <c:delete val="0"/>
        <c:axPos val="l"/>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9837757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 Project.xlsx]PivotTable!PivotTable24</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Quantity Orders </a:t>
            </a:r>
            <a:r>
              <a:rPr lang="en-US"/>
              <a:t>Per Hour</a:t>
            </a:r>
          </a:p>
        </c:rich>
      </c:tx>
      <c:layout>
        <c:manualLayout>
          <c:xMode val="edge"/>
          <c:yMode val="edge"/>
          <c:x val="0.37168855047072641"/>
          <c:y val="6.634086039150666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tx1"/>
            </a:solidFill>
            <a:round/>
          </a:ln>
          <a:effectLst/>
        </c:spPr>
        <c:marker>
          <c:symbol val="diamond"/>
          <c:size val="5"/>
          <c:spPr>
            <a:solidFill>
              <a:schemeClr val="tx1"/>
            </a:solid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tx1"/>
            </a:solidFill>
            <a:round/>
          </a:ln>
          <a:effectLst/>
        </c:spPr>
        <c:marker>
          <c:symbol val="diamond"/>
          <c:size val="5"/>
          <c:spPr>
            <a:solidFill>
              <a:schemeClr val="tx1"/>
            </a:solid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tx1"/>
            </a:solidFill>
            <a:round/>
          </a:ln>
          <a:effectLst/>
        </c:spPr>
        <c:marker>
          <c:symbol val="diamond"/>
          <c:size val="5"/>
          <c:spPr>
            <a:solidFill>
              <a:schemeClr val="tx1"/>
            </a:solid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0151181147840821E-2"/>
          <c:y val="0.25279291234206441"/>
          <c:w val="0.92456705685296781"/>
          <c:h val="0.63838861147223358"/>
        </c:manualLayout>
      </c:layout>
      <c:lineChart>
        <c:grouping val="standard"/>
        <c:varyColors val="0"/>
        <c:ser>
          <c:idx val="0"/>
          <c:order val="0"/>
          <c:tx>
            <c:strRef>
              <c:f>PivotTable!$B$68</c:f>
              <c:strCache>
                <c:ptCount val="1"/>
                <c:pt idx="0">
                  <c:v>Total</c:v>
                </c:pt>
              </c:strCache>
            </c:strRef>
          </c:tx>
          <c:spPr>
            <a:ln w="28575" cap="rnd">
              <a:solidFill>
                <a:schemeClr val="tx1"/>
              </a:solidFill>
              <a:round/>
            </a:ln>
            <a:effectLst/>
          </c:spPr>
          <c:marker>
            <c:symbol val="diamond"/>
            <c:size val="5"/>
            <c:spPr>
              <a:solidFill>
                <a:schemeClr val="tx1"/>
              </a:solidFill>
              <a:ln w="9525">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PivotTable!$A$69:$A$80</c:f>
              <c:strCache>
                <c:ptCount val="11"/>
                <c:pt idx="0">
                  <c:v>10</c:v>
                </c:pt>
                <c:pt idx="1">
                  <c:v>11</c:v>
                </c:pt>
                <c:pt idx="2">
                  <c:v>12</c:v>
                </c:pt>
                <c:pt idx="3">
                  <c:v>13</c:v>
                </c:pt>
                <c:pt idx="4">
                  <c:v>14</c:v>
                </c:pt>
                <c:pt idx="5">
                  <c:v>15</c:v>
                </c:pt>
                <c:pt idx="6">
                  <c:v>16</c:v>
                </c:pt>
                <c:pt idx="7">
                  <c:v>17</c:v>
                </c:pt>
                <c:pt idx="8">
                  <c:v>18</c:v>
                </c:pt>
                <c:pt idx="9">
                  <c:v>19</c:v>
                </c:pt>
                <c:pt idx="10">
                  <c:v>20</c:v>
                </c:pt>
              </c:strCache>
            </c:strRef>
          </c:cat>
          <c:val>
            <c:numRef>
              <c:f>PivotTable!$B$69:$B$80</c:f>
              <c:numCache>
                <c:formatCode>General</c:formatCode>
                <c:ptCount val="11"/>
                <c:pt idx="0">
                  <c:v>152</c:v>
                </c:pt>
                <c:pt idx="1">
                  <c:v>192</c:v>
                </c:pt>
                <c:pt idx="2">
                  <c:v>149</c:v>
                </c:pt>
                <c:pt idx="3">
                  <c:v>201</c:v>
                </c:pt>
                <c:pt idx="4">
                  <c:v>201</c:v>
                </c:pt>
                <c:pt idx="5">
                  <c:v>191</c:v>
                </c:pt>
                <c:pt idx="6">
                  <c:v>77</c:v>
                </c:pt>
                <c:pt idx="7">
                  <c:v>106</c:v>
                </c:pt>
                <c:pt idx="8">
                  <c:v>175</c:v>
                </c:pt>
                <c:pt idx="9">
                  <c:v>255</c:v>
                </c:pt>
                <c:pt idx="10">
                  <c:v>121</c:v>
                </c:pt>
              </c:numCache>
            </c:numRef>
          </c:val>
          <c:smooth val="0"/>
          <c:extLst>
            <c:ext xmlns:c16="http://schemas.microsoft.com/office/drawing/2014/chart" uri="{C3380CC4-5D6E-409C-BE32-E72D297353CC}">
              <c16:uniqueId val="{00000000-B677-4618-A175-CBD5C2B94912}"/>
            </c:ext>
          </c:extLst>
        </c:ser>
        <c:dLbls>
          <c:showLegendKey val="0"/>
          <c:showVal val="0"/>
          <c:showCatName val="0"/>
          <c:showSerName val="0"/>
          <c:showPercent val="0"/>
          <c:showBubbleSize val="0"/>
        </c:dLbls>
        <c:marker val="1"/>
        <c:smooth val="0"/>
        <c:axId val="702753743"/>
        <c:axId val="702754223"/>
      </c:lineChart>
      <c:catAx>
        <c:axId val="7027537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702754223"/>
        <c:crosses val="autoZero"/>
        <c:auto val="1"/>
        <c:lblAlgn val="ctr"/>
        <c:lblOffset val="100"/>
        <c:noMultiLvlLbl val="0"/>
      </c:catAx>
      <c:valAx>
        <c:axId val="70275422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702753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 Project.xlsx]PivotTable!PivotTable22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rPr>
              <a:t>Payement</a:t>
            </a:r>
            <a:r>
              <a:rPr lang="en-US" b="1" baseline="0">
                <a:solidFill>
                  <a:sysClr val="windowText" lastClr="000000"/>
                </a:solidFill>
              </a:rPr>
              <a:t> Method Used </a:t>
            </a:r>
            <a:r>
              <a:rPr lang="en-US" baseline="0"/>
              <a:t>By Customer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s>
    <c:plotArea>
      <c:layout/>
      <c:pieChart>
        <c:varyColors val="1"/>
        <c:ser>
          <c:idx val="0"/>
          <c:order val="0"/>
          <c:tx>
            <c:strRef>
              <c:f>PivotTable!$B$52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831-41E2-BD65-D32C6D426EA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831-41E2-BD65-D32C6D426EA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831-41E2-BD65-D32C6D426EA0}"/>
              </c:ext>
            </c:extLst>
          </c:dPt>
          <c:dLbls>
            <c:spPr>
              <a:solidFill>
                <a:sysClr val="window" lastClr="FFFFFF"/>
              </a:solidFill>
              <a:ln>
                <a:solidFill>
                  <a:sysClr val="windowText" lastClr="000000"/>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PivotTable!$A$53:$A$56</c:f>
              <c:strCache>
                <c:ptCount val="3"/>
                <c:pt idx="0">
                  <c:v>Ewallet</c:v>
                </c:pt>
                <c:pt idx="1">
                  <c:v>Cash</c:v>
                </c:pt>
                <c:pt idx="2">
                  <c:v>Credit card</c:v>
                </c:pt>
              </c:strCache>
            </c:strRef>
          </c:cat>
          <c:val>
            <c:numRef>
              <c:f>PivotTable!$B$53:$B$56</c:f>
              <c:numCache>
                <c:formatCode>General</c:formatCode>
                <c:ptCount val="3"/>
                <c:pt idx="0">
                  <c:v>113</c:v>
                </c:pt>
                <c:pt idx="1">
                  <c:v>110</c:v>
                </c:pt>
                <c:pt idx="2">
                  <c:v>109</c:v>
                </c:pt>
              </c:numCache>
            </c:numRef>
          </c:val>
          <c:extLst>
            <c:ext xmlns:c16="http://schemas.microsoft.com/office/drawing/2014/chart" uri="{C3380CC4-5D6E-409C-BE32-E72D297353CC}">
              <c16:uniqueId val="{00000006-9831-41E2-BD65-D32C6D426EA0}"/>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 Project.xlsx]PivotTable!PivotTable21</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rPr>
              <a:t>Total Revenue By </a:t>
            </a:r>
            <a:r>
              <a:rPr lang="en-US"/>
              <a:t>Day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B0F0"/>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B0F0"/>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B0F0"/>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PivotTable!$B$40</c:f>
              <c:strCache>
                <c:ptCount val="1"/>
                <c:pt idx="0">
                  <c:v>Total</c:v>
                </c:pt>
              </c:strCache>
            </c:strRef>
          </c:tx>
          <c:spPr>
            <a:solidFill>
              <a:srgbClr val="00B0F0"/>
            </a:solidFill>
            <a:ln>
              <a:solidFill>
                <a:schemeClr val="tx1"/>
              </a:solidFill>
            </a:ln>
            <a:effectLst/>
          </c:spPr>
          <c:invertIfNegative val="0"/>
          <c:cat>
            <c:strRef>
              <c:f>PivotTable!$A$41:$A$48</c:f>
              <c:strCache>
                <c:ptCount val="7"/>
                <c:pt idx="0">
                  <c:v>Mon</c:v>
                </c:pt>
                <c:pt idx="1">
                  <c:v>Tue</c:v>
                </c:pt>
                <c:pt idx="2">
                  <c:v>Wed</c:v>
                </c:pt>
                <c:pt idx="3">
                  <c:v>Thu</c:v>
                </c:pt>
                <c:pt idx="4">
                  <c:v>Fri</c:v>
                </c:pt>
                <c:pt idx="5">
                  <c:v>Sat</c:v>
                </c:pt>
                <c:pt idx="6">
                  <c:v>Sun</c:v>
                </c:pt>
              </c:strCache>
            </c:strRef>
          </c:cat>
          <c:val>
            <c:numRef>
              <c:f>PivotTable!$B$41:$B$48</c:f>
              <c:numCache>
                <c:formatCode>"£"#,##0.00</c:formatCode>
                <c:ptCount val="7"/>
                <c:pt idx="0">
                  <c:v>12128.29</c:v>
                </c:pt>
                <c:pt idx="1">
                  <c:v>17961.18</c:v>
                </c:pt>
                <c:pt idx="2">
                  <c:v>12102.470000000001</c:v>
                </c:pt>
                <c:pt idx="3">
                  <c:v>15027.259999999998</c:v>
                </c:pt>
                <c:pt idx="4">
                  <c:v>13731.200000000003</c:v>
                </c:pt>
                <c:pt idx="5">
                  <c:v>20270.88</c:v>
                </c:pt>
                <c:pt idx="6">
                  <c:v>9919.3600000000024</c:v>
                </c:pt>
              </c:numCache>
            </c:numRef>
          </c:val>
          <c:extLst>
            <c:ext xmlns:c16="http://schemas.microsoft.com/office/drawing/2014/chart" uri="{C3380CC4-5D6E-409C-BE32-E72D297353CC}">
              <c16:uniqueId val="{00000000-0898-4B30-A881-E62FD3618EF6}"/>
            </c:ext>
          </c:extLst>
        </c:ser>
        <c:dLbls>
          <c:showLegendKey val="0"/>
          <c:showVal val="0"/>
          <c:showCatName val="0"/>
          <c:showSerName val="0"/>
          <c:showPercent val="0"/>
          <c:showBubbleSize val="0"/>
        </c:dLbls>
        <c:gapWidth val="100"/>
        <c:overlap val="-27"/>
        <c:axId val="703003135"/>
        <c:axId val="702982015"/>
      </c:barChart>
      <c:catAx>
        <c:axId val="7030031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702982015"/>
        <c:crosses val="autoZero"/>
        <c:auto val="1"/>
        <c:lblAlgn val="ctr"/>
        <c:lblOffset val="100"/>
        <c:noMultiLvlLbl val="0"/>
      </c:catAx>
      <c:valAx>
        <c:axId val="702982015"/>
        <c:scaling>
          <c:orientation val="minMax"/>
        </c:scaling>
        <c:delete val="0"/>
        <c:axPos val="l"/>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703003135"/>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 Project.xlsx]PivotTable!PivotTable25</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rPr>
              <a:t>Highest quantity Sold </a:t>
            </a:r>
            <a:r>
              <a:rPr lang="en-US"/>
              <a:t>Per City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B0F0"/>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B0F0"/>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00B0F0"/>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796266856191671"/>
          <c:y val="0.25424390243902439"/>
          <c:w val="0.78353376849271517"/>
          <c:h val="0.68721951219512201"/>
        </c:manualLayout>
      </c:layout>
      <c:barChart>
        <c:barDir val="bar"/>
        <c:grouping val="clustered"/>
        <c:varyColors val="0"/>
        <c:ser>
          <c:idx val="0"/>
          <c:order val="0"/>
          <c:tx>
            <c:strRef>
              <c:f>PivotTable!$B$85</c:f>
              <c:strCache>
                <c:ptCount val="1"/>
                <c:pt idx="0">
                  <c:v>Total</c:v>
                </c:pt>
              </c:strCache>
            </c:strRef>
          </c:tx>
          <c:spPr>
            <a:solidFill>
              <a:srgbClr val="00B0F0"/>
            </a:solidFill>
            <a:ln>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PivotTable!$A$86:$A$87</c:f>
              <c:strCache>
                <c:ptCount val="1"/>
                <c:pt idx="0">
                  <c:v>Red City</c:v>
                </c:pt>
              </c:strCache>
            </c:strRef>
          </c:cat>
          <c:val>
            <c:numRef>
              <c:f>PivotTable!$B$86:$B$87</c:f>
              <c:numCache>
                <c:formatCode>General</c:formatCode>
                <c:ptCount val="1"/>
                <c:pt idx="0">
                  <c:v>1820</c:v>
                </c:pt>
              </c:numCache>
            </c:numRef>
          </c:val>
          <c:extLst>
            <c:ext xmlns:c16="http://schemas.microsoft.com/office/drawing/2014/chart" uri="{C3380CC4-5D6E-409C-BE32-E72D297353CC}">
              <c16:uniqueId val="{00000000-CEFE-4EF0-902D-AA1B1FE31641}"/>
            </c:ext>
          </c:extLst>
        </c:ser>
        <c:dLbls>
          <c:showLegendKey val="0"/>
          <c:showVal val="0"/>
          <c:showCatName val="0"/>
          <c:showSerName val="0"/>
          <c:showPercent val="0"/>
          <c:showBubbleSize val="0"/>
        </c:dLbls>
        <c:gapWidth val="100"/>
        <c:axId val="717965007"/>
        <c:axId val="717962127"/>
      </c:barChart>
      <c:catAx>
        <c:axId val="717965007"/>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717962127"/>
        <c:crosses val="autoZero"/>
        <c:auto val="1"/>
        <c:lblAlgn val="ctr"/>
        <c:lblOffset val="100"/>
        <c:noMultiLvlLbl val="0"/>
      </c:catAx>
      <c:valAx>
        <c:axId val="717962127"/>
        <c:scaling>
          <c:orientation val="minMax"/>
        </c:scaling>
        <c:delete val="1"/>
        <c:axPos val="t"/>
        <c:numFmt formatCode="General" sourceLinked="1"/>
        <c:majorTickMark val="none"/>
        <c:minorTickMark val="none"/>
        <c:tickLblPos val="nextTo"/>
        <c:crossAx val="7179650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paperSize="9" orientation="landscape"/>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5</xdr:col>
      <xdr:colOff>1</xdr:colOff>
      <xdr:row>6</xdr:row>
      <xdr:rowOff>66675</xdr:rowOff>
    </xdr:from>
    <xdr:to>
      <xdr:col>13</xdr:col>
      <xdr:colOff>952501</xdr:colOff>
      <xdr:row>9</xdr:row>
      <xdr:rowOff>161925</xdr:rowOff>
    </xdr:to>
    <mc:AlternateContent xmlns:mc="http://schemas.openxmlformats.org/markup-compatibility/2006" xmlns:a14="http://schemas.microsoft.com/office/drawing/2010/main">
      <mc:Choice Requires="a14">
        <xdr:graphicFrame macro="">
          <xdr:nvGraphicFramePr>
            <xdr:cNvPr id="5" name="Branch 1">
              <a:extLst>
                <a:ext uri="{FF2B5EF4-FFF2-40B4-BE49-F238E27FC236}">
                  <a16:creationId xmlns:a16="http://schemas.microsoft.com/office/drawing/2014/main" id="{4C367973-8636-4079-9AE6-D8E2909B1535}"/>
                </a:ext>
              </a:extLst>
            </xdr:cNvPr>
            <xdr:cNvGraphicFramePr/>
          </xdr:nvGraphicFramePr>
          <xdr:xfrm>
            <a:off x="0" y="0"/>
            <a:ext cx="0" cy="0"/>
          </xdr:xfrm>
          <a:graphic>
            <a:graphicData uri="http://schemas.microsoft.com/office/drawing/2010/slicer">
              <sle:slicer xmlns:sle="http://schemas.microsoft.com/office/drawing/2010/slicer" name="Branch 1"/>
            </a:graphicData>
          </a:graphic>
        </xdr:graphicFrame>
      </mc:Choice>
      <mc:Fallback xmlns="">
        <xdr:sp macro="" textlink="">
          <xdr:nvSpPr>
            <xdr:cNvPr id="0" name=""/>
            <xdr:cNvSpPr>
              <a:spLocks noTextEdit="1"/>
            </xdr:cNvSpPr>
          </xdr:nvSpPr>
          <xdr:spPr>
            <a:xfrm>
              <a:off x="3048001" y="1209675"/>
              <a:ext cx="5829300" cy="66675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200025</xdr:colOff>
      <xdr:row>2</xdr:row>
      <xdr:rowOff>171450</xdr:rowOff>
    </xdr:from>
    <xdr:to>
      <xdr:col>14</xdr:col>
      <xdr:colOff>171451</xdr:colOff>
      <xdr:row>6</xdr:row>
      <xdr:rowOff>76200</xdr:rowOff>
    </xdr:to>
    <mc:AlternateContent xmlns:mc="http://schemas.openxmlformats.org/markup-compatibility/2006" xmlns:a14="http://schemas.microsoft.com/office/drawing/2010/main">
      <mc:Choice Requires="a14">
        <xdr:graphicFrame macro="">
          <xdr:nvGraphicFramePr>
            <xdr:cNvPr id="4" name="Month Name 1">
              <a:extLst>
                <a:ext uri="{FF2B5EF4-FFF2-40B4-BE49-F238E27FC236}">
                  <a16:creationId xmlns:a16="http://schemas.microsoft.com/office/drawing/2014/main" id="{2F8574B7-357A-476B-AE22-60B396D80A77}"/>
                </a:ext>
              </a:extLst>
            </xdr:cNvPr>
            <xdr:cNvGraphicFramePr/>
          </xdr:nvGraphicFramePr>
          <xdr:xfrm>
            <a:off x="0" y="0"/>
            <a:ext cx="0" cy="0"/>
          </xdr:xfrm>
          <a:graphic>
            <a:graphicData uri="http://schemas.microsoft.com/office/drawing/2010/slicer">
              <sle:slicer xmlns:sle="http://schemas.microsoft.com/office/drawing/2010/slicer" name="Month Name 1"/>
            </a:graphicData>
          </a:graphic>
        </xdr:graphicFrame>
      </mc:Choice>
      <mc:Fallback xmlns="">
        <xdr:sp macro="" textlink="">
          <xdr:nvSpPr>
            <xdr:cNvPr id="0" name=""/>
            <xdr:cNvSpPr>
              <a:spLocks noTextEdit="1"/>
            </xdr:cNvSpPr>
          </xdr:nvSpPr>
          <xdr:spPr>
            <a:xfrm>
              <a:off x="2638425" y="552450"/>
              <a:ext cx="6638926" cy="66675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180975</xdr:colOff>
      <xdr:row>10</xdr:row>
      <xdr:rowOff>0</xdr:rowOff>
    </xdr:from>
    <xdr:to>
      <xdr:col>10</xdr:col>
      <xdr:colOff>57150</xdr:colOff>
      <xdr:row>19</xdr:row>
      <xdr:rowOff>171450</xdr:rowOff>
    </xdr:to>
    <xdr:graphicFrame macro="">
      <xdr:nvGraphicFramePr>
        <xdr:cNvPr id="6" name="Chart 5">
          <a:extLst>
            <a:ext uri="{FF2B5EF4-FFF2-40B4-BE49-F238E27FC236}">
              <a16:creationId xmlns:a16="http://schemas.microsoft.com/office/drawing/2014/main" id="{640AAAE8-748F-404D-8EA7-ACEAF17DC9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133350</xdr:colOff>
      <xdr:row>10</xdr:row>
      <xdr:rowOff>9526</xdr:rowOff>
    </xdr:from>
    <xdr:to>
      <xdr:col>18</xdr:col>
      <xdr:colOff>266700</xdr:colOff>
      <xdr:row>19</xdr:row>
      <xdr:rowOff>171450</xdr:rowOff>
    </xdr:to>
    <xdr:graphicFrame macro="">
      <xdr:nvGraphicFramePr>
        <xdr:cNvPr id="7" name="Chart 6">
          <a:extLst>
            <a:ext uri="{FF2B5EF4-FFF2-40B4-BE49-F238E27FC236}">
              <a16:creationId xmlns:a16="http://schemas.microsoft.com/office/drawing/2014/main" id="{8A37C826-C446-4BEA-AFB3-9A94355113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171451</xdr:colOff>
      <xdr:row>20</xdr:row>
      <xdr:rowOff>28575</xdr:rowOff>
    </xdr:from>
    <xdr:to>
      <xdr:col>5</xdr:col>
      <xdr:colOff>85725</xdr:colOff>
      <xdr:row>30</xdr:row>
      <xdr:rowOff>104775</xdr:rowOff>
    </xdr:to>
    <xdr:graphicFrame macro="">
      <xdr:nvGraphicFramePr>
        <xdr:cNvPr id="8" name="Chart 7">
          <a:extLst>
            <a:ext uri="{FF2B5EF4-FFF2-40B4-BE49-F238E27FC236}">
              <a16:creationId xmlns:a16="http://schemas.microsoft.com/office/drawing/2014/main" id="{F7AC0270-1F47-49C2-B137-ABB9FB6065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171450</xdr:colOff>
      <xdr:row>20</xdr:row>
      <xdr:rowOff>38101</xdr:rowOff>
    </xdr:from>
    <xdr:to>
      <xdr:col>11</xdr:col>
      <xdr:colOff>219075</xdr:colOff>
      <xdr:row>30</xdr:row>
      <xdr:rowOff>142875</xdr:rowOff>
    </xdr:to>
    <xdr:graphicFrame macro="">
      <xdr:nvGraphicFramePr>
        <xdr:cNvPr id="9" name="Chart 8">
          <a:extLst>
            <a:ext uri="{FF2B5EF4-FFF2-40B4-BE49-F238E27FC236}">
              <a16:creationId xmlns:a16="http://schemas.microsoft.com/office/drawing/2014/main" id="{2793FAA1-041C-43A6-9E1F-9AC5BA77E1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314326</xdr:colOff>
      <xdr:row>31</xdr:row>
      <xdr:rowOff>38100</xdr:rowOff>
    </xdr:from>
    <xdr:to>
      <xdr:col>14</xdr:col>
      <xdr:colOff>409576</xdr:colOff>
      <xdr:row>41</xdr:row>
      <xdr:rowOff>66676</xdr:rowOff>
    </xdr:to>
    <xdr:graphicFrame macro="">
      <xdr:nvGraphicFramePr>
        <xdr:cNvPr id="10" name="Chart 9">
          <a:extLst>
            <a:ext uri="{FF2B5EF4-FFF2-40B4-BE49-F238E27FC236}">
              <a16:creationId xmlns:a16="http://schemas.microsoft.com/office/drawing/2014/main" id="{801BE5E9-5438-4C9C-A71D-079F5F971A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mud" refreshedDate="45631.542470370368" createdVersion="8" refreshedVersion="8" minRefreshableVersion="3" recordCount="1000" xr:uid="{2BA942D0-2455-44D7-A5A3-4D2588187DE1}">
  <cacheSource type="worksheet">
    <worksheetSource ref="A1:W1001" sheet="Supermarket_Sales"/>
  </cacheSource>
  <cacheFields count="23">
    <cacheField name="Invoice ID" numFmtId="0">
      <sharedItems count="1000">
        <s v="750-67-8428"/>
        <s v="226-31-3081"/>
        <s v="631-41-3108"/>
        <s v="123-19-1176"/>
        <s v="373-73-7910"/>
        <s v="699-14-3026"/>
        <s v="355-53-5943"/>
        <s v="315-22-5665"/>
        <s v="665-32-9167"/>
        <s v="692-92-5582"/>
        <s v="351-62-0822"/>
        <s v="529-56-3974"/>
        <s v="365-64-0515"/>
        <s v="252-56-2699"/>
        <s v="829-34-3910"/>
        <s v="299-46-1805"/>
        <s v="656-95-9349"/>
        <s v="765-26-6951"/>
        <s v="329-62-1586"/>
        <s v="319-50-3348"/>
        <s v="300-71-4605"/>
        <s v="371-85-5789"/>
        <s v="273-16-6619"/>
        <s v="636-48-8204"/>
        <s v="549-59-1358"/>
        <s v="227-03-5010"/>
        <s v="649-29-6775"/>
        <s v="189-17-4241"/>
        <s v="145-94-9061"/>
        <s v="848-62-7243"/>
        <s v="871-79-8483"/>
        <s v="149-71-6266"/>
        <s v="640-49-2076"/>
        <s v="595-11-5460"/>
        <s v="183-56-6882"/>
        <s v="232-16-2483"/>
        <s v="129-29-8530"/>
        <s v="272-65-1806"/>
        <s v="333-73-7901"/>
        <s v="777-82-7220"/>
        <s v="280-35-5823"/>
        <s v="554-53-8700"/>
        <s v="354-25-5821"/>
        <s v="228-96-1411"/>
        <s v="617-15-4209"/>
        <s v="132-32-9879"/>
        <s v="370-41-7321"/>
        <s v="727-46-3608"/>
        <s v="669-54-1719"/>
        <s v="574-22-5561"/>
        <s v="326-78-5178"/>
        <s v="162-48-8011"/>
        <s v="616-24-2851"/>
        <s v="778-71-5554"/>
        <s v="242-55-6721"/>
        <s v="399-46-5918"/>
        <s v="106-35-6779"/>
        <s v="635-40-6220"/>
        <s v="817-48-8732"/>
        <s v="120-06-4233"/>
        <s v="285-68-5083"/>
        <s v="803-83-5989"/>
        <s v="347-34-2234"/>
        <s v="199-75-8169"/>
        <s v="853-23-2453"/>
        <s v="877-22-3308"/>
        <s v="838-78-4295"/>
        <s v="109-28-2512"/>
        <s v="232-11-3025"/>
        <s v="382-03-4532"/>
        <s v="393-65-2792"/>
        <s v="796-12-2025"/>
        <s v="510-95-6347"/>
        <s v="841-35-6630"/>
        <s v="287-21-9091"/>
        <s v="732-94-0499"/>
        <s v="263-10-3913"/>
        <s v="381-20-0914"/>
        <s v="829-49-1914"/>
        <s v="756-01-7507"/>
        <s v="870-72-4431"/>
        <s v="847-38-7188"/>
        <s v="480-63-2856"/>
        <s v="787-56-0757"/>
        <s v="360-39-5055"/>
        <s v="730-50-9884"/>
        <s v="362-58-8315"/>
        <s v="633-44-8566"/>
        <s v="504-35-8843"/>
        <s v="318-68-5053"/>
        <s v="565-80-5980"/>
        <s v="225-32-0908"/>
        <s v="873-51-0671"/>
        <s v="152-08-9985"/>
        <s v="512-91-0811"/>
        <s v="594-34-4444"/>
        <s v="766-85-7061"/>
        <s v="871-39-9221"/>
        <s v="865-92-6136"/>
        <s v="733-01-9107"/>
        <s v="163-56-7055"/>
        <s v="189-98-2939"/>
        <s v="551-21-3069"/>
        <s v="212-62-1842"/>
        <s v="716-39-1409"/>
        <s v="704-48-3927"/>
        <s v="628-34-3388"/>
        <s v="630-74-5166"/>
        <s v="588-01-7461"/>
        <s v="861-77-0145"/>
        <s v="479-26-8945"/>
        <s v="210-67-5886"/>
        <s v="227-78-1148"/>
        <s v="645-44-1170"/>
        <s v="237-01-6122"/>
        <s v="225-98-1496"/>
        <s v="291-32-1427"/>
        <s v="659-65-8956"/>
        <s v="642-32-2990"/>
        <s v="378-24-2715"/>
        <s v="638-60-7125"/>
        <s v="659-36-1684"/>
        <s v="219-22-9386"/>
        <s v="336-78-2147"/>
        <s v="268-27-6179"/>
        <s v="668-90-8900"/>
        <s v="870-54-3162"/>
        <s v="189-08-9157"/>
        <s v="663-86-9076"/>
        <s v="549-84-7482"/>
        <s v="191-10-6171"/>
        <s v="802-70-5316"/>
        <s v="695-51-0018"/>
        <s v="590-83-4591"/>
        <s v="483-71-1164"/>
        <s v="597-78-7908"/>
        <s v="700-81-1757"/>
        <s v="354-39-5160"/>
        <s v="241-72-9525"/>
        <s v="575-30-8091"/>
        <s v="731-81-9469"/>
        <s v="280-17-4359"/>
        <s v="338-65-2210"/>
        <s v="488-25-4221"/>
        <s v="239-10-7476"/>
        <s v="458-41-1477"/>
        <s v="685-64-1609"/>
        <s v="568-90-5112"/>
        <s v="262-47-2794"/>
        <s v="238-49-0436"/>
        <s v="608-96-3517"/>
        <s v="584-86-7256"/>
        <s v="746-94-0204"/>
        <s v="214-17-6927"/>
        <s v="400-89-4171"/>
        <s v="782-95-9291"/>
        <s v="279-74-2924"/>
        <s v="307-85-2293"/>
        <s v="743-04-1105"/>
        <s v="423-57-2993"/>
        <s v="894-41-5205"/>
        <s v="275-28-0149"/>
        <s v="101-17-6199"/>
        <s v="423-80-0988"/>
        <s v="548-46-9322"/>
        <s v="505-02-0892"/>
        <s v="234-65-2137"/>
        <s v="687-47-8271"/>
        <s v="796-32-9050"/>
        <s v="105-31-1824"/>
        <s v="249-42-3782"/>
        <s v="316-55-4634"/>
        <s v="733-33-4967"/>
        <s v="608-27-6295"/>
        <s v="414-12-7047"/>
        <s v="827-26-2100"/>
        <s v="175-54-2529"/>
        <s v="139-52-2867"/>
        <s v="407-63-8975"/>
        <s v="342-65-4817"/>
        <s v="130-98-8941"/>
        <s v="434-83-9547"/>
        <s v="851-28-6367"/>
        <s v="824-88-3614"/>
        <s v="586-25-0848"/>
        <s v="895-66-0685"/>
        <s v="305-14-0245"/>
        <s v="732-04-5373"/>
        <s v="400-60-7251"/>
        <s v="593-65-1552"/>
        <s v="284-34-9626"/>
        <s v="437-58-8131"/>
        <s v="286-43-6208"/>
        <s v="641-43-2399"/>
        <s v="831-07-6050"/>
        <s v="556-86-3144"/>
        <s v="848-24-9445"/>
        <s v="856-22-8149"/>
        <s v="699-01-4164"/>
        <s v="420-11-4919"/>
        <s v="606-80-4905"/>
        <s v="542-41-0513"/>
        <s v="426-39-2418"/>
        <s v="875-46-5808"/>
        <s v="394-43-4238"/>
        <s v="749-24-1565"/>
        <s v="672-51-8681"/>
        <s v="263-87-5680"/>
        <s v="573-58-9734"/>
        <s v="817-69-8206"/>
        <s v="888-02-0338"/>
        <s v="677-11-0152"/>
        <s v="142-63-6033"/>
        <s v="656-16-1063"/>
        <s v="891-58-8335"/>
        <s v="802-43-8934"/>
        <s v="560-30-5617"/>
        <s v="319-74-2561"/>
        <s v="549-03-9315"/>
        <s v="790-29-1172"/>
        <s v="239-36-3640"/>
        <s v="468-01-2051"/>
        <s v="389-25-3394"/>
        <s v="279-62-1445"/>
        <s v="213-72-6612"/>
        <s v="746-68-6593"/>
        <s v="836-82-5858"/>
        <s v="583-72-1480"/>
        <s v="466-61-5506"/>
        <s v="721-86-6247"/>
        <s v="289-65-5721"/>
        <s v="545-46-3100"/>
        <s v="418-02-5978"/>
        <s v="269-04-5750"/>
        <s v="157-13-5295"/>
        <s v="645-78-8093"/>
        <s v="211-30-9270"/>
        <s v="755-12-3214"/>
        <s v="346-84-3103"/>
        <s v="478-06-7835"/>
        <s v="540-11-4336"/>
        <s v="448-81-5016"/>
        <s v="142-72-4741"/>
        <s v="217-58-1179"/>
        <s v="376-02-8238"/>
        <s v="530-90-9855"/>
        <s v="866-05-7563"/>
        <s v="604-70-6476"/>
        <s v="799-71-1548"/>
        <s v="785-13-7708"/>
        <s v="845-51-0542"/>
        <s v="662-47-5456"/>
        <s v="883-17-4236"/>
        <s v="290-68-2984"/>
        <s v="704-11-6354"/>
        <s v="110-48-7033"/>
        <s v="366-93-0948"/>
        <s v="729-09-9681"/>
        <s v="151-16-1484"/>
        <s v="380-94-4661"/>
        <s v="850-41-9669"/>
        <s v="821-07-3596"/>
        <s v="655-85-5130"/>
        <s v="447-15-7839"/>
        <s v="154-74-7179"/>
        <s v="253-12-6086"/>
        <s v="808-65-0703"/>
        <s v="571-94-0759"/>
        <s v="144-51-6085"/>
        <s v="731-14-2199"/>
        <s v="783-09-1637"/>
        <s v="687-15-1097"/>
        <s v="126-54-1082"/>
        <s v="633-91-1052"/>
        <s v="477-24-6490"/>
        <s v="566-19-5475"/>
        <s v="526-86-8552"/>
        <s v="376-56-3573"/>
        <s v="537-72-0426"/>
        <s v="828-61-5674"/>
        <s v="136-08-6195"/>
        <s v="523-38-0215"/>
        <s v="490-29-1201"/>
        <s v="667-92-0055"/>
        <s v="565-17-3836"/>
        <s v="498-41-1961"/>
        <s v="593-95-4461"/>
        <s v="226-71-3580"/>
        <s v="283-79-9594"/>
        <s v="430-60-3493"/>
        <s v="139-20-0155"/>
        <s v="558-80-4082"/>
        <s v="278-97-7759"/>
        <s v="316-68-6352"/>
        <s v="585-03-5943"/>
        <s v="211-05-0490"/>
        <s v="727-75-6477"/>
        <s v="744-02-5987"/>
        <s v="307-83-9164"/>
        <s v="779-06-0012"/>
        <s v="446-47-6729"/>
        <s v="573-10-3877"/>
        <s v="735-06-4124"/>
        <s v="439-54-7422"/>
        <s v="396-90-2219"/>
        <s v="411-77-0180"/>
        <s v="286-01-5402"/>
        <s v="803-17-8013"/>
        <s v="512-98-1403"/>
        <s v="848-42-2560"/>
        <s v="532-59-7201"/>
        <s v="181-94-6432"/>
        <s v="870-76-1733"/>
        <s v="423-64-4619"/>
        <s v="227-07-4446"/>
        <s v="174-36-3675"/>
        <s v="428-83-5800"/>
        <s v="603-07-0961"/>
        <s v="704-20-4138"/>
        <s v="787-15-1757"/>
        <s v="649-11-3678"/>
        <s v="622-20-1945"/>
        <s v="372-94-8041"/>
        <s v="563-91-7120"/>
        <s v="746-54-5508"/>
        <s v="276-54-0879"/>
        <s v="815-11-1168"/>
        <s v="719-76-3868"/>
        <s v="730-61-8757"/>
        <s v="340-66-0321"/>
        <s v="868-81-1752"/>
        <s v="634-97-8956"/>
        <s v="566-71-1091"/>
        <s v="442-48-3607"/>
        <s v="835-16-0096"/>
        <s v="527-09-6272"/>
        <s v="898-04-2717"/>
        <s v="692-27-8933"/>
        <s v="633-09-3463"/>
        <s v="374-17-3652"/>
        <s v="378-07-7001"/>
        <s v="433-75-6987"/>
        <s v="873-95-4984"/>
        <s v="416-13-5917"/>
        <s v="150-89-8043"/>
        <s v="135-84-8019"/>
        <s v="441-94-7118"/>
        <s v="725-96-3778"/>
        <s v="531-80-1784"/>
        <s v="400-45-1220"/>
        <s v="860-79-0874"/>
        <s v="834-61-8124"/>
        <s v="115-99-4379"/>
        <s v="565-67-6697"/>
        <s v="320-49-6392"/>
        <s v="889-04-9723"/>
        <s v="632-90-0281"/>
        <s v="554-42-2417"/>
        <s v="453-63-6187"/>
        <s v="578-80-7669"/>
        <s v="612-36-5536"/>
        <s v="605-72-4132"/>
        <s v="471-41-2823"/>
        <s v="462-67-9126"/>
        <s v="272-27-9238"/>
        <s v="834-25-9262"/>
        <s v="122-61-9553"/>
        <s v="468-88-0009"/>
        <s v="613-59-9758"/>
        <s v="254-31-0042"/>
        <s v="201-86-2184"/>
        <s v="261-12-8671"/>
        <s v="730-70-9830"/>
        <s v="382-25-8917"/>
        <s v="422-29-8786"/>
        <s v="667-23-5919"/>
        <s v="843-01-4703"/>
        <s v="743-88-1662"/>
        <s v="595-86-2894"/>
        <s v="182-69-8360"/>
        <s v="289-15-7034"/>
        <s v="462-78-5240"/>
        <s v="868-52-7573"/>
        <s v="153-58-4872"/>
        <s v="662-72-2873"/>
        <s v="525-88-7307"/>
        <s v="689-16-9784"/>
        <s v="725-56-0833"/>
        <s v="394-41-0748"/>
        <s v="596-42-3999"/>
        <s v="541-89-9860"/>
        <s v="173-82-9529"/>
        <s v="563-36-9814"/>
        <s v="308-47-4913"/>
        <s v="885-17-6250"/>
        <s v="726-27-2396"/>
        <s v="316-01-3952"/>
        <s v="760-54-1821"/>
        <s v="793-10-3222"/>
        <s v="346-12-3257"/>
        <s v="110-05-6330"/>
        <s v="651-61-0874"/>
        <s v="236-86-3015"/>
        <s v="831-64-0259"/>
        <s v="587-03-7455"/>
        <s v="882-40-4577"/>
        <s v="732-67-5346"/>
        <s v="725-32-9708"/>
        <s v="256-08-8343"/>
        <s v="372-26-1506"/>
        <s v="244-08-0162"/>
        <s v="569-71-4390"/>
        <s v="132-23-6451"/>
        <s v="696-90-2548"/>
        <s v="472-15-9636"/>
        <s v="268-03-6164"/>
        <s v="750-57-9686"/>
        <s v="186-09-3669"/>
        <s v="848-07-1692"/>
        <s v="745-71-3520"/>
        <s v="266-76-6436"/>
        <s v="740-22-2500"/>
        <s v="271-88-8734"/>
        <s v="301-81-8610"/>
        <s v="489-64-4354"/>
        <s v="198-84-7132"/>
        <s v="269-10-8440"/>
        <s v="650-98-6268"/>
        <s v="741-73-3559"/>
        <s v="325-77-6186"/>
        <s v="286-75-7818"/>
        <s v="574-57-9721"/>
        <s v="459-50-7686"/>
        <s v="616-87-0016"/>
        <s v="837-55-7229"/>
        <s v="751-69-0068"/>
        <s v="257-73-1380"/>
        <s v="345-08-4992"/>
        <s v="549-96-4200"/>
        <s v="810-60-6344"/>
        <s v="450-28-2866"/>
        <s v="394-30-3170"/>
        <s v="138-17-5109"/>
        <s v="192-98-7397"/>
        <s v="301-11-9629"/>
        <s v="390-80-5128"/>
        <s v="235-46-8343"/>
        <s v="453-12-7053"/>
        <s v="296-11-7041"/>
        <s v="449-27-2918"/>
        <s v="891-01-7034"/>
        <s v="744-09-5786"/>
        <s v="727-17-0390"/>
        <s v="568-88-3448"/>
        <s v="187-83-5490"/>
        <s v="767-54-1907"/>
        <s v="710-46-4433"/>
        <s v="533-33-5337"/>
        <s v="325-90-8763"/>
        <s v="729-46-7422"/>
        <s v="639-76-1242"/>
        <s v="234-03-4040"/>
        <s v="326-71-2155"/>
        <s v="320-32-8842"/>
        <s v="470-32-9057"/>
        <s v="878-30-2331"/>
        <s v="440-59-5691"/>
        <s v="554-53-3790"/>
        <s v="746-19-0921"/>
        <s v="233-34-0817"/>
        <s v="767-05-1286"/>
        <s v="340-21-9136"/>
        <s v="405-31-3305"/>
        <s v="731-59-7531"/>
        <s v="676-39-6028"/>
        <s v="502-05-1910"/>
        <s v="485-30-8700"/>
        <s v="598-47-9715"/>
        <s v="701-69-8742"/>
        <s v="575-67-1508"/>
        <s v="541-08-3113"/>
        <s v="246-11-3901"/>
        <s v="674-15-9296"/>
        <s v="305-18-3552"/>
        <s v="493-65-6248"/>
        <s v="438-01-4015"/>
        <s v="709-58-4068"/>
        <s v="795-49-7276"/>
        <s v="556-72-8512"/>
        <s v="627-95-3243"/>
        <s v="686-41-0932"/>
        <s v="510-09-5628"/>
        <s v="608-04-3797"/>
        <s v="148-82-2527"/>
        <s v="437-53-3084"/>
        <s v="632-32-4574"/>
        <s v="556-97-7101"/>
        <s v="862-59-8517"/>
        <s v="401-18-8016"/>
        <s v="420-18-8989"/>
        <s v="277-63-2961"/>
        <s v="573-98-8548"/>
        <s v="620-02-2046"/>
        <s v="282-35-2475"/>
        <s v="511-54-3087"/>
        <s v="726-29-6793"/>
        <s v="387-49-4215"/>
        <s v="862-17-9201"/>
        <s v="291-21-5991"/>
        <s v="602-80-9671"/>
        <s v="347-72-6115"/>
        <s v="209-61-0206"/>
        <s v="595-27-4851"/>
        <s v="189-52-0236"/>
        <s v="503-07-0930"/>
        <s v="413-20-6708"/>
        <s v="425-85-2085"/>
        <s v="521-18-7827"/>
        <s v="220-28-1851"/>
        <s v="600-38-9738"/>
        <s v="734-91-1155"/>
        <s v="451-28-5717"/>
        <s v="609-81-8548"/>
        <s v="133-14-7229"/>
        <s v="534-01-4457"/>
        <s v="719-89-8991"/>
        <s v="286-62-6248"/>
        <s v="339-38-9982"/>
        <s v="827-44-5872"/>
        <s v="827-77-7633"/>
        <s v="287-83-1405"/>
        <s v="435-13-4908"/>
        <s v="857-67-9057"/>
        <s v="236-27-1144"/>
        <s v="892-05-6689"/>
        <s v="583-41-4548"/>
        <s v="339-12-4827"/>
        <s v="643-38-7867"/>
        <s v="308-81-0538"/>
        <s v="358-88-9262"/>
        <s v="460-35-4390"/>
        <s v="343-87-0864"/>
        <s v="173-50-1108"/>
        <s v="243-47-2663"/>
        <s v="841-18-8232"/>
        <s v="701-23-5550"/>
        <s v="647-50-1224"/>
        <s v="541-48-8554"/>
        <s v="539-21-7227"/>
        <s v="213-32-1216"/>
        <s v="747-58-7183"/>
        <s v="582-52-8065"/>
        <s v="210-57-1719"/>
        <s v="399-69-4630"/>
        <s v="134-75-2619"/>
        <s v="356-44-8813"/>
        <s v="198-66-9832"/>
        <s v="283-26-5248"/>
        <s v="712-39-0363"/>
        <s v="218-59-9410"/>
        <s v="174-75-0888"/>
        <s v="866-99-7614"/>
        <s v="134-54-4720"/>
        <s v="760-90-2357"/>
        <s v="514-37-2845"/>
        <s v="698-98-5964"/>
        <s v="718-57-9773"/>
        <s v="651-88-7328"/>
        <s v="241-11-2261"/>
        <s v="408-26-9866"/>
        <s v="834-83-1826"/>
        <s v="343-61-3544"/>
        <s v="239-48-4278"/>
        <s v="355-34-6244"/>
        <s v="550-84-8664"/>
        <s v="339-96-8318"/>
        <s v="458-61-0011"/>
        <s v="592-34-6155"/>
        <s v="797-88-0493"/>
        <s v="207-73-1363"/>
        <s v="390-31-6381"/>
        <s v="443-82-0585"/>
        <s v="339-18-7061"/>
        <s v="359-90-3665"/>
        <s v="375-72-3056"/>
        <s v="127-47-6963"/>
        <s v="278-86-2735"/>
        <s v="695-28-6250"/>
        <s v="379-17-6588"/>
        <s v="227-50-3718"/>
        <s v="302-15-2162"/>
        <s v="788-07-8452"/>
        <s v="560-49-6611"/>
        <s v="880-35-0356"/>
        <s v="585-11-6748"/>
        <s v="470-31-3286"/>
        <s v="152-68-2907"/>
        <s v="123-35-4896"/>
        <s v="258-69-7810"/>
        <s v="334-64-2006"/>
        <s v="219-61-4139"/>
        <s v="881-41-7302"/>
        <s v="373-09-4567"/>
        <s v="642-30-6693"/>
        <s v="484-22-8230"/>
        <s v="830-58-2383"/>
        <s v="559-98-9873"/>
        <s v="544-32-5024"/>
        <s v="318-12-0304"/>
        <s v="349-97-8902"/>
        <s v="421-95-9805"/>
        <s v="277-35-5865"/>
        <s v="789-23-8625"/>
        <s v="284-54-4231"/>
        <s v="443-59-0061"/>
        <s v="509-29-3912"/>
        <s v="327-40-9673"/>
        <s v="840-19-2096"/>
        <s v="828-46-6863"/>
        <s v="641-96-3695"/>
        <s v="420-97-3340"/>
        <s v="436-54-4512"/>
        <s v="670-79-6321"/>
        <s v="852-62-7105"/>
        <s v="598-06-7312"/>
        <s v="135-13-8269"/>
        <s v="816-57-2053"/>
        <s v="628-90-8624"/>
        <s v="856-66-2701"/>
        <s v="308-39-1707"/>
        <s v="149-61-1929"/>
        <s v="655-07-2265"/>
        <s v="589-02-8023"/>
        <s v="420-04-7590"/>
        <s v="182-88-2763"/>
        <s v="188-55-0967"/>
        <s v="610-46-4100"/>
        <s v="318-81-2368"/>
        <s v="364-33-8584"/>
        <s v="665-63-9737"/>
        <s v="695-09-5146"/>
        <s v="155-45-3814"/>
        <s v="794-32-2436"/>
        <s v="131-15-8856"/>
        <s v="273-84-2164"/>
        <s v="706-36-6154"/>
        <s v="778-89-7974"/>
        <s v="574-31-8277"/>
        <s v="859-71-0933"/>
        <s v="740-11-5257"/>
        <s v="369-82-2676"/>
        <s v="563-47-4072"/>
        <s v="742-04-5161"/>
        <s v="149-15-7606"/>
        <s v="133-77-3154"/>
        <s v="169-52-4504"/>
        <s v="250-81-7186"/>
        <s v="562-12-5430"/>
        <s v="816-72-8853"/>
        <s v="491-38-3499"/>
        <s v="322-02-2271"/>
        <s v="842-29-4695"/>
        <s v="725-67-2480"/>
        <s v="641-51-2661"/>
        <s v="714-02-3114"/>
        <s v="518-17-2983"/>
        <s v="779-42-2410"/>
        <s v="190-14-3147"/>
        <s v="408-66-6712"/>
        <s v="679-22-6530"/>
        <s v="588-47-8641"/>
        <s v="642-61-4706"/>
        <s v="576-31-4774"/>
        <s v="556-41-6224"/>
        <s v="811-03-8790"/>
        <s v="242-11-3142"/>
        <s v="752-23-3760"/>
        <s v="274-05-5470"/>
        <s v="648-94-3045"/>
        <s v="130-67-4723"/>
        <s v="528-87-5606"/>
        <s v="320-85-2052"/>
        <s v="370-96-0655"/>
        <s v="105-10-6182"/>
        <s v="510-79-0415"/>
        <s v="241-96-5076"/>
        <s v="767-97-4650"/>
        <s v="648-83-1321"/>
        <s v="173-57-2300"/>
        <s v="305-03-2383"/>
        <s v="394-55-6384"/>
        <s v="266-20-6657"/>
        <s v="689-05-1884"/>
        <s v="196-01-2849"/>
        <s v="372-62-5264"/>
        <s v="800-09-8606"/>
        <s v="182-52-7000"/>
        <s v="826-58-8051"/>
        <s v="868-06-0466"/>
        <s v="751-41-9720"/>
        <s v="626-43-7888"/>
        <s v="176-64-7711"/>
        <s v="191-29-0321"/>
        <s v="729-06-2010"/>
        <s v="640-48-5028"/>
        <s v="186-79-9562"/>
        <s v="834-45-5519"/>
        <s v="162-65-8559"/>
        <s v="760-27-5490"/>
        <s v="445-30-9252"/>
        <s v="786-94-2700"/>
        <s v="728-88-7867"/>
        <s v="183-21-3799"/>
        <s v="268-20-3585"/>
        <s v="735-32-9839"/>
        <s v="258-92-7466"/>
        <s v="857-16-3520"/>
        <s v="482-17-1179"/>
        <s v="788-21-5741"/>
        <s v="821-14-9046"/>
        <s v="418-05-0656"/>
        <s v="678-79-0726"/>
        <s v="776-68-1096"/>
        <s v="592-46-1692"/>
        <s v="434-35-9162"/>
        <s v="149-14-0304"/>
        <s v="442-44-6497"/>
        <s v="174-64-0215"/>
        <s v="210-74-9613"/>
        <s v="299-29-0180"/>
        <s v="247-11-2470"/>
        <s v="635-28-5728"/>
        <s v="756-49-0168"/>
        <s v="438-23-1242"/>
        <s v="238-45-6950"/>
        <s v="607-65-2441"/>
        <s v="386-27-7606"/>
        <s v="137-63-5492"/>
        <s v="197-77-7132"/>
        <s v="805-86-0265"/>
        <s v="733-29-1227"/>
        <s v="451-73-2711"/>
        <s v="373-14-0504"/>
        <s v="546-80-2899"/>
        <s v="345-68-9016"/>
        <s v="390-17-5806"/>
        <s v="457-13-1708"/>
        <s v="664-14-2882"/>
        <s v="487-79-6868"/>
        <s v="314-23-4520"/>
        <s v="210-30-7976"/>
        <s v="585-86-8361"/>
        <s v="807-14-7833"/>
        <s v="775-72-1988"/>
        <s v="288-38-3758"/>
        <s v="652-43-6591"/>
        <s v="785-96-0615"/>
        <s v="406-46-7107"/>
        <s v="250-17-5703"/>
        <s v="156-95-3964"/>
        <s v="842-40-8179"/>
        <s v="525-09-8450"/>
        <s v="410-67-1709"/>
        <s v="587-73-4862"/>
        <s v="787-87-2010"/>
        <s v="593-14-4239"/>
        <s v="801-88-0346"/>
        <s v="388-76-2555"/>
        <s v="711-31-1234"/>
        <s v="886-54-6089"/>
        <s v="707-32-7409"/>
        <s v="759-98-4285"/>
        <s v="201-63-8275"/>
        <s v="471-06-8611"/>
        <s v="200-16-5952"/>
        <s v="120-54-2248"/>
        <s v="102-77-2261"/>
        <s v="875-31-8302"/>
        <s v="102-06-2002"/>
        <s v="457-94-0464"/>
        <s v="629-42-4133"/>
        <s v="534-53-3526"/>
        <s v="307-04-2070"/>
        <s v="468-99-7231"/>
        <s v="516-77-6464"/>
        <s v="404-91-5964"/>
        <s v="886-77-9084"/>
        <s v="790-38-4466"/>
        <s v="704-10-4056"/>
        <s v="497-37-6538"/>
        <s v="651-96-5970"/>
        <s v="400-80-4065"/>
        <s v="744-16-7898"/>
        <s v="263-12-5321"/>
        <s v="702-72-0487"/>
        <s v="605-83-1050"/>
        <s v="443-60-9639"/>
        <s v="864-24-7918"/>
        <s v="359-94-5395"/>
        <s v="401-09-4232"/>
        <s v="751-15-6198"/>
        <s v="324-41-6833"/>
        <s v="474-33-8305"/>
        <s v="759-29-9521"/>
        <s v="831-81-6575"/>
        <s v="220-68-6701"/>
        <s v="618-34-8551"/>
        <s v="257-60-7754"/>
        <s v="559-61-5987"/>
        <s v="189-55-2313"/>
        <s v="565-91-4567"/>
        <s v="380-60-5336"/>
        <s v="815-04-6282"/>
        <s v="674-56-6360"/>
        <s v="778-34-2523"/>
        <s v="499-27-7781"/>
        <s v="477-59-2456"/>
        <s v="832-51-6761"/>
        <s v="869-11-3082"/>
        <s v="190-59-3964"/>
        <s v="366-43-6862"/>
        <s v="186-43-8965"/>
        <s v="784-21-9238"/>
        <s v="276-75-6884"/>
        <s v="109-86-4363"/>
        <s v="569-76-2760"/>
        <s v="222-42-0244"/>
        <s v="760-53-9233"/>
        <s v="538-22-0304"/>
        <s v="416-17-9926"/>
        <s v="237-44-6163"/>
        <s v="636-17-0325"/>
        <s v="343-75-9322"/>
        <s v="528-14-9470"/>
        <s v="427-45-9297"/>
        <s v="807-34-3742"/>
        <s v="288-62-1085"/>
        <s v="670-71-7306"/>
        <s v="660-29-7083"/>
        <s v="271-77-8740"/>
        <s v="497-36-0989"/>
        <s v="291-59-1384"/>
        <s v="860-73-6466"/>
        <s v="549-23-9016"/>
        <s v="896-34-0956"/>
        <s v="804-38-3935"/>
        <s v="585-90-0249"/>
        <s v="862-29-5914"/>
        <s v="845-94-6841"/>
        <s v="125-45-2293"/>
        <s v="843-73-4724"/>
        <s v="409-33-9708"/>
        <s v="658-66-3967"/>
        <s v="866-70-2814"/>
        <s v="160-22-2687"/>
        <s v="895-03-6665"/>
        <s v="770-42-8960"/>
        <s v="748-45-2862"/>
        <s v="234-36-2483"/>
        <s v="316-66-3011"/>
        <s v="848-95-6252"/>
        <s v="840-76-5966"/>
        <s v="152-03-4217"/>
        <s v="533-66-5566"/>
        <s v="124-31-1458"/>
        <s v="176-78-1170"/>
        <s v="361-59-0574"/>
        <s v="101-81-4070"/>
        <s v="631-34-1880"/>
        <s v="852-82-2749"/>
        <s v="873-14-6353"/>
        <s v="584-66-4073"/>
        <s v="544-55-9589"/>
        <s v="166-19-2553"/>
        <s v="737-88-5876"/>
        <s v="154-87-7367"/>
        <s v="885-56-0389"/>
        <s v="608-05-3804"/>
        <s v="448-61-3783"/>
        <s v="761-49-0439"/>
        <s v="490-95-0021"/>
        <s v="115-38-7388"/>
        <s v="311-13-6971"/>
        <s v="291-55-6563"/>
        <s v="548-48-3156"/>
        <s v="460-93-5834"/>
        <s v="325-89-4209"/>
        <s v="884-80-6021"/>
        <s v="137-74-8729"/>
        <s v="880-46-5796"/>
        <s v="389-70-2397"/>
        <s v="114-35-5271"/>
        <s v="607-76-6216"/>
        <s v="715-20-1673"/>
        <s v="811-35-1094"/>
        <s v="699-88-1972"/>
        <s v="781-84-8059"/>
        <s v="409-49-6995"/>
        <s v="725-54-0677"/>
        <s v="146-09-5432"/>
        <s v="377-79-7592"/>
        <s v="509-10-0516"/>
        <s v="595-94-9924"/>
        <s v="865-41-9075"/>
        <s v="545-07-8534"/>
        <s v="118-62-1812"/>
        <s v="450-42-3339"/>
        <s v="851-98-3555"/>
        <s v="186-71-5196"/>
        <s v="624-01-8356"/>
        <s v="313-66-9943"/>
        <s v="151-27-8496"/>
        <s v="453-33-6436"/>
        <s v="522-57-8364"/>
        <s v="459-45-2396"/>
        <s v="717-96-4189"/>
        <s v="722-13-2115"/>
        <s v="749-81-8133"/>
        <s v="777-67-2495"/>
        <s v="636-98-3364"/>
        <s v="246-55-6923"/>
        <s v="181-82-6255"/>
        <s v="838-02-1821"/>
        <s v="887-42-0517"/>
        <s v="457-12-0244"/>
        <s v="226-34-0034"/>
        <s v="321-49-7382"/>
        <s v="397-25-8725"/>
        <s v="431-66-2305"/>
        <s v="825-94-5922"/>
        <s v="641-62-7288"/>
        <s v="756-93-1854"/>
        <s v="243-55-8457"/>
        <s v="458-10-8612"/>
        <s v="501-61-1753"/>
        <s v="235-06-8510"/>
        <s v="433-08-7822"/>
        <s v="361-85-2571"/>
        <s v="131-70-8179"/>
        <s v="500-02-2261"/>
        <s v="720-72-2436"/>
        <s v="702-83-5291"/>
        <s v="809-69-9497"/>
        <s v="449-16-6770"/>
        <s v="333-23-2632"/>
        <s v="489-82-1237"/>
        <s v="859-97-6048"/>
        <s v="676-10-2200"/>
        <s v="373-88-1424"/>
        <s v="365-16-4334"/>
        <s v="503-21-4385"/>
        <s v="305-89-2768"/>
        <s v="574-80-1489"/>
        <s v="784-08-0310"/>
        <s v="200-40-6154"/>
        <s v="846-10-0341"/>
        <s v="577-34-7579"/>
        <s v="430-02-3888"/>
        <s v="867-47-1948"/>
        <s v="384-59-6655"/>
        <s v="256-58-3609"/>
        <s v="324-92-3863"/>
        <s v="593-08-5916"/>
        <s v="364-34-2972"/>
        <s v="794-42-3736"/>
        <s v="172-42-8274"/>
        <s v="558-60-5016"/>
        <s v="195-06-0432"/>
        <s v="605-03-2706"/>
        <s v="214-30-2776"/>
        <s v="746-04-1077"/>
        <s v="448-34-8700"/>
        <s v="452-04-8808"/>
        <s v="531-56-4728"/>
        <s v="744-82-9138"/>
        <s v="883-69-1285"/>
        <s v="221-25-5073"/>
        <s v="518-71-6847"/>
        <s v="156-20-0370"/>
        <s v="151-33-7434"/>
        <s v="728-47-9078"/>
        <s v="809-46-1866"/>
        <s v="139-32-4183"/>
        <s v="148-41-7930"/>
        <s v="189-40-5216"/>
        <s v="374-38-5555"/>
        <s v="764-44-8999"/>
        <s v="552-44-5977"/>
        <s v="267-62-7380"/>
        <s v="430-53-4718"/>
        <s v="886-18-2897"/>
        <s v="602-16-6955"/>
        <s v="745-74-0715"/>
        <s v="690-01-6631"/>
        <s v="652-49-6720"/>
        <s v="233-67-5758"/>
        <s v="303-96-2227"/>
        <s v="727-02-1313"/>
        <s v="347-56-2442"/>
        <s v="849-09-3807"/>
      </sharedItems>
    </cacheField>
    <cacheField name="Branch" numFmtId="0">
      <sharedItems count="3">
        <s v="Alman"/>
        <s v="Catana"/>
        <s v="Isana"/>
      </sharedItems>
    </cacheField>
    <cacheField name="City" numFmtId="0">
      <sharedItems count="3">
        <s v="Manhattam"/>
        <s v="Baston"/>
        <s v="Red City"/>
      </sharedItems>
    </cacheField>
    <cacheField name="Customer type" numFmtId="0">
      <sharedItems count="2">
        <s v="Member"/>
        <s v="Normal"/>
      </sharedItems>
    </cacheField>
    <cacheField name="Gender" numFmtId="0">
      <sharedItems count="2">
        <s v="Female"/>
        <s v="Male"/>
      </sharedItems>
    </cacheField>
    <cacheField name="Product line" numFmtId="0">
      <sharedItems count="6">
        <s v="Health and beauty"/>
        <s v="Electronic accessories"/>
        <s v="Home and lifestyle"/>
        <s v="Sports and travel"/>
        <s v="Food and beverages"/>
        <s v="Fashion accessories"/>
      </sharedItems>
    </cacheField>
    <cacheField name="Unit price" numFmtId="165">
      <sharedItems containsSemiMixedTypes="0" containsString="0" containsNumber="1" minValue="10.08" maxValue="99.96" count="943">
        <n v="74.69"/>
        <n v="15.28"/>
        <n v="46.33"/>
        <n v="58.22"/>
        <n v="86.31"/>
        <n v="85.39"/>
        <n v="68.84"/>
        <n v="73.56"/>
        <n v="36.26"/>
        <n v="54.84"/>
        <n v="14.48"/>
        <n v="25.51"/>
        <n v="46.95"/>
        <n v="43.19"/>
        <n v="71.38"/>
        <n v="93.72"/>
        <n v="68.930000000000007"/>
        <n v="72.61"/>
        <n v="54.67"/>
        <n v="40.299999999999997"/>
        <n v="86.04"/>
        <n v="87.98"/>
        <n v="33.200000000000003"/>
        <n v="34.56"/>
        <n v="88.63"/>
        <n v="52.59"/>
        <n v="33.520000000000003"/>
        <n v="87.67"/>
        <n v="88.36"/>
        <n v="24.89"/>
        <n v="94.13"/>
        <n v="78.069999999999993"/>
        <n v="83.78"/>
        <n v="96.58"/>
        <n v="99.42"/>
        <n v="68.12"/>
        <n v="62.62"/>
        <n v="60.88"/>
        <n v="54.92"/>
        <n v="30.12"/>
        <n v="86.72"/>
        <n v="56.11"/>
        <n v="69.12"/>
        <n v="98.7"/>
        <n v="15.37"/>
        <n v="93.96"/>
        <n v="56.69"/>
        <n v="20.010000000000002"/>
        <n v="18.93"/>
        <n v="82.63"/>
        <n v="91.4"/>
        <n v="44.59"/>
        <n v="17.87"/>
        <n v="15.43"/>
        <n v="16.16"/>
        <n v="85.98"/>
        <n v="44.34"/>
        <n v="89.6"/>
        <n v="72.349999999999994"/>
        <n v="30.61"/>
        <n v="24.74"/>
        <n v="55.73"/>
        <n v="55.07"/>
        <n v="15.81"/>
        <n v="75.739999999999995"/>
        <n v="15.87"/>
        <n v="33.47"/>
        <n v="97.61"/>
        <n v="78.77"/>
        <n v="18.329999999999998"/>
        <n v="89.48"/>
        <n v="62.12"/>
        <n v="48.52"/>
        <n v="75.91"/>
        <n v="74.67"/>
        <n v="41.65"/>
        <n v="49.04"/>
        <n v="78.31"/>
        <n v="20.38"/>
        <n v="99.19"/>
        <n v="96.68"/>
        <n v="19.25"/>
        <n v="80.36"/>
        <n v="48.91"/>
        <n v="83.06"/>
        <n v="76.52"/>
        <n v="49.38"/>
        <n v="42.47"/>
        <n v="76.989999999999995"/>
        <n v="47.38"/>
        <n v="44.86"/>
        <n v="21.98"/>
        <n v="64.36"/>
        <n v="89.75"/>
        <n v="97.16"/>
        <n v="87.87"/>
        <n v="12.45"/>
        <n v="52.75"/>
        <n v="82.7"/>
        <n v="48.71"/>
        <n v="78.55"/>
        <n v="23.07"/>
        <n v="58.26"/>
        <n v="30.35"/>
        <n v="88.67"/>
        <n v="27.38"/>
        <n v="62.13"/>
        <n v="33.979999999999997"/>
        <n v="81.97"/>
        <n v="16.489999999999998"/>
        <n v="98.21"/>
        <n v="72.84"/>
        <n v="58.07"/>
        <n v="80.790000000000006"/>
        <n v="27.02"/>
        <n v="21.94"/>
        <n v="51.36"/>
        <n v="10.96"/>
        <n v="53.44"/>
        <n v="99.56"/>
        <n v="57.12"/>
        <n v="99.96"/>
        <n v="63.91"/>
        <n v="56.47"/>
        <n v="93.69"/>
        <n v="32.25"/>
        <n v="31.73"/>
        <n v="68.540000000000006"/>
        <n v="90.28"/>
        <n v="39.619999999999997"/>
        <n v="92.13"/>
        <n v="34.840000000000003"/>
        <n v="87.45"/>
        <n v="81.3"/>
        <n v="90.22"/>
        <n v="26.31"/>
        <n v="34.42"/>
        <n v="51.91"/>
        <n v="72.5"/>
        <n v="89.8"/>
        <n v="90.5"/>
        <n v="68.599999999999994"/>
        <n v="30.41"/>
        <n v="77.95"/>
        <n v="46.26"/>
        <n v="30.14"/>
        <n v="66.14"/>
        <n v="71.86"/>
        <n v="32.46"/>
        <n v="91.54"/>
        <n v="83.24"/>
        <n v="16.48"/>
        <n v="80.97"/>
        <n v="92.29"/>
        <n v="72.17"/>
        <n v="50.28"/>
        <n v="97.22"/>
        <n v="93.39"/>
        <n v="43.18"/>
        <n v="63.69"/>
        <n v="45.79"/>
        <n v="76.400000000000006"/>
        <n v="39.9"/>
        <n v="42.57"/>
        <n v="95.58"/>
        <n v="98.98"/>
        <n v="51.28"/>
        <n v="69.52"/>
        <n v="70.010000000000005"/>
        <n v="80.05"/>
        <n v="20.85"/>
        <n v="52.89"/>
        <n v="19.79"/>
        <n v="33.840000000000003"/>
        <n v="22.17"/>
        <n v="22.51"/>
        <n v="73.88"/>
        <n v="86.8"/>
        <n v="64.260000000000005"/>
        <n v="38.47"/>
        <n v="15.5"/>
        <n v="34.31"/>
        <n v="12.34"/>
        <n v="18.079999999999998"/>
        <n v="94.49"/>
        <n v="46.47"/>
        <n v="74.069999999999993"/>
        <n v="69.81"/>
        <n v="77.040000000000006"/>
        <n v="73.52"/>
        <n v="87.8"/>
        <n v="25.55"/>
        <n v="32.71"/>
        <n v="74.290000000000006"/>
        <n v="43.7"/>
        <n v="25.29"/>
        <n v="41.5"/>
        <n v="71.39"/>
        <n v="19.149999999999999"/>
        <n v="57.49"/>
        <n v="61.41"/>
        <n v="25.9"/>
        <n v="17.77"/>
        <n v="23.03"/>
        <n v="66.650000000000006"/>
        <n v="28.53"/>
        <n v="30.37"/>
        <n v="99.73"/>
        <n v="26.23"/>
        <n v="93.26"/>
        <n v="92.36"/>
        <n v="46.42"/>
        <n v="29.61"/>
        <n v="18.28"/>
        <n v="24.77"/>
        <n v="94.64"/>
        <n v="94.87"/>
        <n v="57.34"/>
        <n v="45.35"/>
        <n v="62.08"/>
        <n v="11.81"/>
        <n v="12.54"/>
        <n v="43.25"/>
        <n v="87.16"/>
        <n v="69.37"/>
        <n v="37.06"/>
        <n v="90.7"/>
        <n v="63.42"/>
        <n v="81.37"/>
        <n v="10.59"/>
        <n v="84.09"/>
        <n v="73.819999999999993"/>
        <n v="51.94"/>
        <n v="93.14"/>
        <n v="17.41"/>
        <n v="44.22"/>
        <n v="13.22"/>
        <n v="89.69"/>
        <n v="24.94"/>
        <n v="59.77"/>
        <n v="93.2"/>
        <n v="62.65"/>
        <n v="93.87"/>
        <n v="47.59"/>
        <n v="81.400000000000006"/>
        <n v="17.940000000000001"/>
        <n v="77.72"/>
        <n v="73.06"/>
        <n v="46.55"/>
        <n v="35.19"/>
        <n v="14.39"/>
        <n v="23.75"/>
        <n v="58.9"/>
        <n v="32.619999999999997"/>
        <n v="66.349999999999994"/>
        <n v="25.91"/>
        <n v="65.94"/>
        <n v="75.06"/>
        <n v="16.45"/>
        <n v="38.299999999999997"/>
        <n v="22.24"/>
        <n v="54.45"/>
        <n v="98.4"/>
        <n v="35.47"/>
        <n v="74.599999999999994"/>
        <n v="70.739999999999995"/>
        <n v="35.54"/>
        <n v="67.430000000000007"/>
        <n v="21.12"/>
        <n v="21.54"/>
        <n v="12.03"/>
        <n v="99.71"/>
        <n v="47.97"/>
        <n v="21.82"/>
        <n v="95.42"/>
        <n v="70.989999999999995"/>
        <n v="44.02"/>
        <n v="69.959999999999994"/>
        <n v="37"/>
        <n v="15.34"/>
        <n v="99.83"/>
        <n v="47.67"/>
        <n v="66.680000000000007"/>
        <n v="74.86"/>
        <n v="48.51"/>
        <n v="94.88"/>
        <n v="27.85"/>
        <n v="62.48"/>
        <n v="36.36"/>
        <n v="18.11"/>
        <n v="51.92"/>
        <n v="28.84"/>
        <n v="78.38"/>
        <n v="60.01"/>
        <n v="88.61"/>
        <n v="99.82"/>
        <n v="39.01"/>
        <n v="48.61"/>
        <n v="51.19"/>
        <n v="14.96"/>
        <n v="72.2"/>
        <n v="40.229999999999997"/>
        <n v="88.79"/>
        <n v="26.48"/>
        <n v="81.91"/>
        <n v="79.930000000000007"/>
        <n v="69.33"/>
        <n v="14.23"/>
        <n v="15.55"/>
        <n v="78.13"/>
        <n v="99.37"/>
        <n v="21.08"/>
        <n v="74.790000000000006"/>
        <n v="29.67"/>
        <n v="44.07"/>
        <n v="22.93"/>
        <n v="39.42"/>
        <n v="15.26"/>
        <n v="61.77"/>
        <n v="21.52"/>
        <n v="97.74"/>
        <n v="99.78"/>
        <n v="94.26"/>
        <n v="51.13"/>
        <n v="22.02"/>
        <n v="32.9"/>
        <n v="77.02"/>
        <n v="23.48"/>
        <n v="14.7"/>
        <n v="28.45"/>
        <n v="57.95"/>
        <n v="47.65"/>
        <n v="42.82"/>
        <n v="48.09"/>
        <n v="55.97"/>
        <n v="76.900000000000006"/>
        <n v="97.03"/>
        <n v="44.65"/>
        <n v="77.930000000000007"/>
        <n v="71.95"/>
        <n v="89.25"/>
        <n v="26.02"/>
        <n v="13.5"/>
        <n v="99.3"/>
        <n v="51.69"/>
        <n v="54.73"/>
        <n v="27"/>
        <n v="30.24"/>
        <n v="89.14"/>
        <n v="37.549999999999997"/>
        <n v="95.44"/>
        <n v="27.5"/>
        <n v="74.97"/>
        <n v="80.959999999999994"/>
        <n v="94.47"/>
        <n v="99.79"/>
        <n v="73.22"/>
        <n v="41.24"/>
        <n v="81.680000000000007"/>
        <n v="51.32"/>
        <n v="14.36"/>
        <n v="21.5"/>
        <n v="26.26"/>
        <n v="60.96"/>
        <n v="70.11"/>
        <n v="42.08"/>
        <n v="67.09"/>
        <n v="96.7"/>
        <n v="35.380000000000003"/>
        <n v="95.49"/>
        <n v="96.98"/>
        <n v="23.65"/>
        <n v="82.33"/>
        <n v="26.61"/>
        <n v="99.69"/>
        <n v="74.89"/>
        <n v="40.94"/>
        <n v="75.819999999999993"/>
        <n v="46.77"/>
        <n v="32.32"/>
        <n v="54.07"/>
        <n v="18.22"/>
        <n v="80.48"/>
        <n v="37.950000000000003"/>
        <n v="76.819999999999993"/>
        <n v="52.26"/>
        <n v="79.739999999999995"/>
        <n v="77.5"/>
        <n v="54.27"/>
        <n v="13.59"/>
        <n v="41.06"/>
        <n v="19.239999999999998"/>
        <n v="39.43"/>
        <n v="46.22"/>
        <n v="13.98"/>
        <n v="39.75"/>
        <n v="97.79"/>
        <n v="67.260000000000005"/>
        <n v="13.79"/>
        <n v="68.709999999999994"/>
        <n v="56.53"/>
        <n v="23.82"/>
        <n v="34.21"/>
        <n v="21.87"/>
        <n v="20.97"/>
        <n v="25.84"/>
        <n v="50.93"/>
        <n v="96.11"/>
        <n v="45.38"/>
        <n v="81.510000000000005"/>
        <n v="57.22"/>
        <n v="25.22"/>
        <n v="38.6"/>
        <n v="84.05"/>
        <n v="97.21"/>
        <n v="25.42"/>
        <n v="16.28"/>
        <n v="40.61"/>
        <n v="53.17"/>
        <n v="20.87"/>
        <n v="67.27"/>
        <n v="90.65"/>
        <n v="69.08"/>
        <n v="43.27"/>
        <n v="23.46"/>
        <n v="95.54"/>
        <n v="47.44"/>
        <n v="99.24"/>
        <n v="82.93"/>
        <n v="33.99"/>
        <n v="17.04"/>
        <n v="40.86"/>
        <n v="17.440000000000001"/>
        <n v="88.43"/>
        <n v="89.21"/>
        <n v="12.78"/>
        <n v="19.100000000000001"/>
        <n v="27.66"/>
        <n v="45.74"/>
        <n v="27.07"/>
        <n v="39.119999999999997"/>
        <n v="74.709999999999994"/>
        <n v="22.01"/>
        <n v="63.61"/>
        <n v="25"/>
        <n v="20.77"/>
        <n v="29.56"/>
        <n v="77.400000000000006"/>
        <n v="79.39"/>
        <n v="46.57"/>
        <n v="35.89"/>
        <n v="40.520000000000003"/>
        <n v="73.05"/>
        <n v="73.95"/>
        <n v="22.62"/>
        <n v="51.34"/>
        <n v="54.55"/>
        <n v="37.15"/>
        <n v="37.020000000000003"/>
        <n v="21.58"/>
        <n v="98.84"/>
        <n v="83.77"/>
        <n v="40.049999999999997"/>
        <n v="43.13"/>
        <n v="72.569999999999993"/>
        <n v="64.44"/>
        <n v="65.180000000000007"/>
        <n v="33.26"/>
        <n v="84.07"/>
        <n v="34.369999999999997"/>
        <n v="65.97"/>
        <n v="32.799999999999997"/>
        <n v="37.14"/>
        <n v="60.38"/>
        <n v="36.979999999999997"/>
        <n v="49.49"/>
        <n v="41.09"/>
        <n v="22.96"/>
        <n v="77.680000000000007"/>
        <n v="34.700000000000003"/>
        <n v="19.66"/>
        <n v="25.32"/>
        <n v="12.12"/>
        <n v="99.89"/>
        <n v="75.92"/>
        <n v="63.22"/>
        <n v="90.24"/>
        <n v="98.13"/>
        <n v="51.52"/>
        <n v="73.97"/>
        <n v="31.9"/>
        <n v="69.400000000000006"/>
        <n v="93.31"/>
        <n v="88.45"/>
        <n v="24.18"/>
        <n v="48.5"/>
        <n v="61.29"/>
        <n v="15.95"/>
        <n v="90.74"/>
        <n v="42.91"/>
        <n v="54.28"/>
        <n v="99.55"/>
        <n v="58.39"/>
        <n v="51.47"/>
        <n v="54.86"/>
        <n v="39.39"/>
        <n v="34.729999999999997"/>
        <n v="71.92"/>
        <n v="45.71"/>
        <n v="83.17"/>
        <n v="37.44"/>
        <n v="62.87"/>
        <n v="81.709999999999994"/>
        <n v="91.41"/>
        <n v="39.21"/>
        <n v="59.86"/>
        <n v="54.36"/>
        <n v="98.09"/>
        <n v="25.43"/>
        <n v="86.68"/>
        <n v="22.95"/>
        <n v="16.309999999999999"/>
        <n v="28.32"/>
        <n v="16.670000000000002"/>
        <n v="73.959999999999994"/>
        <n v="97.94"/>
        <n v="87.48"/>
        <n v="30.68"/>
        <n v="75.88"/>
        <n v="20.18"/>
        <n v="18.77"/>
        <n v="71.2"/>
        <n v="38.81"/>
        <n v="29.42"/>
        <n v="60.95"/>
        <n v="51.54"/>
        <n v="66.06"/>
        <n v="57.27"/>
        <n v="54.31"/>
        <n v="58.24"/>
        <n v="22.21"/>
        <n v="19.32"/>
        <n v="37.479999999999997"/>
        <n v="72.040000000000006"/>
        <n v="98.52"/>
        <n v="41.66"/>
        <n v="72.42"/>
        <n v="89.2"/>
        <n v="42.42"/>
        <n v="74.510000000000005"/>
        <n v="99.25"/>
        <n v="81.209999999999994"/>
        <n v="49.33"/>
        <n v="65.739999999999995"/>
        <n v="79.86"/>
        <n v="73.98"/>
        <n v="82.04"/>
        <n v="26.67"/>
        <n v="10.130000000000001"/>
        <n v="72.39"/>
        <n v="85.91"/>
        <n v="81.31"/>
        <n v="60.3"/>
        <n v="31.77"/>
        <n v="64.27"/>
        <n v="69.510000000000005"/>
        <n v="27.22"/>
        <n v="92.98"/>
        <n v="63.06"/>
        <n v="51.71"/>
        <n v="52.34"/>
        <n v="43.06"/>
        <n v="59.61"/>
        <n v="14.62"/>
        <n v="46.53"/>
        <n v="24.24"/>
        <n v="45.58"/>
        <n v="75.2"/>
        <n v="96.8"/>
        <n v="14.82"/>
        <n v="52.2"/>
        <n v="46.66"/>
        <n v="36.85"/>
        <n v="70.319999999999993"/>
        <n v="83.08"/>
        <n v="64.989999999999995"/>
        <n v="77.56"/>
        <n v="54.51"/>
        <n v="51.89"/>
        <n v="31.75"/>
        <n v="53.65"/>
        <n v="49.79"/>
        <n v="57.89"/>
        <n v="28.96"/>
        <n v="98.97"/>
        <n v="93.22"/>
        <n v="80.930000000000007"/>
        <n v="67.45"/>
        <n v="38.72"/>
        <n v="72.599999999999994"/>
        <n v="87.91"/>
        <n v="98.53"/>
        <n v="43.46"/>
        <n v="71.680000000000007"/>
        <n v="91.61"/>
        <n v="94.59"/>
        <n v="83.25"/>
        <n v="91.35"/>
        <n v="78.88"/>
        <n v="60.87"/>
        <n v="82.58"/>
        <n v="53.3"/>
        <n v="12.09"/>
        <n v="64.19"/>
        <n v="99.7"/>
        <n v="79.91"/>
        <n v="66.47"/>
        <n v="28.95"/>
        <n v="46.2"/>
        <n v="17.63"/>
        <n v="52.42"/>
        <n v="98.79"/>
        <n v="88.55"/>
        <n v="55.67"/>
        <n v="72.52"/>
        <n v="12.05"/>
        <n v="19.36"/>
        <n v="70.209999999999994"/>
        <n v="33.630000000000003"/>
        <n v="15.49"/>
        <n v="75.66"/>
        <n v="55.81"/>
        <n v="72.78"/>
        <n v="37.32"/>
        <n v="60.18"/>
        <n v="15.69"/>
        <n v="88.15"/>
        <n v="27.93"/>
        <n v="55.45"/>
        <n v="42.97"/>
        <n v="17.14"/>
        <n v="58.75"/>
        <n v="87.1"/>
        <n v="98.8"/>
        <n v="48.63"/>
        <n v="57.74"/>
        <n v="17.97"/>
        <n v="47.71"/>
        <n v="40.619999999999997"/>
        <n v="56.04"/>
        <n v="93.4"/>
        <n v="73.41"/>
        <n v="33.64"/>
        <n v="45.48"/>
        <n v="64.08"/>
        <n v="73.47"/>
        <n v="58.95"/>
        <n v="39.479999999999997"/>
        <n v="34.81"/>
        <n v="49.32"/>
        <n v="21.48"/>
        <n v="23.08"/>
        <n v="49.1"/>
        <n v="64.83"/>
        <n v="63.56"/>
        <n v="72.88"/>
        <n v="67.099999999999994"/>
        <n v="70.19"/>
        <n v="55.04"/>
        <n v="73.38"/>
        <n v="52.6"/>
        <n v="87.37"/>
        <n v="27.04"/>
        <n v="62.19"/>
        <n v="69.58"/>
        <n v="97.5"/>
        <n v="60.41"/>
        <n v="19.77"/>
        <n v="80.47"/>
        <n v="88.39"/>
        <n v="71.77"/>
        <n v="43"/>
        <n v="68.98"/>
        <n v="15.62"/>
        <n v="25.7"/>
        <n v="80.62"/>
        <n v="75.53"/>
        <n v="77.63"/>
        <n v="13.85"/>
        <n v="35.68"/>
        <n v="71.459999999999994"/>
        <n v="11.94"/>
        <n v="17.48"/>
        <n v="25.56"/>
        <n v="90.63"/>
        <n v="44.12"/>
        <n v="36.770000000000003"/>
        <n v="23.34"/>
        <n v="28.5"/>
        <n v="55.57"/>
        <n v="69.739999999999995"/>
        <n v="97.26"/>
        <n v="52.18"/>
        <n v="22.32"/>
        <n v="56"/>
        <n v="19.7"/>
        <n v="53.72"/>
        <n v="81.95"/>
        <n v="81.2"/>
        <n v="58.76"/>
        <n v="91.56"/>
        <n v="55.61"/>
        <n v="84.83"/>
        <n v="71.63"/>
        <n v="37.69"/>
        <n v="31.67"/>
        <n v="38.42"/>
        <n v="65.23"/>
        <n v="10.53"/>
        <n v="12.29"/>
        <n v="81.23"/>
        <n v="27.28"/>
        <n v="17.420000000000002"/>
        <n v="73.28"/>
        <n v="84.87"/>
        <n v="97.29"/>
        <n v="35.74"/>
        <n v="96.52"/>
        <n v="18.850000000000001"/>
        <n v="55.39"/>
        <n v="77.2"/>
        <n v="72.13"/>
        <n v="63.88"/>
        <n v="10.69"/>
        <n v="55.5"/>
        <n v="95.46"/>
        <n v="76.06"/>
        <n v="13.69"/>
        <n v="95.64"/>
        <n v="11.43"/>
        <n v="85.87"/>
        <n v="67.989999999999995"/>
        <n v="65.650000000000006"/>
        <n v="28.86"/>
        <n v="65.31"/>
        <n v="93.38"/>
        <n v="25.25"/>
        <n v="21.8"/>
        <n v="94.76"/>
        <n v="30.62"/>
        <n v="44.01"/>
        <n v="10.16"/>
        <n v="74.58"/>
        <n v="71.89"/>
        <n v="10.99"/>
        <n v="60.47"/>
        <n v="58.91"/>
        <n v="46.41"/>
        <n v="68.55"/>
        <n v="97.37"/>
        <n v="92.6"/>
        <n v="46.61"/>
        <n v="27.18"/>
        <n v="24.49"/>
        <n v="92.78"/>
        <n v="86.69"/>
        <n v="23.01"/>
        <n v="30.2"/>
        <n v="67.39"/>
        <n v="48.96"/>
        <n v="75.59"/>
        <n v="77.47"/>
        <n v="93.18"/>
        <n v="50.23"/>
        <n v="17.75"/>
        <n v="62.18"/>
        <n v="10.75"/>
        <n v="40.26"/>
        <n v="64.97"/>
        <n v="95.15"/>
        <n v="48.62"/>
        <n v="53.21"/>
        <n v="45.44"/>
        <n v="33.880000000000003"/>
        <n v="96.16"/>
        <n v="47.16"/>
        <n v="47.68"/>
        <n v="10.17"/>
        <n v="60.08"/>
        <n v="72.11"/>
        <n v="41.28"/>
        <n v="64.95"/>
        <n v="74.22"/>
        <n v="10.56"/>
        <n v="62.57"/>
        <n v="11.85"/>
        <n v="91.3"/>
        <n v="40.729999999999997"/>
        <n v="52.38"/>
        <n v="38.54"/>
        <n v="44.63"/>
        <n v="55.87"/>
        <n v="29.22"/>
        <n v="39.47"/>
        <n v="14.87"/>
        <n v="21.32"/>
        <n v="93.78"/>
        <n v="73.260000000000005"/>
        <n v="22.38"/>
        <n v="99.1"/>
        <n v="74.099999999999994"/>
        <n v="98.48"/>
        <n v="53.19"/>
        <n v="52.79"/>
        <n v="95.95"/>
        <n v="36.51"/>
        <n v="28.31"/>
        <n v="57.59"/>
        <n v="47.63"/>
        <n v="86.27"/>
        <n v="12.76"/>
        <n v="11.28"/>
        <n v="51.07"/>
        <n v="79.59"/>
        <n v="33.81"/>
        <n v="90.53"/>
        <n v="62.82"/>
        <n v="24.31"/>
        <n v="64.59"/>
        <n v="24.82"/>
        <n v="56.5"/>
        <n v="21.43"/>
        <n v="89.06"/>
        <n v="23.29"/>
        <n v="65.260000000000005"/>
        <n v="52.35"/>
        <n v="90.02"/>
        <n v="12.1"/>
        <n v="33.21"/>
        <n v="10.18"/>
        <n v="31.99"/>
        <n v="83.34"/>
        <n v="87.9"/>
        <n v="12.19"/>
        <n v="76.92"/>
        <n v="83.66"/>
        <n v="57.91"/>
        <n v="92.49"/>
        <n v="28.38"/>
        <n v="50.45"/>
        <n v="99.16"/>
        <n v="60.74"/>
        <n v="47.27"/>
        <n v="85.6"/>
        <n v="35.04"/>
        <n v="44.84"/>
        <n v="45.97"/>
        <n v="27.73"/>
        <n v="11.53"/>
        <n v="58.32"/>
        <n v="84.61"/>
        <n v="82.88"/>
        <n v="79.540000000000006"/>
        <n v="49.01"/>
        <n v="29.15"/>
        <n v="56.13"/>
        <n v="93.12"/>
        <n v="99.6"/>
        <n v="35.49"/>
        <n v="42.85"/>
        <n v="94.67"/>
        <n v="68.97"/>
        <n v="35.79"/>
        <n v="16.37"/>
        <n v="12.73"/>
        <n v="83.14"/>
        <n v="35.22"/>
        <n v="13.78"/>
        <n v="88.31"/>
        <n v="88.25"/>
        <n v="25.31"/>
        <n v="99.92"/>
        <n v="83.35"/>
        <n v="74.44"/>
        <n v="63.15"/>
        <n v="85.72"/>
        <n v="78.89"/>
        <n v="92.09"/>
        <n v="57.29"/>
        <n v="66.52"/>
        <n v="45.68"/>
        <n v="50.79"/>
        <n v="10.08"/>
        <n v="93.88"/>
        <n v="84.25"/>
        <n v="53.78"/>
        <n v="35.81"/>
        <n v="26.43"/>
        <n v="39.909999999999997"/>
        <n v="21.9"/>
        <n v="62.85"/>
        <n v="21.04"/>
        <n v="65.91"/>
        <n v="50.49"/>
        <n v="46.02"/>
        <n v="15.8"/>
        <n v="98.66"/>
        <n v="91.98"/>
        <n v="20.89"/>
        <n v="96.82"/>
        <n v="33.33"/>
        <n v="38.270000000000003"/>
        <n v="33.299999999999997"/>
        <n v="81.010000000000005"/>
        <n v="34.49"/>
        <n v="84.63"/>
        <n v="36.909999999999997"/>
        <n v="87.08"/>
        <n v="80.08"/>
        <n v="86.13"/>
        <n v="49.92"/>
        <n v="74.66"/>
        <n v="26.6"/>
        <n v="25.45"/>
        <n v="67.77"/>
        <n v="59.59"/>
        <n v="58.15"/>
        <n v="97.48"/>
        <n v="96.37"/>
        <n v="63.71"/>
        <n v="14.76"/>
        <n v="62"/>
        <n v="82.34"/>
        <n v="75.37"/>
        <n v="56.56"/>
        <n v="76.599999999999994"/>
        <n v="58.03"/>
        <n v="17.489999999999998"/>
        <n v="40.35"/>
        <n v="97.38"/>
        <n v="31.84"/>
        <n v="65.819999999999993"/>
        <n v="88.34"/>
      </sharedItems>
    </cacheField>
    <cacheField name="Quantity" numFmtId="0">
      <sharedItems containsSemiMixedTypes="0" containsString="0" containsNumber="1" containsInteger="1" minValue="1" maxValue="10" count="10">
        <n v="7"/>
        <n v="5"/>
        <n v="8"/>
        <n v="6"/>
        <n v="10"/>
        <n v="2"/>
        <n v="3"/>
        <n v="4"/>
        <n v="1"/>
        <n v="9"/>
      </sharedItems>
    </cacheField>
    <cacheField name="Tax 5%" numFmtId="165">
      <sharedItems containsSemiMixedTypes="0" containsString="0" containsNumber="1" minValue="0.51" maxValue="49.65" count="873">
        <n v="26.14"/>
        <n v="3.82"/>
        <n v="16.22"/>
        <n v="23.29"/>
        <n v="30.21"/>
        <n v="29.89"/>
        <n v="20.65"/>
        <n v="36.78"/>
        <n v="3.63"/>
        <n v="8.23"/>
        <n v="2.9"/>
        <n v="5.0999999999999996"/>
        <n v="11.74"/>
        <n v="21.6"/>
        <n v="35.69"/>
        <n v="28.12"/>
        <n v="24.13"/>
        <n v="21.78"/>
        <n v="8.1999999999999993"/>
        <n v="4.03"/>
        <n v="21.51"/>
        <n v="13.2"/>
        <n v="3.32"/>
        <n v="8.64"/>
        <n v="13.29"/>
        <n v="21.04"/>
        <n v="1.68"/>
        <n v="8.77"/>
        <n v="22.09"/>
        <n v="11.2"/>
        <n v="23.53"/>
        <n v="35.130000000000003"/>
        <n v="33.51"/>
        <n v="9.66"/>
        <n v="19.88"/>
        <n v="3.41"/>
        <n v="15.66"/>
        <n v="27.4"/>
        <n v="21.97"/>
        <n v="12.05"/>
        <n v="4.34"/>
        <n v="5.61"/>
        <n v="20.74"/>
        <n v="39.479999999999997"/>
        <n v="1.54"/>
        <n v="18.79"/>
        <n v="25.51"/>
        <n v="9"/>
        <n v="5.68"/>
        <n v="41.32"/>
        <n v="31.99"/>
        <n v="11.15"/>
        <n v="3.57"/>
        <n v="0.77"/>
        <n v="1.62"/>
        <n v="34.39"/>
        <n v="4.43"/>
        <n v="35.840000000000003"/>
        <n v="36.18"/>
        <n v="9.18"/>
        <n v="3.71"/>
        <n v="16.72"/>
        <n v="24.78"/>
        <n v="7.91"/>
        <n v="15.15"/>
        <n v="7.94"/>
        <n v="3.35"/>
        <n v="29.28"/>
        <n v="39.39"/>
        <n v="0.92"/>
        <n v="44.74"/>
        <n v="31.06"/>
        <n v="7.28"/>
        <n v="22.77"/>
        <n v="33.6"/>
        <n v="20.83"/>
        <n v="22.07"/>
        <n v="39.159999999999997"/>
        <n v="29.76"/>
        <n v="14.5"/>
        <n v="7.7"/>
        <n v="16.07"/>
        <n v="12.23"/>
        <n v="29.07"/>
        <n v="19.13"/>
        <n v="17.28"/>
        <n v="2.12"/>
        <n v="23.1"/>
        <n v="9.48"/>
        <n v="22.43"/>
        <n v="7.69"/>
        <n v="28.96"/>
        <n v="4.49"/>
        <n v="4.8600000000000003"/>
        <n v="43.94"/>
        <n v="3.74"/>
        <n v="24.81"/>
        <n v="2.44"/>
        <n v="35.35"/>
        <n v="10.38"/>
        <n v="17.48"/>
        <n v="10.62"/>
        <n v="44.34"/>
        <n v="8.2100000000000009"/>
        <n v="18.64"/>
        <n v="15.29"/>
        <n v="40.99"/>
        <n v="1.65"/>
        <n v="14.73"/>
        <n v="25.49"/>
        <n v="26.13"/>
        <n v="36.36"/>
        <n v="4.05"/>
        <n v="5.49"/>
        <n v="2.57"/>
        <n v="5.48"/>
        <n v="5.34"/>
        <n v="39.82"/>
        <n v="19.989999999999998"/>
        <n v="44.98"/>
        <n v="25.56"/>
        <n v="22.59"/>
        <n v="32.79"/>
        <n v="8.06"/>
        <n v="14.28"/>
        <n v="27.42"/>
        <n v="40.630000000000003"/>
        <n v="13.87"/>
        <n v="27.64"/>
        <n v="6.97"/>
        <n v="26.24"/>
        <n v="24.39"/>
        <n v="13.53"/>
        <n v="6.58"/>
        <n v="10.33"/>
        <n v="25.96"/>
        <n v="29"/>
        <n v="44.9"/>
        <n v="45.25"/>
        <n v="34.299999999999997"/>
        <n v="1.52"/>
        <n v="23.39"/>
        <n v="13.88"/>
        <n v="15.07"/>
        <n v="13.23"/>
        <n v="28.74"/>
        <n v="12.98"/>
        <n v="18.309999999999999"/>
        <n v="12.1"/>
        <n v="37.46"/>
        <n v="4.9400000000000004"/>
        <n v="32.39"/>
        <n v="23.07"/>
        <n v="3.61"/>
        <n v="12.57"/>
        <n v="43.75"/>
        <n v="28.02"/>
        <n v="17.27"/>
        <n v="3.18"/>
        <n v="16.03"/>
        <n v="7.64"/>
        <n v="19.95"/>
        <n v="17.03"/>
        <n v="47.79"/>
        <n v="49.49"/>
        <n v="15.38"/>
        <n v="24.33"/>
        <n v="17.5"/>
        <n v="20.010000000000002"/>
        <n v="8.34"/>
        <n v="15.87"/>
        <n v="7.92"/>
        <n v="15.23"/>
        <n v="8.8699999999999992"/>
        <n v="7.88"/>
        <n v="22.16"/>
        <n v="13.02"/>
        <n v="22.49"/>
        <n v="15.39"/>
        <n v="7.75"/>
        <n v="13.72"/>
        <n v="4.32"/>
        <n v="2.71"/>
        <n v="37.799999999999997"/>
        <n v="9.2899999999999991"/>
        <n v="3.7"/>
        <n v="13.96"/>
        <n v="11.56"/>
        <n v="7.35"/>
        <n v="39.51"/>
        <n v="5.1100000000000003"/>
        <n v="8.18"/>
        <n v="4.37"/>
        <n v="1.26"/>
        <n v="8.3000000000000007"/>
        <n v="17.850000000000001"/>
        <n v="5.75"/>
        <n v="11.5"/>
        <n v="21.49"/>
        <n v="12.95"/>
        <n v="4.4400000000000004"/>
        <n v="10.36"/>
        <n v="29.99"/>
        <n v="14.27"/>
        <n v="4.5599999999999996"/>
        <n v="44.88"/>
        <n v="11.8"/>
        <n v="41.97"/>
        <n v="23.09"/>
        <n v="6.96"/>
        <n v="0.91"/>
        <n v="6.19"/>
        <n v="14.2"/>
        <n v="37.950000000000003"/>
        <n v="8.6"/>
        <n v="13.61"/>
        <n v="21.73"/>
        <n v="2.95"/>
        <n v="0.63"/>
        <n v="4.33"/>
        <n v="8.7200000000000006"/>
        <n v="31.22"/>
        <n v="7.41"/>
        <n v="27.21"/>
        <n v="25.37"/>
        <n v="8.14"/>
        <n v="1.59"/>
        <n v="37.840000000000003"/>
        <n v="14.76"/>
        <n v="25.97"/>
        <n v="9.31"/>
        <n v="4.3499999999999996"/>
        <n v="11.06"/>
        <n v="3.31"/>
        <n v="4.4800000000000004"/>
        <n v="11.22"/>
        <n v="5.98"/>
        <n v="9.32"/>
        <n v="12.53"/>
        <n v="37.549999999999997"/>
        <n v="19.04"/>
        <n v="12.21"/>
        <n v="15.54"/>
        <n v="25.57"/>
        <n v="20.95"/>
        <n v="17.600000000000001"/>
        <n v="1.44"/>
        <n v="4.75"/>
        <n v="23.56"/>
        <n v="6.52"/>
        <n v="7.77"/>
        <n v="6.45"/>
        <n v="13.19"/>
        <n v="33.78"/>
        <n v="3.29"/>
        <n v="7.66"/>
        <n v="11.12"/>
        <n v="2.72"/>
        <n v="34.44"/>
        <n v="7.09"/>
        <n v="37.299999999999997"/>
        <n v="14.15"/>
        <n v="17.77"/>
        <n v="16.86"/>
        <n v="2.11"/>
        <n v="9.69"/>
        <n v="1.2"/>
        <n v="29.91"/>
        <n v="16.79"/>
        <n v="10.91"/>
        <n v="19.079999999999998"/>
        <n v="35.5"/>
        <n v="22.01"/>
        <n v="27.98"/>
        <n v="1.85"/>
        <n v="29.95"/>
        <n v="9.5299999999999994"/>
        <n v="16.670000000000002"/>
        <n v="10.69"/>
        <n v="16.98"/>
        <n v="33.21"/>
        <n v="20.149999999999999"/>
        <n v="9.75"/>
        <n v="3.12"/>
        <n v="3.64"/>
        <n v="9.06"/>
        <n v="5.77"/>
        <n v="23.51"/>
        <n v="12"/>
        <n v="9.98"/>
        <n v="1.95"/>
        <n v="2.4300000000000002"/>
        <n v="10.24"/>
        <n v="25.27"/>
        <n v="14.08"/>
        <n v="35.520000000000003"/>
        <n v="3.97"/>
        <n v="8.19"/>
        <n v="23.98"/>
        <n v="6.93"/>
        <n v="3.56"/>
        <n v="7"/>
        <n v="39.07"/>
        <n v="9.94"/>
        <n v="3.16"/>
        <n v="18.7"/>
        <n v="8.81"/>
        <n v="10.32"/>
        <n v="1.97"/>
        <n v="4.58"/>
        <n v="15.44"/>
        <n v="6.46"/>
        <n v="19.55"/>
        <n v="24.95"/>
        <n v="18.850000000000001"/>
        <n v="10.23"/>
        <n v="7.27"/>
        <n v="9.91"/>
        <n v="19.260000000000002"/>
        <n v="2.35"/>
        <n v="3.68"/>
        <n v="7.11"/>
        <n v="34.380000000000003"/>
        <n v="17.39"/>
        <n v="7.15"/>
        <n v="19.27"/>
        <n v="7.21"/>
        <n v="19.59"/>
        <n v="26.92"/>
        <n v="24.26"/>
        <n v="6.7"/>
        <n v="35.07"/>
        <n v="3.6"/>
        <n v="35.700000000000003"/>
        <n v="9.11"/>
        <n v="6.75"/>
        <n v="49.65"/>
        <n v="18.09"/>
        <n v="19.16"/>
        <n v="12.15"/>
        <n v="1.51"/>
        <n v="17.829999999999998"/>
        <n v="18.78"/>
        <n v="47.72"/>
        <n v="4.13"/>
        <n v="3.75"/>
        <n v="32.380000000000003"/>
        <n v="37.79"/>
        <n v="8.25"/>
        <n v="16.34"/>
        <n v="7.18"/>
        <n v="9.68"/>
        <n v="9.19"/>
        <n v="6.1"/>
        <n v="21.03"/>
        <n v="12.62"/>
        <n v="16.77"/>
        <n v="24.18"/>
        <n v="15.92"/>
        <n v="33.42"/>
        <n v="19.399999999999999"/>
        <n v="4.7300000000000004"/>
        <n v="16.47"/>
        <n v="2.66"/>
        <n v="24.92"/>
        <n v="14.98"/>
        <n v="3.79"/>
        <n v="14.03"/>
        <n v="16.16"/>
        <n v="6.38"/>
        <n v="12.07"/>
        <n v="18.98"/>
        <n v="3.84"/>
        <n v="3.99"/>
        <n v="19.38"/>
        <n v="13.57"/>
        <n v="6.12"/>
        <n v="12.32"/>
        <n v="8.66"/>
        <n v="11.83"/>
        <n v="9.24"/>
        <n v="0.7"/>
        <n v="34.229999999999997"/>
        <n v="13.45"/>
        <n v="3.45"/>
        <n v="13.74"/>
        <n v="11.31"/>
        <n v="5.96"/>
        <n v="17.11"/>
        <n v="2.19"/>
        <n v="5.24"/>
        <n v="3.88"/>
        <n v="20.37"/>
        <n v="4.8099999999999996"/>
        <n v="9.08"/>
        <n v="4.08"/>
        <n v="5.72"/>
        <n v="8.83"/>
        <n v="5.79"/>
        <n v="12.61"/>
        <n v="48.61"/>
        <n v="10.17"/>
        <n v="0.81"/>
        <n v="18.27"/>
        <n v="18.61"/>
        <n v="3.13"/>
        <n v="16.82"/>
        <n v="45.33"/>
        <n v="6.91"/>
        <n v="7.04"/>
        <n v="33.44"/>
        <n v="2.37"/>
        <n v="44.66"/>
        <n v="16.59"/>
        <n v="10.199999999999999"/>
        <n v="4.3600000000000003"/>
        <n v="35.369999999999997"/>
        <n v="40.14"/>
        <n v="0.64"/>
        <n v="6.69"/>
        <n v="0.96"/>
        <n v="13.83"/>
        <n v="6.86"/>
        <n v="1.35"/>
        <n v="1.96"/>
        <n v="22.41"/>
        <n v="6.6"/>
        <n v="15.9"/>
        <n v="1.25"/>
        <n v="4.1500000000000004"/>
        <n v="7.39"/>
        <n v="34.83"/>
        <n v="39.700000000000003"/>
        <n v="1.79"/>
        <n v="10.130000000000001"/>
        <n v="36.53"/>
        <n v="14.79"/>
        <n v="1.1299999999999999"/>
        <n v="12.84"/>
        <n v="27.28"/>
        <n v="13"/>
        <n v="11.11"/>
        <n v="1.08"/>
        <n v="25.13"/>
        <n v="8.01"/>
        <n v="21.57"/>
        <n v="29.03"/>
        <n v="16.11"/>
        <n v="9.7799999999999994"/>
        <n v="8.32"/>
        <n v="16.809999999999999"/>
        <n v="17.190000000000001"/>
        <n v="1.93"/>
        <n v="26.39"/>
        <n v="16.399999999999999"/>
        <n v="30.19"/>
        <n v="18.489999999999998"/>
        <n v="9.9"/>
        <n v="20.55"/>
        <n v="7.43"/>
        <n v="1.1499999999999999"/>
        <n v="34.96"/>
        <n v="3.47"/>
        <n v="9.83"/>
        <n v="6.06"/>
        <n v="9.99"/>
        <n v="30.37"/>
        <n v="6.32"/>
        <n v="27.07"/>
        <n v="4.91"/>
        <n v="20.61"/>
        <n v="1.6"/>
        <n v="6.94"/>
        <n v="9.33"/>
        <n v="4.42"/>
        <n v="9.67"/>
        <n v="25.22"/>
        <n v="15.32"/>
        <n v="4.79"/>
        <n v="31.76"/>
        <n v="10.73"/>
        <n v="19"/>
        <n v="34.840000000000003"/>
        <n v="20.440000000000001"/>
        <n v="9.85"/>
        <n v="17.98"/>
        <n v="11.23"/>
        <n v="6.29"/>
        <n v="24.51"/>
        <n v="22.85"/>
        <n v="7.84"/>
        <n v="5.99"/>
        <n v="27.18"/>
        <n v="44.14"/>
        <n v="7.63"/>
        <n v="34.67"/>
        <n v="11.48"/>
        <n v="7.34"/>
        <n v="7.08"/>
        <n v="5.83"/>
        <n v="4.9000000000000004"/>
        <n v="14.61"/>
        <n v="4.5999999999999996"/>
        <n v="4.04"/>
        <n v="5.63"/>
        <n v="7.76"/>
        <n v="14.71"/>
        <n v="27.43"/>
        <n v="12.89"/>
        <n v="19.82"/>
        <n v="8.59"/>
        <n v="24.44"/>
        <n v="26.21"/>
        <n v="6.66"/>
        <n v="6.76"/>
        <n v="5.62"/>
        <n v="7.2"/>
        <n v="49.26"/>
        <n v="12.5"/>
        <n v="10.86"/>
        <n v="9.7100000000000009"/>
        <n v="44.6"/>
        <n v="16.97"/>
        <n v="22.35"/>
        <n v="9.93"/>
        <n v="40.61"/>
        <n v="24.67"/>
        <n v="29.58"/>
        <n v="27.95"/>
        <n v="25.89"/>
        <n v="20.51"/>
        <n v="13.34"/>
        <n v="3.55"/>
        <n v="7.24"/>
        <n v="21.48"/>
        <n v="28.46"/>
        <n v="12.06"/>
        <n v="6.35"/>
        <n v="12.85"/>
        <n v="6.95"/>
        <n v="9.3000000000000007"/>
        <n v="3.62"/>
        <n v="9.4600000000000009"/>
        <n v="10.34"/>
        <n v="7.85"/>
        <n v="10.77"/>
        <n v="29.81"/>
        <n v="3.66"/>
        <n v="8.48"/>
        <n v="2.2799999999999998"/>
        <n v="11.28"/>
        <n v="14.52"/>
        <n v="2.2200000000000002"/>
        <n v="7.83"/>
        <n v="21"/>
        <n v="9.2100000000000009"/>
        <n v="7.03"/>
        <n v="3.25"/>
        <n v="38.78"/>
        <n v="16.350000000000001"/>
        <n v="18.16"/>
        <n v="9.9600000000000009"/>
        <n v="1.53"/>
        <n v="1.45"/>
        <n v="44.54"/>
        <n v="13.98"/>
        <n v="33.729999999999997"/>
        <n v="17.420000000000002"/>
        <n v="21.98"/>
        <n v="29.56"/>
        <n v="13.04"/>
        <n v="10.75"/>
        <n v="33.11"/>
        <n v="41.63"/>
        <n v="4.57"/>
        <n v="7.89"/>
        <n v="6.09"/>
        <n v="41.29"/>
        <n v="8"/>
        <n v="0.6"/>
        <n v="32.1"/>
        <n v="11.75"/>
        <n v="8.3800000000000008"/>
        <n v="14.96"/>
        <n v="11.99"/>
        <n v="33.24"/>
        <n v="2.31"/>
        <n v="4.41"/>
        <n v="7.86"/>
        <n v="14.82"/>
        <n v="35.42"/>
        <n v="5.57"/>
        <n v="29.01"/>
        <n v="3.01"/>
        <n v="8.7100000000000009"/>
        <n v="21.06"/>
        <n v="1.55"/>
        <n v="12.37"/>
        <n v="18.920000000000002"/>
        <n v="16.739999999999998"/>
        <n v="36.39"/>
        <n v="12.04"/>
        <n v="4.9800000000000004"/>
        <n v="13.22"/>
        <n v="6.98"/>
        <n v="2.77"/>
        <n v="6"/>
        <n v="17.63"/>
        <n v="43.55"/>
        <n v="9.8800000000000008"/>
        <n v="9.73"/>
        <n v="3.59"/>
        <n v="14.31"/>
        <n v="4.0599999999999996"/>
        <n v="9.34"/>
        <n v="11.01"/>
        <n v="13.46"/>
        <n v="22.74"/>
        <n v="14.69"/>
        <n v="29.48"/>
        <n v="14.55"/>
        <n v="1.74"/>
        <n v="14.8"/>
        <n v="2.15"/>
        <n v="6.92"/>
        <n v="6.48"/>
        <n v="31.78"/>
        <n v="7.29"/>
        <n v="10.07"/>
        <n v="31.59"/>
        <n v="24.32"/>
        <n v="25.68"/>
        <n v="23.67"/>
        <n v="21.84"/>
        <n v="5.41"/>
        <n v="12.44"/>
        <n v="31.31"/>
        <n v="48.75"/>
        <n v="24.16"/>
        <n v="4.8499999999999996"/>
        <n v="9.89"/>
        <n v="36.21"/>
        <n v="39.78"/>
        <n v="25.12"/>
        <n v="6.25"/>
        <n v="3.86"/>
        <n v="24.19"/>
        <n v="15.11"/>
        <n v="34.93"/>
        <n v="6.23"/>
        <n v="8.92"/>
        <n v="25.01"/>
        <n v="6.81"/>
        <n v="8.9499999999999993"/>
        <n v="40.78"/>
        <n v="6.62"/>
        <n v="12.87"/>
        <n v="4.67"/>
        <n v="11.4"/>
        <n v="34.869999999999997"/>
        <n v="19.45"/>
        <n v="18.260000000000002"/>
        <n v="4.46"/>
        <n v="8.4"/>
        <n v="0.99"/>
        <n v="26.56"/>
        <n v="2.69"/>
        <n v="40.98"/>
        <n v="28.42"/>
        <n v="29.38"/>
        <n v="36.619999999999997"/>
        <n v="42.28"/>
        <n v="19.46"/>
        <n v="4.24"/>
        <n v="7.16"/>
        <n v="3.77"/>
        <n v="12.67"/>
        <n v="1.92"/>
        <n v="32.619999999999997"/>
        <n v="2.63"/>
        <n v="5.53"/>
        <n v="28.43"/>
        <n v="6.82"/>
        <n v="18.32"/>
        <n v="12.73"/>
        <n v="38.92"/>
        <n v="14.3"/>
        <n v="9.43"/>
        <n v="11.08"/>
        <n v="38.6"/>
        <n v="36.07"/>
        <n v="25.55"/>
        <n v="2.67"/>
        <n v="11.1"/>
        <n v="38.18"/>
        <n v="11.41"/>
        <n v="4.1100000000000003"/>
        <n v="3.43"/>
        <n v="19.11"/>
        <n v="30.05"/>
        <n v="23.8"/>
        <n v="2.62"/>
        <n v="6.57"/>
        <n v="7.22"/>
        <n v="22.86"/>
        <n v="6.31"/>
        <n v="39.54"/>
        <n v="18.95"/>
        <n v="2.54"/>
        <n v="26.1"/>
        <n v="28.76"/>
        <n v="2.75"/>
        <n v="9.07"/>
        <n v="20.62"/>
        <n v="2.3199999999999998"/>
        <n v="13.71"/>
        <n v="48.69"/>
        <n v="32.409999999999997"/>
        <n v="4.66"/>
        <n v="3.04"/>
        <n v="12.25"/>
        <n v="4.6399999999999997"/>
        <n v="21.67"/>
        <n v="6.9"/>
        <n v="12.08"/>
        <n v="23.59"/>
        <n v="22.03"/>
        <n v="34.020000000000003"/>
        <n v="15.49"/>
        <n v="10.050000000000001"/>
        <n v="0.89"/>
        <n v="31.09"/>
        <n v="4.3"/>
        <n v="20.13"/>
        <n v="16.239999999999998"/>
        <n v="4.76"/>
        <n v="21.28"/>
        <n v="13.55"/>
        <n v="19.23"/>
        <n v="11.79"/>
        <n v="10.58"/>
        <n v="4.7699999999999996"/>
        <n v="0.51"/>
        <n v="10.31"/>
        <n v="4.4000000000000004"/>
        <n v="32.450000000000003"/>
        <n v="32.479999999999997"/>
        <n v="37.11"/>
        <n v="4.22"/>
        <n v="12.51"/>
        <n v="4.74"/>
        <n v="14.26"/>
        <n v="9.64"/>
        <n v="13.39"/>
        <n v="27.94"/>
        <n v="7.79"/>
        <n v="3.02"/>
        <n v="3.95"/>
        <n v="1.49"/>
        <n v="1.07"/>
        <n v="14.07"/>
        <n v="1.1200000000000001"/>
        <n v="32.799999999999997"/>
        <n v="29.73"/>
        <n v="18.62"/>
        <n v="26.4"/>
        <n v="23.99"/>
        <n v="16.43"/>
        <n v="8.4499999999999993"/>
        <n v="5.66"/>
        <n v="21.43"/>
        <n v="4.3099999999999996"/>
        <n v="1.28"/>
        <n v="5.08"/>
        <n v="17.87"/>
        <n v="11.94"/>
        <n v="5.07"/>
        <n v="6.28"/>
        <n v="3.65"/>
        <n v="12.92"/>
        <n v="8.69"/>
        <n v="2.83"/>
        <n v="10.72"/>
        <n v="26.72"/>
        <n v="1.99"/>
        <n v="36.01"/>
        <n v="4.84"/>
        <n v="16.61"/>
        <n v="4.07"/>
        <n v="16"/>
        <n v="8.33"/>
        <n v="15.95"/>
        <n v="36.74"/>
        <n v="4.88"/>
        <n v="38.46"/>
        <n v="20.92"/>
        <n v="23.16"/>
        <n v="23.12"/>
        <n v="7.1"/>
        <n v="15.14"/>
        <n v="39.659999999999997"/>
        <n v="21.26"/>
        <n v="14.18"/>
        <n v="29.96"/>
        <n v="15.77"/>
        <n v="20.18"/>
        <n v="15.68"/>
        <n v="42.31"/>
        <n v="20.72"/>
        <n v="7.95"/>
        <n v="37.25"/>
        <n v="20.54"/>
        <n v="14.94"/>
        <n v="10.65"/>
        <n v="2.14"/>
        <n v="18.93"/>
        <n v="10.35"/>
        <n v="3.94"/>
        <n v="1.27"/>
        <n v="29.1"/>
        <n v="10.57"/>
        <n v="2.76"/>
        <n v="39.71"/>
        <n v="2.5299999999999998"/>
        <n v="29.98"/>
        <n v="37.22"/>
        <n v="12.86"/>
        <n v="27.61"/>
        <n v="22.37"/>
        <n v="13.81"/>
        <n v="13.3"/>
        <n v="44.92"/>
        <n v="22.84"/>
        <n v="12.7"/>
        <n v="3.53"/>
        <n v="32.86"/>
        <n v="8.43"/>
        <n v="4.21"/>
        <n v="19.77"/>
        <n v="14.9"/>
        <n v="22.72"/>
        <n v="7.9"/>
        <n v="44.4"/>
        <n v="2.09"/>
        <n v="0.78"/>
        <n v="3.33"/>
        <n v="3.83"/>
        <n v="14.99"/>
        <n v="8.6199999999999992"/>
        <n v="42.32"/>
        <n v="30.48"/>
        <n v="12.01"/>
        <n v="8.61"/>
        <n v="4.99"/>
        <n v="14.93"/>
        <n v="7.98"/>
        <n v="3.39"/>
        <n v="11.92"/>
        <n v="11.63"/>
        <n v="43.87"/>
        <n v="34.99"/>
        <n v="15.93"/>
        <n v="1.48"/>
        <n v="24.8"/>
        <n v="41.17"/>
        <n v="30.15"/>
        <n v="14.14"/>
        <n v="38.299999999999997"/>
        <n v="5.8"/>
        <n v="8.75"/>
        <n v="3.05"/>
        <n v="2.02"/>
        <n v="30.92"/>
      </sharedItems>
    </cacheField>
    <cacheField name="Total" numFmtId="165">
      <sharedItems containsSemiMixedTypes="0" containsString="0" containsNumber="1" minValue="10.68" maxValue="1042.6500000000001" count="990">
        <n v="548.97"/>
        <n v="80.22"/>
        <n v="340.53"/>
        <n v="489.05"/>
        <n v="634.38"/>
        <n v="627.62"/>
        <n v="433.69"/>
        <n v="772.38"/>
        <n v="76.150000000000006"/>
        <n v="172.75"/>
        <n v="60.82"/>
        <n v="107.14"/>
        <n v="246.49"/>
        <n v="453.5"/>
        <n v="749.49"/>
        <n v="590.44000000000005"/>
        <n v="506.64"/>
        <n v="457.44"/>
        <n v="172.21"/>
        <n v="84.63"/>
        <n v="451.71"/>
        <n v="277.14"/>
        <n v="69.72"/>
        <n v="181.44"/>
        <n v="279.18"/>
        <n v="441.76"/>
        <n v="35.200000000000003"/>
        <n v="184.11"/>
        <n v="463.89"/>
        <n v="235.21"/>
        <n v="494.18"/>
        <n v="737.76"/>
        <n v="703.75"/>
        <n v="202.82"/>
        <n v="417.56"/>
        <n v="71.53"/>
        <n v="328.76"/>
        <n v="575.32000000000005"/>
        <n v="461.33"/>
        <n v="253.01"/>
        <n v="91.06"/>
        <n v="117.83"/>
        <n v="435.46"/>
        <n v="829.08"/>
        <n v="32.28"/>
        <n v="394.63"/>
        <n v="535.72"/>
        <n v="189.09"/>
        <n v="119.26"/>
        <n v="867.62"/>
        <n v="671.79"/>
        <n v="234.1"/>
        <n v="75.05"/>
        <n v="16.2"/>
        <n v="33.94"/>
        <n v="722.23"/>
        <n v="93.11"/>
        <n v="752.64"/>
        <n v="759.68"/>
        <n v="192.84"/>
        <n v="77.930000000000007"/>
        <n v="351.1"/>
        <n v="520.41"/>
        <n v="166.01"/>
        <n v="318.11"/>
        <n v="166.64"/>
        <n v="70.290000000000006"/>
        <n v="614.94000000000005"/>
        <n v="827.09"/>
        <n v="19.25"/>
        <n v="939.54"/>
        <n v="652.26"/>
        <n v="152.84"/>
        <n v="478.23"/>
        <n v="705.63"/>
        <n v="437.33"/>
        <n v="463.43"/>
        <n v="822.26"/>
        <n v="107"/>
        <n v="624.9"/>
        <n v="304.54000000000002"/>
        <n v="161.69999999999999"/>
        <n v="337.51"/>
        <n v="256.77999999999997"/>
        <n v="610.49"/>
        <n v="401.73"/>
        <n v="362.94"/>
        <n v="44.59"/>
        <n v="485.04"/>
        <n v="199"/>
        <n v="471.03"/>
        <n v="161.55000000000001"/>
        <n v="608.20000000000005"/>
        <n v="94.24"/>
        <n v="102.02"/>
        <n v="922.64"/>
        <n v="78.44"/>
        <n v="166.16"/>
        <n v="521.01"/>
        <n v="51.15"/>
        <n v="742.3"/>
        <n v="218.01"/>
        <n v="367.04"/>
        <n v="223.07"/>
        <n v="931.04"/>
        <n v="172.49"/>
        <n v="391.42"/>
        <n v="321.11"/>
        <n v="860.69"/>
        <n v="34.630000000000003"/>
        <n v="309.36"/>
        <n v="535.37"/>
        <n v="548.76"/>
        <n v="763.47"/>
        <n v="85.11"/>
        <n v="115.19"/>
        <n v="53.93"/>
        <n v="115.08"/>
        <n v="112.22"/>
        <n v="836.3"/>
        <n v="419.83"/>
        <n v="944.62"/>
        <n v="536.84"/>
        <n v="474.35"/>
        <n v="688.62"/>
        <n v="169.31"/>
        <n v="299.85000000000002"/>
        <n v="575.74"/>
        <n v="853.15"/>
        <n v="291.20999999999998"/>
        <n v="580.41999999999996"/>
        <n v="146.33000000000001"/>
        <n v="550.94000000000005"/>
        <n v="512.19000000000005"/>
        <n v="284.19"/>
        <n v="138.13"/>
        <n v="216.85"/>
        <n v="545.05999999999995"/>
        <n v="609"/>
        <n v="942.9"/>
        <n v="950.25"/>
        <n v="720.3"/>
        <n v="31.93"/>
        <n v="491.09"/>
        <n v="291.44"/>
        <n v="316.47000000000003"/>
        <n v="277.79000000000002"/>
        <n v="603.62"/>
        <n v="272.66000000000003"/>
        <n v="384.47"/>
        <n v="254.02"/>
        <n v="786.62"/>
        <n v="103.82"/>
        <n v="680.15"/>
        <n v="484.52"/>
        <n v="75.78"/>
        <n v="263.97000000000003"/>
        <n v="918.73"/>
        <n v="588.36"/>
        <n v="362.71"/>
        <n v="66.87"/>
        <n v="336.56"/>
        <n v="160.44"/>
        <n v="418.95"/>
        <n v="357.59"/>
        <n v="1003.59"/>
        <n v="1039.29"/>
        <n v="323.06"/>
        <n v="510.97"/>
        <n v="367.55"/>
        <n v="420.26"/>
        <n v="175.14"/>
        <n v="333.21"/>
        <n v="166.24"/>
        <n v="319.79000000000002"/>
        <n v="186.23"/>
        <n v="165.45"/>
        <n v="465.44"/>
        <n v="273.42"/>
        <n v="472.31"/>
        <n v="323.14999999999998"/>
        <n v="162.75"/>
        <n v="288.2"/>
        <n v="90.7"/>
        <n v="56.95"/>
        <n v="793.72"/>
        <n v="195.17"/>
        <n v="77.77"/>
        <n v="293.2"/>
        <n v="242.68"/>
        <n v="154.38999999999999"/>
        <n v="829.71"/>
        <n v="107.31"/>
        <n v="171.73"/>
        <n v="78"/>
        <n v="91.77"/>
        <n v="26.55"/>
        <n v="174.3"/>
        <n v="374.8"/>
        <n v="120.65"/>
        <n v="241.46"/>
        <n v="451.36"/>
        <n v="271.95"/>
        <n v="93.29"/>
        <n v="217.63"/>
        <n v="629.84"/>
        <n v="299.57"/>
        <n v="95.67"/>
        <n v="942.45"/>
        <n v="247.87"/>
        <n v="881.31"/>
        <n v="484.89"/>
        <n v="146.22"/>
        <n v="19.190000000000001"/>
        <n v="130.04"/>
        <n v="298.12"/>
        <n v="796.91"/>
        <n v="180.62"/>
        <n v="285.70999999999998"/>
        <n v="456.29"/>
        <n v="62"/>
        <n v="13.17"/>
        <n v="90.83"/>
        <n v="183.04"/>
        <n v="655.55"/>
        <n v="155.65"/>
        <n v="571.41"/>
        <n v="532.73"/>
        <n v="170.88"/>
        <n v="33.36"/>
        <n v="794.65"/>
        <n v="310.04000000000002"/>
        <n v="545.37"/>
        <n v="195.59"/>
        <n v="91.4"/>
        <n v="232.16"/>
        <n v="69.41"/>
        <n v="94.17"/>
        <n v="235.68"/>
        <n v="125.52"/>
        <n v="195.72"/>
        <n v="263.13"/>
        <n v="788.51"/>
        <n v="399.76"/>
        <n v="256.41000000000003"/>
        <n v="94.19"/>
        <n v="326.42"/>
        <n v="536.99"/>
        <n v="439.9"/>
        <n v="369.5"/>
        <n v="30.22"/>
        <n v="99.75"/>
        <n v="494.76"/>
        <n v="137"/>
        <n v="69.67"/>
        <n v="163.22999999999999"/>
        <n v="135.44999999999999"/>
        <n v="276.95"/>
        <n v="709.32"/>
        <n v="69.09"/>
        <n v="160.86000000000001"/>
        <n v="233.52"/>
        <n v="57.17"/>
        <n v="723.24"/>
        <n v="148.97"/>
        <n v="783.3"/>
        <n v="297.11"/>
        <n v="373.17"/>
        <n v="354.01"/>
        <n v="44.35"/>
        <n v="203.55"/>
        <n v="25.26"/>
        <n v="628.16999999999996"/>
        <n v="352.58"/>
        <n v="229.11"/>
        <n v="400.76"/>
        <n v="745.4"/>
        <n v="462.21"/>
        <n v="587.66"/>
        <n v="38.85"/>
        <n v="16.11"/>
        <n v="628.92999999999995"/>
        <n v="200.21"/>
        <n v="350.07"/>
        <n v="78.599999999999994"/>
        <n v="224.44"/>
        <n v="356.55"/>
        <n v="697.37"/>
        <n v="423.15"/>
        <n v="204.7"/>
        <n v="65.599999999999994"/>
        <n v="76.36"/>
        <n v="190.16"/>
        <n v="272.58"/>
        <n v="121.13"/>
        <n v="493.79"/>
        <n v="252.04"/>
        <n v="93.04"/>
        <n v="209.62"/>
        <n v="40.96"/>
        <n v="51.04"/>
        <n v="215"/>
        <n v="125.66"/>
        <n v="530.66999999999996"/>
        <n v="295.69"/>
        <n v="745.84"/>
        <n v="83.41"/>
        <n v="172.01"/>
        <n v="503.56"/>
        <n v="145.59"/>
        <n v="74.709999999999994"/>
        <n v="146.94999999999999"/>
        <n v="820.37"/>
        <n v="208.68"/>
        <n v="66.400000000000006"/>
        <n v="392.65"/>
        <n v="218.07"/>
        <n v="185.09"/>
        <n v="216.69"/>
        <n v="41.39"/>
        <n v="96.14"/>
        <n v="324.29000000000002"/>
        <n v="135.58000000000001"/>
        <n v="410.51"/>
        <n v="523.85"/>
        <n v="395.89"/>
        <n v="214.75"/>
        <n v="152.71"/>
        <n v="208.09"/>
        <n v="103.64"/>
        <n v="404.36"/>
        <n v="49.31"/>
        <n v="77.180000000000007"/>
        <n v="149.36000000000001"/>
        <n v="721.98"/>
        <n v="365.09"/>
        <n v="150.1"/>
        <n v="404.65"/>
        <n v="151.47999999999999"/>
        <n v="411.38"/>
        <n v="565.22"/>
        <n v="509.41"/>
        <n v="140.65"/>
        <n v="736.44"/>
        <n v="75.55"/>
        <n v="749.7"/>
        <n v="191.25"/>
        <n v="141.75"/>
        <n v="1042.6500000000001"/>
        <n v="379.92"/>
        <n v="402.27"/>
        <n v="255.15"/>
        <n v="31.75"/>
        <n v="374.39"/>
        <n v="394.28"/>
        <n v="1002.12"/>
        <n v="86.63"/>
        <n v="78.72"/>
        <n v="680.06"/>
        <n v="793.55"/>
        <n v="209.56"/>
        <n v="461.29"/>
        <n v="173.21"/>
        <n v="343.06"/>
        <n v="484.97"/>
        <n v="150.78"/>
        <n v="203.18"/>
        <n v="193.01"/>
        <n v="128.02000000000001"/>
        <n v="441.69"/>
        <n v="265.10000000000002"/>
        <n v="352.22"/>
        <n v="507.68"/>
        <n v="334.34"/>
        <n v="701.85"/>
        <n v="407.32"/>
        <n v="99.33"/>
        <n v="345.79"/>
        <n v="55.88"/>
        <n v="523.37"/>
        <n v="314.54000000000002"/>
        <n v="214.94"/>
        <n v="79.61"/>
        <n v="294.64999999999998"/>
        <n v="339.36"/>
        <n v="510.96"/>
        <n v="133.91999999999999"/>
        <n v="253.51"/>
        <n v="398.48"/>
        <n v="80.66"/>
        <n v="548.73"/>
        <n v="83.73"/>
        <n v="406.88"/>
        <n v="284.92"/>
        <n v="128.43"/>
        <n v="258.68"/>
        <n v="181.82"/>
        <n v="248.41"/>
        <n v="194.12"/>
        <n v="14.68"/>
        <n v="208.69"/>
        <n v="718.76"/>
        <n v="282.49"/>
        <n v="72.400000000000006"/>
        <n v="288.58"/>
        <n v="237.43"/>
        <n v="125.06"/>
        <n v="359.21"/>
        <n v="45.93"/>
        <n v="110.09"/>
        <n v="81.400000000000006"/>
        <n v="427.81"/>
        <n v="100.92"/>
        <n v="190.6"/>
        <n v="85.59"/>
        <n v="120.16"/>
        <n v="185.37"/>
        <n v="121.59"/>
        <n v="264.76"/>
        <n v="1020.71"/>
        <n v="213.53"/>
        <n v="17.09"/>
        <n v="383.76"/>
        <n v="390.8"/>
        <n v="65.739999999999995"/>
        <n v="353.17"/>
        <n v="951.83"/>
        <n v="145.07"/>
        <n v="90.87"/>
        <n v="147.80000000000001"/>
        <n v="702.22"/>
        <n v="49.81"/>
        <n v="937.82"/>
        <n v="348.31"/>
        <n v="214.14"/>
        <n v="71.569999999999993"/>
        <n v="343.22"/>
        <n v="91.56"/>
        <n v="742.81"/>
        <n v="843.03"/>
        <n v="13.42"/>
        <n v="140.38999999999999"/>
        <n v="20.11"/>
        <n v="290.43"/>
        <n v="144.08000000000001"/>
        <n v="28.42"/>
        <n v="41.08"/>
        <n v="470.67"/>
        <n v="138.66"/>
        <n v="333.95"/>
        <n v="26.25"/>
        <n v="87.23"/>
        <n v="155.19"/>
        <n v="731.43"/>
        <n v="833.6"/>
        <n v="488.99"/>
        <n v="37.68"/>
        <n v="212.73"/>
        <n v="767.03"/>
        <n v="310.58999999999997"/>
        <n v="23.75"/>
        <n v="269.54000000000002"/>
        <n v="572.78"/>
        <n v="273.05"/>
        <n v="233.23"/>
        <n v="22.66"/>
        <n v="103.78"/>
        <n v="527.75"/>
        <n v="168.21"/>
        <n v="452.87"/>
        <n v="609.59"/>
        <n v="338.31"/>
        <n v="205.32"/>
        <n v="174.62"/>
        <n v="353.09"/>
        <n v="360.89"/>
        <n v="40.53"/>
        <n v="554.15"/>
        <n v="344.4"/>
        <n v="194.99"/>
        <n v="633.99"/>
        <n v="388.29"/>
        <n v="207.86"/>
        <n v="431.45"/>
        <n v="156.03"/>
        <n v="24.11"/>
        <n v="734.08"/>
        <n v="72.87"/>
        <n v="206.43"/>
        <n v="212.69"/>
        <n v="127.26"/>
        <n v="209.77"/>
        <n v="637.73"/>
        <n v="132.76"/>
        <n v="568.51"/>
        <n v="103.04"/>
        <n v="432.77"/>
        <n v="77.67"/>
        <n v="33.5"/>
        <n v="145.74"/>
        <n v="195.95"/>
        <n v="92.87"/>
        <n v="203.11"/>
        <n v="152.78"/>
        <n v="529.52"/>
        <n v="321.77"/>
        <n v="100.49"/>
        <n v="666.94"/>
        <n v="225.28"/>
        <n v="398.96"/>
        <n v="731.69"/>
        <n v="429.17"/>
        <n v="54.04"/>
        <n v="288.02"/>
        <n v="206.8"/>
        <n v="72.930000000000007"/>
        <n v="377.58"/>
        <n v="143.99"/>
        <n v="523.97"/>
        <n v="235.87"/>
        <n v="132.03"/>
        <n v="514.77"/>
        <n v="479.9"/>
        <n v="164.68"/>
        <n v="125.71"/>
        <n v="570.78"/>
        <n v="926.95"/>
        <n v="160.21"/>
        <n v="728.11"/>
        <n v="240.98"/>
        <n v="154.13"/>
        <n v="148.68"/>
        <n v="122.52"/>
        <n v="77.66"/>
        <n v="102.84"/>
        <n v="306.81"/>
        <n v="551.12"/>
        <n v="96.64"/>
        <n v="79.67"/>
        <n v="84.76"/>
        <n v="118.25"/>
        <n v="74.760000000000005"/>
        <n v="163"/>
        <n v="308.91000000000003"/>
        <n v="575.98"/>
        <n v="270.58999999999997"/>
        <n v="416.18"/>
        <n v="180.4"/>
        <n v="513.23"/>
        <n v="550.37"/>
        <n v="139.91999999999999"/>
        <n v="142"/>
        <n v="118.06"/>
        <n v="151.28"/>
        <n v="1034.46"/>
        <n v="262.45999999999998"/>
        <n v="228.12"/>
        <n v="203.93"/>
        <n v="936.6"/>
        <n v="356.33"/>
        <n v="469.41"/>
        <n v="208.43"/>
        <n v="852.71"/>
        <n v="517.97"/>
        <n v="621.24"/>
        <n v="586.97"/>
        <n v="543.75"/>
        <n v="430.71"/>
        <n v="280.04000000000002"/>
        <n v="74.459999999999994"/>
        <n v="152.02000000000001"/>
        <n v="451.03"/>
        <n v="597.63"/>
        <n v="253.26"/>
        <n v="133.43"/>
        <n v="269.93"/>
        <n v="145.97"/>
        <n v="85.74"/>
        <n v="326.26"/>
        <n v="195.26"/>
        <n v="75.94"/>
        <n v="198.64"/>
        <n v="217.18"/>
        <n v="164.87"/>
        <n v="226.07"/>
        <n v="625.91"/>
        <n v="76.760000000000005"/>
        <n v="293.14"/>
        <n v="178.16"/>
        <n v="47.86"/>
        <n v="236.88"/>
        <n v="304.92"/>
        <n v="46.68"/>
        <n v="164.43"/>
        <n v="440.94"/>
        <n v="193.46"/>
        <n v="147.66999999999999"/>
        <n v="68.239999999999995"/>
        <n v="814.38"/>
        <n v="343.41"/>
        <n v="381.39"/>
        <n v="133.35"/>
        <n v="394.33"/>
        <n v="209.12"/>
        <n v="32.14"/>
        <n v="121.57"/>
        <n v="30.41"/>
        <n v="935.27"/>
        <n v="293.64"/>
        <n v="84.98"/>
        <n v="708.23"/>
        <n v="365.9"/>
        <n v="457.38"/>
        <n v="461.53"/>
        <n v="620.74"/>
        <n v="273.8"/>
        <n v="225.79"/>
        <n v="96.19"/>
        <n v="695.24"/>
        <n v="874.13"/>
        <n v="95.92"/>
        <n v="165.65"/>
        <n v="127.83"/>
        <n v="867.09"/>
        <n v="167.9"/>
        <n v="12.69"/>
        <n v="674"/>
        <n v="246.68"/>
        <n v="175.92"/>
        <n v="314.06"/>
        <n v="251.72"/>
        <n v="697.94"/>
        <n v="212.78"/>
        <n v="48.51"/>
        <n v="92.56"/>
        <n v="165.12"/>
        <n v="311.19"/>
        <n v="743.82"/>
        <n v="116.91"/>
        <n v="609.16999999999996"/>
        <n v="63.26"/>
        <n v="182.95"/>
        <n v="442.32"/>
        <n v="35.31"/>
        <n v="32.53"/>
        <n v="259.77"/>
        <n v="397.22"/>
        <n v="351.6"/>
        <n v="764.19"/>
        <n v="352.67"/>
        <n v="252.76"/>
        <n v="49.42"/>
        <n v="104.67"/>
        <n v="277.67"/>
        <n v="146.63"/>
        <n v="58.22"/>
        <n v="135.36000000000001"/>
        <n v="125.98"/>
        <n v="370.13"/>
        <n v="914.55"/>
        <n v="207.48"/>
        <n v="204.25"/>
        <n v="181.88"/>
        <n v="75.47"/>
        <n v="300.57"/>
        <n v="85.3"/>
        <n v="588.41999999999996"/>
        <n v="196.14"/>
        <n v="231.24"/>
        <n v="282.58"/>
        <n v="477.54"/>
        <n v="470.99"/>
        <n v="308.57"/>
        <n v="618.98"/>
        <n v="305.55"/>
        <n v="41.45"/>
        <n v="36.549999999999997"/>
        <n v="310.72000000000003"/>
        <n v="45.11"/>
        <n v="145.4"/>
        <n v="103.11"/>
        <n v="136.13999999999999"/>
        <n v="667.38"/>
        <n v="153.05000000000001"/>
        <n v="211.37"/>
        <n v="663.3"/>
        <n v="404.54"/>
        <n v="510.62"/>
        <n v="539.34"/>
        <n v="497.07"/>
        <n v="458.69"/>
        <n v="113.57"/>
        <n v="261.2"/>
        <n v="657.53"/>
        <n v="1023.75"/>
        <n v="507.44"/>
        <n v="101.81"/>
        <n v="207.59"/>
        <n v="760.44"/>
        <n v="835.29"/>
        <n v="527.51"/>
        <n v="180.6"/>
        <n v="72.430000000000007"/>
        <n v="131.21"/>
        <n v="80.959999999999994"/>
        <n v="507.91"/>
        <n v="317.23"/>
        <n v="733.6"/>
        <n v="130.88"/>
        <n v="187.32"/>
        <n v="525.23"/>
        <n v="37.61"/>
        <n v="142.94999999999999"/>
        <n v="110.12"/>
        <n v="187.87"/>
        <n v="856.45"/>
        <n v="138.97999999999999"/>
        <n v="270.26"/>
        <n v="98.03"/>
        <n v="239.4"/>
        <n v="175.05"/>
        <n v="732.27"/>
        <n v="408.49"/>
        <n v="383.52"/>
        <n v="93.74"/>
        <n v="176.4"/>
        <n v="20.69"/>
        <n v="557.72"/>
        <n v="56.41"/>
        <n v="860.48"/>
        <n v="596.82000000000005"/>
        <n v="616.98"/>
        <n v="769.1"/>
        <n v="887.92"/>
        <n v="408.73"/>
        <n v="89.07"/>
        <n v="150.41999999999999"/>
        <n v="79.150000000000006"/>
        <n v="266.02999999999997"/>
        <n v="40.340000000000003"/>
        <n v="684.92"/>
        <n v="55.28"/>
        <n v="116.14"/>
        <n v="597.04"/>
        <n v="143.22"/>
        <n v="182.91"/>
        <n v="384.72"/>
        <n v="267.33999999999997"/>
        <n v="817.24"/>
        <n v="300.22000000000003"/>
        <n v="608.08000000000004"/>
        <n v="197.93"/>
        <n v="232.64"/>
        <n v="810.6"/>
        <n v="757.37"/>
        <n v="536.59"/>
        <n v="56.12"/>
        <n v="233.1"/>
        <n v="801.86"/>
        <n v="239.59"/>
        <n v="86.25"/>
        <n v="401.69"/>
        <n v="72.010000000000005"/>
        <n v="401.27"/>
        <n v="631.14"/>
        <n v="499.73"/>
        <n v="55.04"/>
        <n v="137.87"/>
        <n v="151.52000000000001"/>
        <n v="480.03"/>
        <n v="98.05"/>
        <n v="132.56"/>
        <n v="830.37"/>
        <n v="183.12"/>
        <n v="397.99"/>
        <n v="32.15"/>
        <n v="369.68"/>
        <n v="53.34"/>
        <n v="548.16"/>
        <n v="603.88"/>
        <n v="57.7"/>
        <n v="190.48"/>
        <n v="432.99"/>
        <n v="48.73"/>
        <n v="287.91000000000003"/>
        <n v="1022.39"/>
        <n v="680.61"/>
        <n v="97.88"/>
        <n v="57.08"/>
        <n v="63.91"/>
        <n v="257.14999999999998"/>
        <n v="97.42"/>
        <n v="455.12"/>
        <n v="144.96"/>
        <n v="253.68"/>
        <n v="495.32"/>
        <n v="462.67"/>
        <n v="714.33"/>
        <n v="325.37"/>
        <n v="195.68"/>
        <n v="210.97"/>
        <n v="18.64"/>
        <n v="652.89"/>
        <n v="90.3"/>
        <n v="422.73"/>
        <n v="341.09"/>
        <n v="99.91"/>
        <n v="408.41"/>
        <n v="446.96"/>
        <n v="333.98"/>
        <n v="284.58999999999997"/>
        <n v="403.87"/>
        <n v="247.59"/>
        <n v="222.14"/>
        <n v="100.13"/>
        <n v="10.68"/>
        <n v="216.44"/>
        <n v="441.59"/>
        <n v="92.44"/>
        <n v="681.44"/>
        <n v="130.03"/>
        <n v="681.98"/>
        <n v="779.31"/>
        <n v="88.7"/>
        <n v="262.79000000000002"/>
        <n v="99.54"/>
        <n v="95.87"/>
        <n v="299.37"/>
        <n v="55"/>
        <n v="202.34"/>
        <n v="281.17"/>
        <n v="586.64"/>
        <n v="184.09"/>
        <n v="163.61000000000001"/>
        <n v="63.32"/>
        <n v="82.89"/>
        <n v="31.23"/>
        <n v="22.39"/>
        <n v="295.41000000000003"/>
        <n v="76.92"/>
        <n v="23.5"/>
        <n v="688.72"/>
        <n v="624.33000000000004"/>
        <n v="77.81"/>
        <n v="206.81"/>
        <n v="390.95"/>
        <n v="554.29999999999995"/>
        <n v="503.74"/>
        <n v="345.02"/>
        <n v="177.41"/>
        <n v="118.9"/>
        <n v="362.82"/>
        <n v="450.1"/>
        <n v="90.58"/>
        <n v="26.8"/>
        <n v="106.6"/>
        <n v="375.36"/>
        <n v="250.71"/>
        <n v="106.5"/>
        <n v="760.45"/>
        <n v="131.91999999999999"/>
        <n v="76.58"/>
        <n v="271.27999999999997"/>
        <n v="182.43"/>
        <n v="59.33"/>
        <n v="225.02"/>
        <n v="561.08000000000004"/>
        <n v="97.82"/>
        <n v="548.17999999999995"/>
        <n v="54.97"/>
        <n v="41.74"/>
        <n v="756.17"/>
        <n v="101.64"/>
        <n v="348.71"/>
        <n v="85.51"/>
        <n v="335.9"/>
        <n v="175.01"/>
        <n v="335.01"/>
        <n v="92.3"/>
        <n v="771.44"/>
        <n v="102.4"/>
        <n v="807.66"/>
        <n v="439.22"/>
        <n v="486.44"/>
        <n v="485.57"/>
        <n v="149"/>
        <n v="317.83999999999997"/>
        <n v="832.94"/>
        <n v="446.44"/>
        <n v="297.8"/>
        <n v="629.16"/>
        <n v="331.13"/>
        <n v="423.74"/>
        <n v="193.07"/>
        <n v="145.58000000000001"/>
        <n v="84.75"/>
        <n v="122.47"/>
        <n v="329.2"/>
        <n v="888.41"/>
        <n v="435.12"/>
        <n v="167.03"/>
        <n v="514.61"/>
        <n v="91.82"/>
        <n v="235.75"/>
        <n v="782.21"/>
        <n v="431.26"/>
        <n v="313.74"/>
        <n v="223.59"/>
        <n v="44.99"/>
        <n v="397.61"/>
        <n v="217.26"/>
        <n v="82.72"/>
        <n v="338.22"/>
        <n v="103.13"/>
        <n v="26.73"/>
        <n v="611.08000000000004"/>
        <n v="221.89"/>
        <n v="57.88"/>
        <n v="92.73"/>
        <n v="374.41"/>
        <n v="833.96"/>
        <n v="53.15"/>
        <n v="629.5"/>
        <n v="175.04"/>
        <n v="781.62"/>
        <n v="397.85"/>
        <n v="270.02"/>
        <n v="579.84"/>
        <n v="469.77"/>
        <n v="290.08"/>
        <n v="360.93"/>
        <n v="279.38"/>
        <n v="943.3"/>
        <n v="479.64"/>
        <n v="266.64999999999998"/>
        <n v="74.09"/>
        <n v="690.02"/>
        <n v="176.93"/>
        <n v="56.47"/>
        <n v="188"/>
        <n v="222.01"/>
        <n v="125.72"/>
        <n v="68.989999999999995"/>
        <n v="88.37"/>
        <n v="415.23"/>
        <n v="312.89"/>
        <n v="477.13"/>
        <n v="289.93"/>
        <n v="165.9"/>
        <n v="932.34"/>
        <n v="96.58"/>
        <n v="43.87"/>
        <n v="16.28"/>
        <n v="304.98"/>
        <n v="69.989999999999995"/>
        <n v="80.37"/>
        <n v="314.69"/>
        <n v="255.18"/>
        <n v="49.77"/>
        <n v="181.07"/>
        <n v="888.62"/>
        <n v="271.29000000000002"/>
        <n v="640.04"/>
        <n v="252.25"/>
        <n v="180.87"/>
        <n v="104.83"/>
        <n v="313.57"/>
        <n v="167.58"/>
        <n v="26.72"/>
        <n v="71.16"/>
        <n v="250.28"/>
        <n v="244.23"/>
        <n v="921.19"/>
        <n v="734.71"/>
        <n v="708.32"/>
        <n v="334.48"/>
        <n v="31"/>
        <n v="520.79999999999995"/>
        <n v="864.57"/>
        <n v="633.11"/>
        <n v="296.94"/>
        <n v="804.3"/>
        <n v="121.86"/>
        <n v="183.65"/>
        <n v="64"/>
        <n v="42.37"/>
        <n v="1022.49"/>
        <n v="33.43"/>
        <n v="69.11"/>
        <n v="649.29999999999995"/>
      </sharedItems>
    </cacheField>
    <cacheField name="Verify Total Before Tax" numFmtId="165">
      <sharedItems containsSemiMixedTypes="0" containsString="0" containsNumber="1" minValue="10.68" maxValue="1042.6500000000001" count="990">
        <n v="548.97"/>
        <n v="80.22"/>
        <n v="340.53"/>
        <n v="489.05"/>
        <n v="634.38"/>
        <n v="627.62"/>
        <n v="433.69"/>
        <n v="772.38"/>
        <n v="76.150000000000006"/>
        <n v="172.75"/>
        <n v="60.82"/>
        <n v="107.14"/>
        <n v="246.49"/>
        <n v="453.5"/>
        <n v="749.49"/>
        <n v="590.44000000000005"/>
        <n v="506.64"/>
        <n v="457.44"/>
        <n v="172.21"/>
        <n v="84.63"/>
        <n v="451.71"/>
        <n v="277.14"/>
        <n v="69.72"/>
        <n v="181.44"/>
        <n v="279.18"/>
        <n v="441.76"/>
        <n v="35.200000000000003"/>
        <n v="184.11"/>
        <n v="463.89"/>
        <n v="235.21"/>
        <n v="494.18"/>
        <n v="737.76"/>
        <n v="703.75"/>
        <n v="202.82"/>
        <n v="417.56"/>
        <n v="71.53"/>
        <n v="328.76"/>
        <n v="575.32000000000005"/>
        <n v="461.33"/>
        <n v="253.01"/>
        <n v="91.06"/>
        <n v="117.83"/>
        <n v="435.46"/>
        <n v="829.08"/>
        <n v="32.28"/>
        <n v="394.63"/>
        <n v="535.72"/>
        <n v="189.09"/>
        <n v="119.26"/>
        <n v="867.62"/>
        <n v="671.79"/>
        <n v="234.1"/>
        <n v="75.05"/>
        <n v="16.2"/>
        <n v="33.94"/>
        <n v="722.23"/>
        <n v="93.11"/>
        <n v="752.64"/>
        <n v="759.68"/>
        <n v="192.84"/>
        <n v="77.930000000000007"/>
        <n v="351.1"/>
        <n v="520.41"/>
        <n v="166.01"/>
        <n v="318.11"/>
        <n v="166.64"/>
        <n v="70.290000000000006"/>
        <n v="614.94000000000005"/>
        <n v="827.09"/>
        <n v="19.25"/>
        <n v="939.54"/>
        <n v="652.26"/>
        <n v="152.84"/>
        <n v="478.23"/>
        <n v="705.63"/>
        <n v="437.33"/>
        <n v="463.43"/>
        <n v="822.26"/>
        <n v="107"/>
        <n v="624.9"/>
        <n v="304.54000000000002"/>
        <n v="161.69999999999999"/>
        <n v="337.51"/>
        <n v="256.77999999999997"/>
        <n v="610.49"/>
        <n v="401.73"/>
        <n v="362.94"/>
        <n v="44.59"/>
        <n v="485.04"/>
        <n v="199"/>
        <n v="471.03"/>
        <n v="161.55000000000001"/>
        <n v="608.20000000000005"/>
        <n v="94.24"/>
        <n v="102.02"/>
        <n v="922.64"/>
        <n v="78.44"/>
        <n v="166.16"/>
        <n v="521.01"/>
        <n v="51.15"/>
        <n v="742.3"/>
        <n v="218.01"/>
        <n v="367.04"/>
        <n v="223.07"/>
        <n v="931.04"/>
        <n v="172.49"/>
        <n v="391.42"/>
        <n v="321.11"/>
        <n v="860.69"/>
        <n v="34.630000000000003"/>
        <n v="309.36"/>
        <n v="535.37"/>
        <n v="548.76"/>
        <n v="763.47"/>
        <n v="85.11"/>
        <n v="115.19"/>
        <n v="53.93"/>
        <n v="115.08"/>
        <n v="112.22"/>
        <n v="836.3"/>
        <n v="419.83"/>
        <n v="944.62"/>
        <n v="536.84"/>
        <n v="474.35"/>
        <n v="688.62"/>
        <n v="169.31"/>
        <n v="299.85000000000002"/>
        <n v="575.74"/>
        <n v="853.15"/>
        <n v="291.20999999999998"/>
        <n v="580.41999999999996"/>
        <n v="146.33000000000001"/>
        <n v="550.94000000000005"/>
        <n v="512.19000000000005"/>
        <n v="284.19"/>
        <n v="138.13"/>
        <n v="216.85"/>
        <n v="545.05999999999995"/>
        <n v="609"/>
        <n v="942.9"/>
        <n v="950.25"/>
        <n v="720.3"/>
        <n v="31.93"/>
        <n v="491.09"/>
        <n v="291.44"/>
        <n v="316.47000000000003"/>
        <n v="277.79000000000002"/>
        <n v="603.62"/>
        <n v="272.66000000000003"/>
        <n v="384.47"/>
        <n v="254.02"/>
        <n v="786.62"/>
        <n v="103.82"/>
        <n v="680.15"/>
        <n v="484.52"/>
        <n v="75.78"/>
        <n v="263.97000000000003"/>
        <n v="918.73"/>
        <n v="588.36"/>
        <n v="362.71"/>
        <n v="66.87"/>
        <n v="336.56"/>
        <n v="160.44"/>
        <n v="418.95"/>
        <n v="357.59"/>
        <n v="1003.59"/>
        <n v="1039.29"/>
        <n v="323.06"/>
        <n v="510.97"/>
        <n v="367.55"/>
        <n v="420.26"/>
        <n v="175.14"/>
        <n v="333.21"/>
        <n v="166.24"/>
        <n v="319.79000000000002"/>
        <n v="186.23"/>
        <n v="165.45"/>
        <n v="465.44"/>
        <n v="273.42"/>
        <n v="472.31"/>
        <n v="323.14999999999998"/>
        <n v="162.75"/>
        <n v="288.2"/>
        <n v="90.7"/>
        <n v="56.95"/>
        <n v="793.72"/>
        <n v="195.17"/>
        <n v="77.77"/>
        <n v="293.2"/>
        <n v="242.68"/>
        <n v="154.38999999999999"/>
        <n v="829.71"/>
        <n v="107.31"/>
        <n v="171.73"/>
        <n v="78"/>
        <n v="91.77"/>
        <n v="26.55"/>
        <n v="174.3"/>
        <n v="374.8"/>
        <n v="120.65"/>
        <n v="241.46"/>
        <n v="451.36"/>
        <n v="271.95"/>
        <n v="93.29"/>
        <n v="217.63"/>
        <n v="629.84"/>
        <n v="299.57"/>
        <n v="95.67"/>
        <n v="942.45"/>
        <n v="247.87"/>
        <n v="881.31"/>
        <n v="484.89"/>
        <n v="146.22"/>
        <n v="19.190000000000001"/>
        <n v="130.04"/>
        <n v="298.12"/>
        <n v="796.91"/>
        <n v="180.62"/>
        <n v="285.70999999999998"/>
        <n v="456.29"/>
        <n v="62"/>
        <n v="13.17"/>
        <n v="90.83"/>
        <n v="183.04"/>
        <n v="655.55"/>
        <n v="155.65"/>
        <n v="571.41"/>
        <n v="532.73"/>
        <n v="170.88"/>
        <n v="33.36"/>
        <n v="794.65"/>
        <n v="310.04000000000002"/>
        <n v="545.37"/>
        <n v="195.59"/>
        <n v="91.4"/>
        <n v="232.16"/>
        <n v="69.41"/>
        <n v="94.17"/>
        <n v="235.68"/>
        <n v="125.52"/>
        <n v="195.72"/>
        <n v="263.13"/>
        <n v="788.51"/>
        <n v="399.76"/>
        <n v="256.41000000000003"/>
        <n v="94.19"/>
        <n v="326.42"/>
        <n v="536.99"/>
        <n v="439.9"/>
        <n v="369.5"/>
        <n v="30.22"/>
        <n v="99.75"/>
        <n v="494.76"/>
        <n v="137"/>
        <n v="69.67"/>
        <n v="163.22999999999999"/>
        <n v="135.44999999999999"/>
        <n v="276.95"/>
        <n v="709.32"/>
        <n v="69.09"/>
        <n v="160.86000000000001"/>
        <n v="233.52"/>
        <n v="57.17"/>
        <n v="723.24"/>
        <n v="148.97"/>
        <n v="783.3"/>
        <n v="297.11"/>
        <n v="373.17"/>
        <n v="354.01"/>
        <n v="44.35"/>
        <n v="203.55"/>
        <n v="25.26"/>
        <n v="628.16999999999996"/>
        <n v="352.58"/>
        <n v="229.11"/>
        <n v="400.76"/>
        <n v="745.4"/>
        <n v="462.21"/>
        <n v="587.66"/>
        <n v="38.85"/>
        <n v="16.11"/>
        <n v="628.92999999999995"/>
        <n v="200.21"/>
        <n v="350.07"/>
        <n v="78.599999999999994"/>
        <n v="224.44"/>
        <n v="356.55"/>
        <n v="697.37"/>
        <n v="423.15"/>
        <n v="204.7"/>
        <n v="65.599999999999994"/>
        <n v="76.36"/>
        <n v="190.16"/>
        <n v="272.58"/>
        <n v="121.13"/>
        <n v="493.79"/>
        <n v="252.04"/>
        <n v="93.04"/>
        <n v="209.62"/>
        <n v="40.96"/>
        <n v="51.04"/>
        <n v="215"/>
        <n v="125.66"/>
        <n v="530.66999999999996"/>
        <n v="295.69"/>
        <n v="745.84"/>
        <n v="83.41"/>
        <n v="172.01"/>
        <n v="503.56"/>
        <n v="145.59"/>
        <n v="74.709999999999994"/>
        <n v="146.94999999999999"/>
        <n v="820.37"/>
        <n v="208.68"/>
        <n v="66.400000000000006"/>
        <n v="392.65"/>
        <n v="218.07"/>
        <n v="185.09"/>
        <n v="216.69"/>
        <n v="41.39"/>
        <n v="96.14"/>
        <n v="324.29000000000002"/>
        <n v="135.58000000000001"/>
        <n v="410.51"/>
        <n v="523.85"/>
        <n v="395.89"/>
        <n v="214.75"/>
        <n v="152.71"/>
        <n v="208.09"/>
        <n v="103.64"/>
        <n v="404.36"/>
        <n v="49.31"/>
        <n v="77.180000000000007"/>
        <n v="149.36000000000001"/>
        <n v="721.98"/>
        <n v="365.09"/>
        <n v="150.1"/>
        <n v="404.65"/>
        <n v="151.47999999999999"/>
        <n v="411.38"/>
        <n v="565.22"/>
        <n v="509.41"/>
        <n v="140.65"/>
        <n v="736.44"/>
        <n v="75.55"/>
        <n v="749.7"/>
        <n v="191.25"/>
        <n v="141.75"/>
        <n v="1042.6500000000001"/>
        <n v="379.92"/>
        <n v="402.27"/>
        <n v="255.15"/>
        <n v="31.75"/>
        <n v="374.39"/>
        <n v="394.28"/>
        <n v="1002.12"/>
        <n v="86.63"/>
        <n v="78.72"/>
        <n v="680.06"/>
        <n v="793.55"/>
        <n v="209.56"/>
        <n v="461.29"/>
        <n v="173.21"/>
        <n v="343.06"/>
        <n v="484.97"/>
        <n v="150.78"/>
        <n v="203.18"/>
        <n v="193.01"/>
        <n v="128.02000000000001"/>
        <n v="441.69"/>
        <n v="265.10000000000002"/>
        <n v="352.22"/>
        <n v="507.68"/>
        <n v="334.34"/>
        <n v="701.85"/>
        <n v="407.32"/>
        <n v="99.33"/>
        <n v="345.79"/>
        <n v="55.88"/>
        <n v="523.37"/>
        <n v="314.54000000000002"/>
        <n v="214.94"/>
        <n v="79.61"/>
        <n v="294.64999999999998"/>
        <n v="339.36"/>
        <n v="510.96"/>
        <n v="133.91999999999999"/>
        <n v="253.51"/>
        <n v="398.48"/>
        <n v="80.66"/>
        <n v="548.73"/>
        <n v="83.73"/>
        <n v="406.88"/>
        <n v="284.92"/>
        <n v="128.43"/>
        <n v="258.68"/>
        <n v="181.82"/>
        <n v="248.41"/>
        <n v="194.12"/>
        <n v="14.68"/>
        <n v="208.69"/>
        <n v="718.76"/>
        <n v="282.49"/>
        <n v="72.400000000000006"/>
        <n v="288.58"/>
        <n v="237.43"/>
        <n v="125.06"/>
        <n v="359.21"/>
        <n v="45.93"/>
        <n v="110.09"/>
        <n v="81.400000000000006"/>
        <n v="427.81"/>
        <n v="100.92"/>
        <n v="190.6"/>
        <n v="85.59"/>
        <n v="120.16"/>
        <n v="185.37"/>
        <n v="121.59"/>
        <n v="264.76"/>
        <n v="1020.71"/>
        <n v="213.53"/>
        <n v="17.09"/>
        <n v="383.76"/>
        <n v="390.8"/>
        <n v="65.739999999999995"/>
        <n v="353.17"/>
        <n v="951.83"/>
        <n v="145.07"/>
        <n v="90.87"/>
        <n v="147.80000000000001"/>
        <n v="702.22"/>
        <n v="49.81"/>
        <n v="937.82"/>
        <n v="348.31"/>
        <n v="214.14"/>
        <n v="71.569999999999993"/>
        <n v="343.22"/>
        <n v="91.56"/>
        <n v="742.81"/>
        <n v="843.03"/>
        <n v="13.42"/>
        <n v="140.38999999999999"/>
        <n v="20.11"/>
        <n v="290.43"/>
        <n v="144.08000000000001"/>
        <n v="28.42"/>
        <n v="41.08"/>
        <n v="470.67"/>
        <n v="138.66"/>
        <n v="333.95"/>
        <n v="26.25"/>
        <n v="87.23"/>
        <n v="155.19"/>
        <n v="731.43"/>
        <n v="833.6"/>
        <n v="488.99"/>
        <n v="37.68"/>
        <n v="212.73"/>
        <n v="767.03"/>
        <n v="310.58999999999997"/>
        <n v="23.75"/>
        <n v="269.54000000000002"/>
        <n v="572.78"/>
        <n v="273.05"/>
        <n v="233.23"/>
        <n v="22.66"/>
        <n v="103.78"/>
        <n v="527.75"/>
        <n v="168.21"/>
        <n v="452.87"/>
        <n v="609.59"/>
        <n v="338.31"/>
        <n v="205.32"/>
        <n v="174.62"/>
        <n v="353.09"/>
        <n v="360.89"/>
        <n v="40.53"/>
        <n v="554.15"/>
        <n v="344.4"/>
        <n v="194.99"/>
        <n v="633.99"/>
        <n v="388.29"/>
        <n v="207.86"/>
        <n v="431.45"/>
        <n v="156.03"/>
        <n v="24.11"/>
        <n v="734.08"/>
        <n v="72.87"/>
        <n v="206.43"/>
        <n v="212.69"/>
        <n v="127.26"/>
        <n v="209.77"/>
        <n v="637.73"/>
        <n v="132.76"/>
        <n v="568.51"/>
        <n v="103.04"/>
        <n v="432.77"/>
        <n v="77.67"/>
        <n v="33.5"/>
        <n v="145.74"/>
        <n v="195.95"/>
        <n v="92.87"/>
        <n v="203.11"/>
        <n v="152.78"/>
        <n v="529.52"/>
        <n v="321.77"/>
        <n v="100.49"/>
        <n v="666.94"/>
        <n v="225.28"/>
        <n v="398.96"/>
        <n v="731.69"/>
        <n v="429.17"/>
        <n v="54.04"/>
        <n v="288.02"/>
        <n v="206.8"/>
        <n v="72.930000000000007"/>
        <n v="377.58"/>
        <n v="143.99"/>
        <n v="523.97"/>
        <n v="235.87"/>
        <n v="132.03"/>
        <n v="514.77"/>
        <n v="479.9"/>
        <n v="164.68"/>
        <n v="125.71"/>
        <n v="570.78"/>
        <n v="926.95"/>
        <n v="160.21"/>
        <n v="728.11"/>
        <n v="240.98"/>
        <n v="154.13"/>
        <n v="148.68"/>
        <n v="122.52"/>
        <n v="77.66"/>
        <n v="102.84"/>
        <n v="306.81"/>
        <n v="551.12"/>
        <n v="96.64"/>
        <n v="79.67"/>
        <n v="84.76"/>
        <n v="118.25"/>
        <n v="74.760000000000005"/>
        <n v="163"/>
        <n v="308.91000000000003"/>
        <n v="575.98"/>
        <n v="270.58999999999997"/>
        <n v="416.18"/>
        <n v="180.4"/>
        <n v="513.23"/>
        <n v="550.37"/>
        <n v="139.91999999999999"/>
        <n v="142"/>
        <n v="118.06"/>
        <n v="151.28"/>
        <n v="1034.46"/>
        <n v="262.45999999999998"/>
        <n v="228.12"/>
        <n v="203.93"/>
        <n v="936.6"/>
        <n v="356.33"/>
        <n v="469.41"/>
        <n v="208.43"/>
        <n v="852.71"/>
        <n v="517.97"/>
        <n v="621.24"/>
        <n v="586.97"/>
        <n v="543.75"/>
        <n v="430.71"/>
        <n v="280.04000000000002"/>
        <n v="74.459999999999994"/>
        <n v="152.02000000000001"/>
        <n v="451.03"/>
        <n v="597.63"/>
        <n v="253.26"/>
        <n v="133.43"/>
        <n v="269.93"/>
        <n v="145.97"/>
        <n v="85.74"/>
        <n v="326.26"/>
        <n v="195.26"/>
        <n v="75.94"/>
        <n v="198.64"/>
        <n v="217.18"/>
        <n v="164.87"/>
        <n v="226.07"/>
        <n v="625.91"/>
        <n v="76.760000000000005"/>
        <n v="293.14"/>
        <n v="178.16"/>
        <n v="47.86"/>
        <n v="236.88"/>
        <n v="304.92"/>
        <n v="46.68"/>
        <n v="164.43"/>
        <n v="440.94"/>
        <n v="193.46"/>
        <n v="147.66999999999999"/>
        <n v="68.239999999999995"/>
        <n v="814.38"/>
        <n v="343.41"/>
        <n v="381.39"/>
        <n v="133.35"/>
        <n v="394.33"/>
        <n v="209.12"/>
        <n v="32.14"/>
        <n v="121.57"/>
        <n v="30.41"/>
        <n v="935.27"/>
        <n v="293.64"/>
        <n v="84.98"/>
        <n v="708.23"/>
        <n v="365.9"/>
        <n v="457.38"/>
        <n v="461.53"/>
        <n v="620.74"/>
        <n v="273.8"/>
        <n v="225.79"/>
        <n v="96.19"/>
        <n v="695.24"/>
        <n v="874.13"/>
        <n v="95.92"/>
        <n v="165.65"/>
        <n v="127.83"/>
        <n v="867.09"/>
        <n v="167.9"/>
        <n v="12.69"/>
        <n v="674"/>
        <n v="246.68"/>
        <n v="175.92"/>
        <n v="314.06"/>
        <n v="251.72"/>
        <n v="697.94"/>
        <n v="212.78"/>
        <n v="48.51"/>
        <n v="92.56"/>
        <n v="165.12"/>
        <n v="311.19"/>
        <n v="743.82"/>
        <n v="116.91"/>
        <n v="609.16999999999996"/>
        <n v="63.26"/>
        <n v="182.95"/>
        <n v="442.32"/>
        <n v="35.31"/>
        <n v="32.53"/>
        <n v="259.77"/>
        <n v="397.22"/>
        <n v="351.6"/>
        <n v="764.19"/>
        <n v="352.67"/>
        <n v="252.76"/>
        <n v="49.42"/>
        <n v="104.67"/>
        <n v="277.67"/>
        <n v="146.63"/>
        <n v="58.22"/>
        <n v="135.36000000000001"/>
        <n v="125.98"/>
        <n v="370.13"/>
        <n v="914.55"/>
        <n v="207.48"/>
        <n v="204.25"/>
        <n v="181.88"/>
        <n v="75.47"/>
        <n v="300.57"/>
        <n v="85.3"/>
        <n v="588.41999999999996"/>
        <n v="196.14"/>
        <n v="231.24"/>
        <n v="282.58"/>
        <n v="477.54"/>
        <n v="470.99"/>
        <n v="308.57"/>
        <n v="618.98"/>
        <n v="305.55"/>
        <n v="41.45"/>
        <n v="36.549999999999997"/>
        <n v="310.72000000000003"/>
        <n v="45.11"/>
        <n v="145.4"/>
        <n v="103.11"/>
        <n v="136.13999999999999"/>
        <n v="667.38"/>
        <n v="153.05000000000001"/>
        <n v="211.37"/>
        <n v="663.3"/>
        <n v="404.54"/>
        <n v="510.62"/>
        <n v="539.34"/>
        <n v="497.07"/>
        <n v="458.69"/>
        <n v="113.57"/>
        <n v="261.2"/>
        <n v="657.53"/>
        <n v="1023.75"/>
        <n v="507.44"/>
        <n v="101.81"/>
        <n v="207.59"/>
        <n v="760.44"/>
        <n v="835.29"/>
        <n v="527.51"/>
        <n v="180.6"/>
        <n v="72.430000000000007"/>
        <n v="131.21"/>
        <n v="80.959999999999994"/>
        <n v="507.91"/>
        <n v="317.23"/>
        <n v="733.6"/>
        <n v="130.88"/>
        <n v="187.32"/>
        <n v="525.23"/>
        <n v="37.61"/>
        <n v="142.94999999999999"/>
        <n v="110.12"/>
        <n v="187.87"/>
        <n v="856.45"/>
        <n v="138.97999999999999"/>
        <n v="270.26"/>
        <n v="98.03"/>
        <n v="239.4"/>
        <n v="175.05"/>
        <n v="732.27"/>
        <n v="408.49"/>
        <n v="383.52"/>
        <n v="93.74"/>
        <n v="176.4"/>
        <n v="20.69"/>
        <n v="557.72"/>
        <n v="56.41"/>
        <n v="860.48"/>
        <n v="596.82000000000005"/>
        <n v="616.98"/>
        <n v="769.1"/>
        <n v="887.92"/>
        <n v="408.73"/>
        <n v="89.07"/>
        <n v="150.41999999999999"/>
        <n v="79.150000000000006"/>
        <n v="266.02999999999997"/>
        <n v="40.340000000000003"/>
        <n v="684.92"/>
        <n v="55.28"/>
        <n v="116.14"/>
        <n v="597.04"/>
        <n v="143.22"/>
        <n v="182.91"/>
        <n v="384.72"/>
        <n v="267.33999999999997"/>
        <n v="817.24"/>
        <n v="300.22000000000003"/>
        <n v="608.08000000000004"/>
        <n v="197.93"/>
        <n v="232.64"/>
        <n v="810.6"/>
        <n v="757.37"/>
        <n v="536.59"/>
        <n v="56.12"/>
        <n v="233.1"/>
        <n v="801.86"/>
        <n v="239.59"/>
        <n v="86.25"/>
        <n v="401.69"/>
        <n v="72.010000000000005"/>
        <n v="401.27"/>
        <n v="631.14"/>
        <n v="499.73"/>
        <n v="55.04"/>
        <n v="137.87"/>
        <n v="151.52000000000001"/>
        <n v="480.03"/>
        <n v="98.05"/>
        <n v="132.56"/>
        <n v="830.37"/>
        <n v="183.12"/>
        <n v="397.99"/>
        <n v="32.15"/>
        <n v="369.68"/>
        <n v="53.34"/>
        <n v="548.16"/>
        <n v="603.88"/>
        <n v="57.7"/>
        <n v="190.48"/>
        <n v="432.99"/>
        <n v="48.73"/>
        <n v="287.91000000000003"/>
        <n v="1022.39"/>
        <n v="680.61"/>
        <n v="97.88"/>
        <n v="57.08"/>
        <n v="63.91"/>
        <n v="257.14999999999998"/>
        <n v="97.42"/>
        <n v="455.12"/>
        <n v="144.96"/>
        <n v="253.68"/>
        <n v="495.32"/>
        <n v="462.67"/>
        <n v="714.33"/>
        <n v="325.37"/>
        <n v="195.68"/>
        <n v="210.97"/>
        <n v="18.64"/>
        <n v="652.89"/>
        <n v="90.3"/>
        <n v="422.73"/>
        <n v="341.09"/>
        <n v="99.91"/>
        <n v="408.41"/>
        <n v="446.96"/>
        <n v="333.98"/>
        <n v="284.58999999999997"/>
        <n v="403.87"/>
        <n v="247.59"/>
        <n v="222.14"/>
        <n v="100.13"/>
        <n v="10.68"/>
        <n v="216.44"/>
        <n v="441.59"/>
        <n v="92.44"/>
        <n v="681.44"/>
        <n v="130.03"/>
        <n v="681.98"/>
        <n v="779.31"/>
        <n v="88.7"/>
        <n v="262.79000000000002"/>
        <n v="99.54"/>
        <n v="95.87"/>
        <n v="299.37"/>
        <n v="55"/>
        <n v="202.34"/>
        <n v="281.17"/>
        <n v="586.64"/>
        <n v="184.09"/>
        <n v="163.61000000000001"/>
        <n v="63.32"/>
        <n v="82.89"/>
        <n v="31.23"/>
        <n v="22.39"/>
        <n v="295.41000000000003"/>
        <n v="76.92"/>
        <n v="23.5"/>
        <n v="688.72"/>
        <n v="624.33000000000004"/>
        <n v="77.81"/>
        <n v="206.81"/>
        <n v="390.95"/>
        <n v="554.29999999999995"/>
        <n v="503.74"/>
        <n v="345.02"/>
        <n v="177.41"/>
        <n v="118.9"/>
        <n v="362.82"/>
        <n v="450.1"/>
        <n v="90.58"/>
        <n v="26.8"/>
        <n v="106.6"/>
        <n v="375.36"/>
        <n v="250.71"/>
        <n v="106.5"/>
        <n v="760.45"/>
        <n v="131.91999999999999"/>
        <n v="76.58"/>
        <n v="271.27999999999997"/>
        <n v="182.43"/>
        <n v="59.33"/>
        <n v="225.02"/>
        <n v="561.08000000000004"/>
        <n v="97.82"/>
        <n v="548.17999999999995"/>
        <n v="54.97"/>
        <n v="41.74"/>
        <n v="756.17"/>
        <n v="101.64"/>
        <n v="348.71"/>
        <n v="85.51"/>
        <n v="335.9"/>
        <n v="175.01"/>
        <n v="335.01"/>
        <n v="92.3"/>
        <n v="771.44"/>
        <n v="102.4"/>
        <n v="807.66"/>
        <n v="439.22"/>
        <n v="486.44"/>
        <n v="485.57"/>
        <n v="149"/>
        <n v="317.83999999999997"/>
        <n v="832.94"/>
        <n v="446.44"/>
        <n v="297.8"/>
        <n v="629.16"/>
        <n v="331.13"/>
        <n v="423.74"/>
        <n v="193.07"/>
        <n v="145.58000000000001"/>
        <n v="84.75"/>
        <n v="122.47"/>
        <n v="329.2"/>
        <n v="888.41"/>
        <n v="435.12"/>
        <n v="167.03"/>
        <n v="514.61"/>
        <n v="91.82"/>
        <n v="235.75"/>
        <n v="782.21"/>
        <n v="431.26"/>
        <n v="313.74"/>
        <n v="223.59"/>
        <n v="44.99"/>
        <n v="397.61"/>
        <n v="217.26"/>
        <n v="82.72"/>
        <n v="338.22"/>
        <n v="103.13"/>
        <n v="26.73"/>
        <n v="611.08000000000004"/>
        <n v="221.89"/>
        <n v="57.88"/>
        <n v="92.73"/>
        <n v="374.41"/>
        <n v="833.96"/>
        <n v="53.15"/>
        <n v="629.5"/>
        <n v="175.04"/>
        <n v="781.62"/>
        <n v="397.85"/>
        <n v="270.02"/>
        <n v="579.84"/>
        <n v="469.77"/>
        <n v="290.08"/>
        <n v="360.93"/>
        <n v="279.38"/>
        <n v="943.3"/>
        <n v="479.64"/>
        <n v="266.64999999999998"/>
        <n v="74.09"/>
        <n v="690.02"/>
        <n v="176.93"/>
        <n v="56.47"/>
        <n v="188"/>
        <n v="222.01"/>
        <n v="125.72"/>
        <n v="68.989999999999995"/>
        <n v="88.37"/>
        <n v="415.23"/>
        <n v="312.89"/>
        <n v="477.13"/>
        <n v="289.93"/>
        <n v="165.9"/>
        <n v="932.34"/>
        <n v="96.58"/>
        <n v="43.87"/>
        <n v="16.28"/>
        <n v="304.98"/>
        <n v="69.989999999999995"/>
        <n v="80.37"/>
        <n v="314.69"/>
        <n v="255.18"/>
        <n v="49.77"/>
        <n v="181.07"/>
        <n v="888.62"/>
        <n v="271.29000000000002"/>
        <n v="640.04"/>
        <n v="252.25"/>
        <n v="180.87"/>
        <n v="104.83"/>
        <n v="313.57"/>
        <n v="167.58"/>
        <n v="26.72"/>
        <n v="71.16"/>
        <n v="250.28"/>
        <n v="244.23"/>
        <n v="921.19"/>
        <n v="734.71"/>
        <n v="708.32"/>
        <n v="334.48"/>
        <n v="31"/>
        <n v="520.79999999999995"/>
        <n v="864.57"/>
        <n v="633.11"/>
        <n v="296.94"/>
        <n v="804.3"/>
        <n v="121.86"/>
        <n v="183.65"/>
        <n v="64"/>
        <n v="42.37"/>
        <n v="1022.49"/>
        <n v="33.43"/>
        <n v="69.11"/>
        <n v="649.29999999999995"/>
      </sharedItems>
    </cacheField>
    <cacheField name="Date" numFmtId="166">
      <sharedItems containsSemiMixedTypes="0" containsNonDate="0" containsDate="1" containsString="0" minDate="2019-01-01T00:00:00" maxDate="2019-03-31T00:00:00" count="89">
        <d v="2019-01-05T00:00:00"/>
        <d v="2019-03-08T00:00:00"/>
        <d v="2019-03-03T00:00:00"/>
        <d v="2019-01-27T00:00:00"/>
        <d v="2019-02-08T00:00:00"/>
        <d v="2019-03-25T00:00:00"/>
        <d v="2019-02-25T00:00:00"/>
        <d v="2019-02-24T00:00:00"/>
        <d v="2019-01-10T00:00:00"/>
        <d v="2019-02-20T00:00:00"/>
        <d v="2019-02-06T00:00:00"/>
        <d v="2019-03-09T00:00:00"/>
        <d v="2019-02-12T00:00:00"/>
        <d v="2019-02-07T00:00:00"/>
        <d v="2019-03-29T00:00:00"/>
        <d v="2019-01-15T00:00:00"/>
        <d v="2019-03-11T00:00:00"/>
        <d v="2019-01-01T00:00:00"/>
        <d v="2019-01-21T00:00:00"/>
        <d v="2019-03-05T00:00:00"/>
        <d v="2019-03-15T00:00:00"/>
        <d v="2019-02-17T00:00:00"/>
        <d v="2019-03-02T00:00:00"/>
        <d v="2019-03-22T00:00:00"/>
        <d v="2019-03-10T00:00:00"/>
        <d v="2019-01-25T00:00:00"/>
        <d v="2019-01-28T00:00:00"/>
        <d v="2019-01-07T00:00:00"/>
        <d v="2019-03-23T00:00:00"/>
        <d v="2019-01-17T00:00:00"/>
        <d v="2019-02-02T00:00:00"/>
        <d v="2019-03-04T00:00:00"/>
        <d v="2019-03-16T00:00:00"/>
        <d v="2019-02-27T00:00:00"/>
        <d v="2019-02-10T00:00:00"/>
        <d v="2019-03-19T00:00:00"/>
        <d v="2019-02-03T00:00:00"/>
        <d v="2019-03-07T00:00:00"/>
        <d v="2019-02-28T00:00:00"/>
        <d v="2019-03-27T00:00:00"/>
        <d v="2019-01-20T00:00:00"/>
        <d v="2019-03-12T00:00:00"/>
        <d v="2019-02-15T00:00:00"/>
        <d v="2019-03-06T00:00:00"/>
        <d v="2019-02-14T00:00:00"/>
        <d v="2019-03-13T00:00:00"/>
        <d v="2019-01-24T00:00:00"/>
        <d v="2019-01-06T00:00:00"/>
        <d v="2019-02-11T00:00:00"/>
        <d v="2019-01-22T00:00:00"/>
        <d v="2019-01-13T00:00:00"/>
        <d v="2019-01-09T00:00:00"/>
        <d v="2019-01-12T00:00:00"/>
        <d v="2019-01-26T00:00:00"/>
        <d v="2019-01-23T00:00:00"/>
        <d v="2019-02-23T00:00:00"/>
        <d v="2019-01-02T00:00:00"/>
        <d v="2019-02-09T00:00:00"/>
        <d v="2019-03-26T00:00:00"/>
        <d v="2019-03-01T00:00:00"/>
        <d v="2019-02-01T00:00:00"/>
        <d v="2019-03-28T00:00:00"/>
        <d v="2019-03-24T00:00:00"/>
        <d v="2019-02-05T00:00:00"/>
        <d v="2019-01-19T00:00:00"/>
        <d v="2019-01-16T00:00:00"/>
        <d v="2019-01-08T00:00:00"/>
        <d v="2019-02-18T00:00:00"/>
        <d v="2019-01-18T00:00:00"/>
        <d v="2019-02-16T00:00:00"/>
        <d v="2019-02-22T00:00:00"/>
        <d v="2019-01-29T00:00:00"/>
        <d v="2019-01-04T00:00:00"/>
        <d v="2019-03-30T00:00:00"/>
        <d v="2019-01-30T00:00:00"/>
        <d v="2019-01-03T00:00:00"/>
        <d v="2019-03-21T00:00:00"/>
        <d v="2019-02-13T00:00:00"/>
        <d v="2019-01-14T00:00:00"/>
        <d v="2019-03-18T00:00:00"/>
        <d v="2019-03-20T00:00:00"/>
        <d v="2019-02-21T00:00:00"/>
        <d v="2019-01-31T00:00:00"/>
        <d v="2019-01-11T00:00:00"/>
        <d v="2019-02-26T00:00:00"/>
        <d v="2019-03-17T00:00:00"/>
        <d v="2019-03-14T00:00:00"/>
        <d v="2019-02-04T00:00:00"/>
        <d v="2019-02-19T00:00:00"/>
      </sharedItems>
    </cacheField>
    <cacheField name="Month " numFmtId="1">
      <sharedItems containsSemiMixedTypes="0" containsString="0" containsNumber="1" containsInteger="1" minValue="1" maxValue="3" count="3">
        <n v="1"/>
        <n v="3"/>
        <n v="2"/>
      </sharedItems>
    </cacheField>
    <cacheField name="Month Name" numFmtId="0">
      <sharedItems count="3">
        <s v="Jan"/>
        <s v="Mar"/>
        <s v="Feb"/>
      </sharedItems>
    </cacheField>
    <cacheField name="WeekDay" numFmtId="0">
      <sharedItems containsSemiMixedTypes="0" containsString="0" containsNumber="1" containsInteger="1" minValue="1" maxValue="7" count="7">
        <n v="6"/>
        <n v="5"/>
        <n v="7"/>
        <n v="1"/>
        <n v="4"/>
        <n v="3"/>
        <n v="2"/>
      </sharedItems>
    </cacheField>
    <cacheField name="Week Name" numFmtId="0">
      <sharedItems count="7">
        <s v="Sat"/>
        <s v="Fri"/>
        <s v="Sun"/>
        <s v="Mon"/>
        <s v="Thu"/>
        <s v="Wed"/>
        <s v="Tue"/>
      </sharedItems>
    </cacheField>
    <cacheField name="Time" numFmtId="164">
      <sharedItems containsSemiMixedTypes="0" containsNonDate="0" containsDate="1" containsString="0" minDate="1899-12-30T10:00:00" maxDate="1899-12-30T20:59:00" count="506">
        <d v="1899-12-30T13:08:00"/>
        <d v="1899-12-30T10:29:00"/>
        <d v="1899-12-30T13:23:00"/>
        <d v="1899-12-30T20:33:00"/>
        <d v="1899-12-30T10:37:00"/>
        <d v="1899-12-30T18:30:00"/>
        <d v="1899-12-30T14:36:00"/>
        <d v="1899-12-30T11:38:00"/>
        <d v="1899-12-30T17:15:00"/>
        <d v="1899-12-30T13:27:00"/>
        <d v="1899-12-30T18:07:00"/>
        <d v="1899-12-30T17:03:00"/>
        <d v="1899-12-30T10:25:00"/>
        <d v="1899-12-30T16:48:00"/>
        <d v="1899-12-30T19:21:00"/>
        <d v="1899-12-30T16:19:00"/>
        <d v="1899-12-30T11:03:00"/>
        <d v="1899-12-30T10:39:00"/>
        <d v="1899-12-30T18:00:00"/>
        <d v="1899-12-30T15:30:00"/>
        <d v="1899-12-30T11:24:00"/>
        <d v="1899-12-30T10:40:00"/>
        <d v="1899-12-30T12:20:00"/>
        <d v="1899-12-30T11:15:00"/>
        <d v="1899-12-30T17:36:00"/>
        <d v="1899-12-30T19:20:00"/>
        <d v="1899-12-30T15:31:00"/>
        <d v="1899-12-30T12:17:00"/>
        <d v="1899-12-30T19:48:00"/>
        <d v="1899-12-30T15:36:00"/>
        <d v="1899-12-30T19:39:00"/>
        <d v="1899-12-30T12:43:00"/>
        <d v="1899-12-30T14:49:00"/>
        <d v="1899-12-30T10:12:00"/>
        <d v="1899-12-30T10:42:00"/>
        <d v="1899-12-30T12:28:00"/>
        <d v="1899-12-30T19:15:00"/>
        <d v="1899-12-30T17:17:00"/>
        <d v="1899-12-30T13:24:00"/>
        <d v="1899-12-30T13:01:00"/>
        <d v="1899-12-30T18:45:00"/>
        <d v="1899-12-30T10:11:00"/>
        <d v="1899-12-30T13:03:00"/>
        <d v="1899-12-30T20:39:00"/>
        <d v="1899-12-30T19:47:00"/>
        <d v="1899-12-30T17:24:00"/>
        <d v="1899-12-30T15:47:00"/>
        <d v="1899-12-30T12:45:00"/>
        <d v="1899-12-30T17:08:00"/>
        <d v="1899-12-30T10:19:00"/>
        <d v="1899-12-30T15:10:00"/>
        <d v="1899-12-30T14:42:00"/>
        <d v="1899-12-30T15:46:00"/>
        <d v="1899-12-30T11:49:00"/>
        <d v="1899-12-30T19:01:00"/>
        <d v="1899-12-30T11:26:00"/>
        <d v="1899-12-30T11:28:00"/>
        <d v="1899-12-30T15:55:00"/>
        <d v="1899-12-30T20:36:00"/>
        <d v="1899-12-30T17:47:00"/>
        <d v="1899-12-30T10:55:00"/>
        <d v="1899-12-30T13:40:00"/>
        <d v="1899-12-30T12:27:00"/>
        <d v="1899-12-30T14:35:00"/>
        <d v="1899-12-30T16:40:00"/>
        <d v="1899-12-30T15:43:00"/>
        <d v="1899-12-30T15:01:00"/>
        <d v="1899-12-30T10:04:00"/>
        <d v="1899-12-30T18:50:00"/>
        <d v="1899-12-30T12:46:00"/>
        <d v="1899-12-30T18:17:00"/>
        <d v="1899-12-30T18:21:00"/>
        <d v="1899-12-30T17:04:00"/>
        <d v="1899-12-30T14:20:00"/>
        <d v="1899-12-30T15:48:00"/>
        <d v="1899-12-30T16:24:00"/>
        <d v="1899-12-30T18:56:00"/>
        <d v="1899-12-30T19:56:00"/>
        <d v="1899-12-30T18:37:00"/>
        <d v="1899-12-30T10:17:00"/>
        <d v="1899-12-30T14:31:00"/>
        <d v="1899-12-30T10:23:00"/>
        <d v="1899-12-30T20:35:00"/>
        <d v="1899-12-30T16:57:00"/>
        <d v="1899-12-30T17:55:00"/>
        <d v="1899-12-30T19:54:00"/>
        <d v="1899-12-30T16:42:00"/>
        <d v="1899-12-30T12:09:00"/>
        <d v="1899-12-30T20:05:00"/>
        <d v="1899-12-30T20:38:00"/>
        <d v="1899-12-30T13:11:00"/>
        <d v="1899-12-30T10:16:00"/>
        <d v="1899-12-30T18:14:00"/>
        <d v="1899-12-30T13:22:00"/>
        <d v="1899-12-30T11:27:00"/>
        <d v="1899-12-30T16:44:00"/>
        <d v="1899-12-30T18:19:00"/>
        <d v="1899-12-30T14:50:00"/>
        <d v="1899-12-30T20:54:00"/>
        <d v="1899-12-30T20:19:00"/>
        <d v="1899-12-30T10:43:00"/>
        <d v="1899-12-30T14:30:00"/>
        <d v="1899-12-30T11:32:00"/>
        <d v="1899-12-30T10:41:00"/>
        <d v="1899-12-30T12:44:00"/>
        <d v="1899-12-30T20:07:00"/>
        <d v="1899-12-30T20:31:00"/>
        <d v="1899-12-30T12:29:00"/>
        <d v="1899-12-30T15:26:00"/>
        <d v="1899-12-30T20:48:00"/>
        <d v="1899-12-30T12:02:00"/>
        <d v="1899-12-30T17:26:00"/>
        <d v="1899-12-30T19:52:00"/>
        <d v="1899-12-30T14:57:00"/>
        <d v="1899-12-30T18:44:00"/>
        <d v="1899-12-30T13:26:00"/>
        <d v="1899-12-30T16:17:00"/>
        <d v="1899-12-30T15:57:00"/>
        <d v="1899-12-30T13:18:00"/>
        <d v="1899-12-30T20:34:00"/>
        <d v="1899-12-30T18:36:00"/>
        <d v="1899-12-30T14:40:00"/>
        <d v="1899-12-30T16:43:00"/>
        <d v="1899-12-30T20:59:00"/>
        <d v="1899-12-30T15:39:00"/>
        <d v="1899-12-30T12:21:00"/>
        <d v="1899-12-30T19:25:00"/>
        <d v="1899-12-30T13:00:00"/>
        <d v="1899-12-30T13:48:00"/>
        <d v="1899-12-30T19:57:00"/>
        <d v="1899-12-30T10:36:00"/>
        <d v="1899-12-30T16:37:00"/>
        <d v="1899-12-30T17:11:00"/>
        <d v="1899-12-30T15:07:00"/>
        <d v="1899-12-30T16:07:00"/>
        <d v="1899-12-30T11:56:00"/>
        <d v="1899-12-30T18:23:00"/>
        <d v="1899-12-30T13:05:00"/>
        <d v="1899-12-30T19:40:00"/>
        <d v="1899-12-30T13:58:00"/>
        <d v="1899-12-30T14:43:00"/>
        <d v="1899-12-30T19:18:00"/>
        <d v="1899-12-30T16:21:00"/>
        <d v="1899-12-30T19:44:00"/>
        <d v="1899-12-30T19:42:00"/>
        <d v="1899-12-30T15:24:00"/>
        <d v="1899-12-30T14:12:00"/>
        <d v="1899-12-30T13:32:00"/>
        <d v="1899-12-30T16:20:00"/>
        <d v="1899-12-30T16:31:00"/>
        <d v="1899-12-30T11:36:00"/>
        <d v="1899-12-30T19:17:00"/>
        <d v="1899-12-30T17:34:00"/>
        <d v="1899-12-30T12:04:00"/>
        <d v="1899-12-30T17:01:00"/>
        <d v="1899-12-30T10:50:00"/>
        <d v="1899-12-30T19:16:00"/>
        <d v="1899-12-30T16:47:00"/>
        <d v="1899-12-30T10:00:00"/>
        <d v="1899-12-30T11:51:00"/>
        <d v="1899-12-30T15:00:00"/>
        <d v="1899-12-30T11:19:00"/>
        <d v="1899-12-30T19:46:00"/>
        <d v="1899-12-30T19:00:00"/>
        <d v="1899-12-30T10:53:00"/>
        <d v="1899-12-30T12:50:00"/>
        <d v="1899-12-30T20:50:00"/>
        <d v="1899-12-30T13:41:00"/>
        <d v="1899-12-30T19:08:00"/>
        <d v="1899-12-30T20:23:00"/>
        <d v="1899-12-30T11:30:00"/>
        <d v="1899-12-30T19:30:00"/>
        <d v="1899-12-30T18:03:00"/>
        <d v="1899-12-30T10:13:00"/>
        <d v="1899-12-30T19:58:00"/>
        <d v="1899-12-30T10:01:00"/>
        <d v="1899-12-30T11:57:00"/>
        <d v="1899-12-30T10:02:00"/>
        <d v="1899-12-30T14:51:00"/>
        <d v="1899-12-30T12:42:00"/>
        <d v="1899-12-30T17:38:00"/>
        <d v="1899-12-30T20:24:00"/>
        <d v="1899-12-30T18:08:00"/>
        <d v="1899-12-30T15:53:00"/>
        <d v="1899-12-30T15:05:00"/>
        <d v="1899-12-30T18:27:00"/>
        <d v="1899-12-30T16:55:00"/>
        <d v="1899-12-30T12:58:00"/>
        <d v="1899-12-30T18:59:00"/>
        <d v="1899-12-30T13:44:00"/>
        <d v="1899-12-30T13:46:00"/>
        <d v="1899-12-30T18:06:00"/>
        <d v="1899-12-30T12:38:00"/>
        <d v="1899-12-30T15:56:00"/>
        <d v="1899-12-30T14:29:00"/>
        <d v="1899-12-30T19:14:00"/>
        <d v="1899-12-30T10:52:00"/>
        <d v="1899-12-30T12:55:00"/>
        <d v="1899-12-30T19:28:00"/>
        <d v="1899-12-30T13:52:00"/>
        <d v="1899-12-30T10:54:00"/>
        <d v="1899-12-30T18:31:00"/>
        <d v="1899-12-30T18:24:00"/>
        <d v="1899-12-30T18:09:00"/>
        <d v="1899-12-30T15:16:00"/>
        <d v="1899-12-30T17:07:00"/>
        <d v="1899-12-30T19:26:00"/>
        <d v="1899-12-30T11:20:00"/>
        <d v="1899-12-30T16:49:00"/>
        <d v="1899-12-30T12:01:00"/>
        <d v="1899-12-30T11:25:00"/>
        <d v="1899-12-30T18:42:00"/>
        <d v="1899-12-30T14:47:00"/>
        <d v="1899-12-30T19:43:00"/>
        <d v="1899-12-30T14:04:00"/>
        <d v="1899-12-30T16:11:00"/>
        <d v="1899-12-30T19:06:00"/>
        <d v="1899-12-30T15:34:00"/>
        <d v="1899-12-30T11:22:00"/>
        <d v="1899-12-30T11:23:00"/>
        <d v="1899-12-30T10:46:00"/>
        <d v="1899-12-30T13:25:00"/>
        <d v="1899-12-30T14:53:00"/>
        <d v="1899-12-30T19:22:00"/>
        <d v="1899-12-30T11:00:00"/>
        <d v="1899-12-30T19:24:00"/>
        <d v="1899-12-30T17:22:00"/>
        <d v="1899-12-30T20:55:00"/>
        <d v="1899-12-30T16:05:00"/>
        <d v="1899-12-30T13:34:00"/>
        <d v="1899-12-30T18:13:00"/>
        <d v="1899-12-30T11:44:00"/>
        <d v="1899-12-30T15:51:00"/>
        <d v="1899-12-30T16:52:00"/>
        <d v="1899-12-30T20:52:00"/>
        <d v="1899-12-30T16:28:00"/>
        <d v="1899-12-30T13:29:00"/>
        <d v="1899-12-30T11:09:00"/>
        <d v="1899-12-30T15:02:00"/>
        <d v="1899-12-30T14:21:00"/>
        <d v="1899-12-30T18:01:00"/>
        <d v="1899-12-30T13:30:00"/>
        <d v="1899-12-30T14:38:00"/>
        <d v="1899-12-30T17:37:00"/>
        <d v="1899-12-30T17:20:00"/>
        <d v="1899-12-30T20:29:00"/>
        <d v="1899-12-30T11:46:00"/>
        <d v="1899-12-30T13:42:00"/>
        <d v="1899-12-30T14:44:00"/>
        <d v="1899-12-30T14:16:00"/>
        <d v="1899-12-30T15:54:00"/>
        <d v="1899-12-30T10:21:00"/>
        <d v="1899-12-30T16:46:00"/>
        <d v="1899-12-30T20:14:00"/>
        <d v="1899-12-30T17:09:00"/>
        <d v="1899-12-30T17:43:00"/>
        <d v="1899-12-30T19:05:00"/>
        <d v="1899-12-30T10:08:00"/>
        <d v="1899-12-30T13:12:00"/>
        <d v="1899-12-30T20:51:00"/>
        <d v="1899-12-30T17:29:00"/>
        <d v="1899-12-30T11:34:00"/>
        <d v="1899-12-30T18:58:00"/>
        <d v="1899-12-30T20:26:00"/>
        <d v="1899-12-30T15:08:00"/>
        <d v="1899-12-30T13:21:00"/>
        <d v="1899-12-30T12:48:00"/>
        <d v="1899-12-30T19:53:00"/>
        <d v="1899-12-30T19:09:00"/>
        <d v="1899-12-30T16:30:00"/>
        <d v="1899-12-30T13:07:00"/>
        <d v="1899-12-30T18:48:00"/>
        <d v="1899-12-30T17:27:00"/>
        <d v="1899-12-30T15:59:00"/>
        <d v="1899-12-30T11:21:00"/>
        <d v="1899-12-30T15:49:00"/>
        <d v="1899-12-30T13:02:00"/>
        <d v="1899-12-30T20:21:00"/>
        <d v="1899-12-30T15:04:00"/>
        <d v="1899-12-30T16:10:00"/>
        <d v="1899-12-30T12:14:00"/>
        <d v="1899-12-30T11:06:00"/>
        <d v="1899-12-30T18:22:00"/>
        <d v="1899-12-30T19:02:00"/>
        <d v="1899-12-30T15:44:00"/>
        <d v="1899-12-30T20:01:00"/>
        <d v="1899-12-30T13:45:00"/>
        <d v="1899-12-30T15:40:00"/>
        <d v="1899-12-30T16:58:00"/>
        <d v="1899-12-30T11:12:00"/>
        <d v="1899-12-30T15:12:00"/>
        <d v="1899-12-30T20:37:00"/>
        <d v="1899-12-30T17:44:00"/>
        <d v="1899-12-30T16:23:00"/>
        <d v="1899-12-30T12:12:00"/>
        <d v="1899-12-30T19:33:00"/>
        <d v="1899-12-30T14:28:00"/>
        <d v="1899-12-30T17:54:00"/>
        <d v="1899-12-30T12:25:00"/>
        <d v="1899-12-30T12:52:00"/>
        <d v="1899-12-30T19:50:00"/>
        <d v="1899-12-30T15:32:00"/>
        <d v="1899-12-30T13:19:00"/>
        <d v="1899-12-30T13:37:00"/>
        <d v="1899-12-30T14:55:00"/>
        <d v="1899-12-30T12:31:00"/>
        <d v="1899-12-30T10:26:00"/>
        <d v="1899-12-30T20:18:00"/>
        <d v="1899-12-30T20:04:00"/>
        <d v="1899-12-30T13:38:00"/>
        <d v="1899-12-30T17:30:00"/>
        <d v="1899-12-30T15:28:00"/>
        <d v="1899-12-30T19:07:00"/>
        <d v="1899-12-30T18:55:00"/>
        <d v="1899-12-30T19:36:00"/>
        <d v="1899-12-30T10:57:00"/>
        <d v="1899-12-30T17:13:00"/>
        <d v="1899-12-30T13:57:00"/>
        <d v="1899-12-30T13:53:00"/>
        <d v="1899-12-30T16:53:00"/>
        <d v="1899-12-30T16:51:00"/>
        <d v="1899-12-30T15:37:00"/>
        <d v="1899-12-30T20:15:00"/>
        <d v="1899-12-30T19:35:00"/>
        <d v="1899-12-30T15:42:00"/>
        <d v="1899-12-30T14:11:00"/>
        <d v="1899-12-30T17:58:00"/>
        <d v="1899-12-30T11:02:00"/>
        <d v="1899-12-30T15:09:00"/>
        <d v="1899-12-30T13:47:00"/>
        <d v="1899-12-30T16:59:00"/>
        <d v="1899-12-30T14:15:00"/>
        <d v="1899-12-30T15:19:00"/>
        <d v="1899-12-30T18:33:00"/>
        <d v="1899-12-30T12:10:00"/>
        <d v="1899-12-30T11:40:00"/>
        <d v="1899-12-30T16:54:00"/>
        <d v="1899-12-30T15:25:00"/>
        <d v="1899-12-30T20:47:00"/>
        <d v="1899-12-30T18:20:00"/>
        <d v="1899-12-30T11:48:00"/>
        <d v="1899-12-30T14:14:00"/>
        <d v="1899-12-30T11:17:00"/>
        <d v="1899-12-30T12:40:00"/>
        <d v="1899-12-30T17:53:00"/>
        <d v="1899-12-30T16:36:00"/>
        <d v="1899-12-30T10:48:00"/>
        <d v="1899-12-30T18:05:00"/>
        <d v="1899-12-30T12:07:00"/>
        <d v="1899-12-30T19:49:00"/>
        <d v="1899-12-30T15:52:00"/>
        <d v="1899-12-30T20:46:00"/>
        <d v="1899-12-30T10:34:00"/>
        <d v="1899-12-30T13:55:00"/>
        <d v="1899-12-30T11:43:00"/>
        <d v="1899-12-30T16:03:00"/>
        <d v="1899-12-30T20:03:00"/>
        <d v="1899-12-30T19:41:00"/>
        <d v="1899-12-30T18:04:00"/>
        <d v="1899-12-30T10:31:00"/>
        <d v="1899-12-30T13:28:00"/>
        <d v="1899-12-30T17:16:00"/>
        <d v="1899-12-30T18:43:00"/>
        <d v="1899-12-30T10:30:00"/>
        <d v="1899-12-30T20:40:00"/>
        <d v="1899-12-30T12:08:00"/>
        <d v="1899-12-30T17:45:00"/>
        <d v="1899-12-30T10:28:00"/>
        <d v="1899-12-30T10:49:00"/>
        <d v="1899-12-30T12:34:00"/>
        <d v="1899-12-30T18:51:00"/>
        <d v="1899-12-30T19:38:00"/>
        <d v="1899-12-30T12:32:00"/>
        <d v="1899-12-30T10:33:00"/>
        <d v="1899-12-30T19:55:00"/>
        <d v="1899-12-30T14:33:00"/>
        <d v="1899-12-30T13:54:00"/>
        <d v="1899-12-30T12:15:00"/>
        <d v="1899-12-30T12:37:00"/>
        <d v="1899-12-30T15:06:00"/>
        <d v="1899-12-30T15:58:00"/>
        <d v="1899-12-30T14:03:00"/>
        <d v="1899-12-30T16:38:00"/>
        <d v="1899-12-30T11:07:00"/>
        <d v="1899-12-30T12:23:00"/>
        <d v="1899-12-30T14:13:00"/>
        <d v="1899-12-30T19:11:00"/>
        <d v="1899-12-30T18:53:00"/>
        <d v="1899-12-30T14:22:00"/>
        <d v="1899-12-30T10:06:00"/>
        <d v="1899-12-30T20:08:00"/>
        <d v="1899-12-30T12:56:00"/>
        <d v="1899-12-30T10:18:00"/>
        <d v="1899-12-30T11:45:00"/>
        <d v="1899-12-30T16:08:00"/>
        <d v="1899-12-30T12:24:00"/>
        <d v="1899-12-30T19:51:00"/>
        <d v="1899-12-30T18:10:00"/>
        <d v="1899-12-30T15:27:00"/>
        <d v="1899-12-30T16:04:00"/>
        <d v="1899-12-30T14:41:00"/>
        <d v="1899-12-30T14:19:00"/>
        <d v="1899-12-30T14:08:00"/>
        <d v="1899-12-30T11:29:00"/>
        <d v="1899-12-30T12:16:00"/>
        <d v="1899-12-30T20:00:00"/>
        <d v="1899-12-30T15:29:00"/>
        <d v="1899-12-30T14:58:00"/>
        <d v="1899-12-30T11:52:00"/>
        <d v="1899-12-30T17:46:00"/>
        <d v="1899-12-30T14:45:00"/>
        <d v="1899-12-30T11:39:00"/>
        <d v="1899-12-30T13:06:00"/>
        <d v="1899-12-30T20:43:00"/>
        <d v="1899-12-30T16:34:00"/>
        <d v="1899-12-30T13:10:00"/>
        <d v="1899-12-30T17:10:00"/>
        <d v="1899-12-30T10:22:00"/>
        <d v="1899-12-30T19:29:00"/>
        <d v="1899-12-30T14:27:00"/>
        <d v="1899-12-30T12:22:00"/>
        <d v="1899-12-30T11:59:00"/>
        <d v="1899-12-30T17:59:00"/>
        <d v="1899-12-30T12:51:00"/>
        <d v="1899-12-30T13:56:00"/>
        <d v="1899-12-30T19:45:00"/>
        <d v="1899-12-30T16:18:00"/>
        <d v="1899-12-30T18:57:00"/>
        <d v="1899-12-30T11:18:00"/>
        <d v="1899-12-30T14:06:00"/>
        <d v="1899-12-30T20:13:00"/>
        <d v="1899-12-30T15:14:00"/>
        <d v="1899-12-30T16:06:00"/>
        <d v="1899-12-30T12:47:00"/>
        <d v="1899-12-30T20:42:00"/>
        <d v="1899-12-30T20:10:00"/>
        <d v="1899-12-30T14:24:00"/>
        <d v="1899-12-30T11:42:00"/>
        <d v="1899-12-30T17:49:00"/>
        <d v="1899-12-30T15:33:00"/>
        <d v="1899-12-30T10:38:00"/>
        <d v="1899-12-30T12:39:00"/>
        <d v="1899-12-30T14:26:00"/>
        <d v="1899-12-30T12:41:00"/>
        <d v="1899-12-30T15:20:00"/>
        <d v="1899-12-30T16:33:00"/>
        <d v="1899-12-30T20:44:00"/>
        <d v="1899-12-30T11:16:00"/>
        <d v="1899-12-30T12:30:00"/>
        <d v="1899-12-30T17:48:00"/>
        <d v="1899-12-30T20:30:00"/>
        <d v="1899-12-30T13:59:00"/>
        <d v="1899-12-30T11:58:00"/>
        <d v="1899-12-30T16:50:00"/>
        <d v="1899-12-30T18:02:00"/>
        <d v="1899-12-30T17:52:00"/>
        <d v="1899-12-30T20:32:00"/>
        <d v="1899-12-30T16:09:00"/>
        <d v="1899-12-30T11:33:00"/>
        <d v="1899-12-30T15:15:00"/>
        <d v="1899-12-30T20:06:00"/>
        <d v="1899-12-30T16:26:00"/>
        <d v="1899-12-30T18:38:00"/>
        <d v="1899-12-30T16:45:00"/>
        <d v="1899-12-30T18:41:00"/>
        <d v="1899-12-30T17:12:00"/>
        <d v="1899-12-30T14:00:00"/>
        <d v="1899-12-30T16:32:00"/>
        <d v="1899-12-30T10:10:00"/>
        <d v="1899-12-30T10:05:00"/>
        <d v="1899-12-30T18:15:00"/>
        <d v="1899-12-30T11:01:00"/>
        <d v="1899-12-30T15:21:00"/>
        <d v="1899-12-30T16:16:00"/>
        <d v="1899-12-30T11:05:00"/>
        <d v="1899-12-30T19:31:00"/>
        <d v="1899-12-30T18:35:00"/>
        <d v="1899-12-30T13:51:00"/>
        <d v="1899-12-30T12:35:00"/>
        <d v="1899-12-30T11:55:00"/>
        <d v="1899-12-30T15:11:00"/>
        <d v="1899-12-30T14:48:00"/>
        <d v="1899-12-30T12:36:00"/>
        <d v="1899-12-30T13:35:00"/>
        <d v="1899-12-30T15:45:00"/>
        <d v="1899-12-30T14:25:00"/>
        <d v="1899-12-30T15:18:00"/>
        <d v="1899-12-30T10:03:00"/>
        <d v="1899-12-30T13:14:00"/>
        <d v="1899-12-30T16:35:00"/>
        <d v="1899-12-30T20:57:00"/>
        <d v="1899-12-30T13:50:00"/>
        <d v="1899-12-30T17:35:00"/>
        <d v="1899-12-30T17:56:00"/>
        <d v="1899-12-30T10:44:00"/>
        <d v="1899-12-30T10:09:00"/>
        <d v="1899-12-30T10:58:00"/>
        <d v="1899-12-30T13:49:00"/>
        <d v="1899-12-30T11:10:00"/>
        <d v="1899-12-30T13:33:00"/>
        <d v="1899-12-30T14:05:00"/>
        <d v="1899-12-30T16:27:00"/>
        <d v="1899-12-30T15:23:00"/>
        <d v="1899-12-30T18:18:00"/>
        <d v="1899-12-30T15:17:00"/>
        <d v="1899-12-30T19:12:00"/>
      </sharedItems>
    </cacheField>
    <cacheField name="Hour" numFmtId="1">
      <sharedItems containsSemiMixedTypes="0" containsString="0" containsNumber="1" containsInteger="1" minValue="10" maxValue="20" count="11">
        <n v="13"/>
        <n v="10"/>
        <n v="20"/>
        <n v="18"/>
        <n v="14"/>
        <n v="11"/>
        <n v="17"/>
        <n v="16"/>
        <n v="19"/>
        <n v="15"/>
        <n v="12"/>
      </sharedItems>
    </cacheField>
    <cacheField name="Payment" numFmtId="0">
      <sharedItems count="3">
        <s v="Ewallet"/>
        <s v="Cash"/>
        <s v="Credit card"/>
      </sharedItems>
    </cacheField>
    <cacheField name="Revenue" numFmtId="165">
      <sharedItems containsSemiMixedTypes="0" containsString="0" containsNumber="1" minValue="10.17" maxValue="993"/>
    </cacheField>
    <cacheField name="gross margin percentage" numFmtId="0">
      <sharedItems containsSemiMixedTypes="0" containsString="0" containsNumber="1" minValue="4.7619047620000003" maxValue="4.7619047620000003"/>
    </cacheField>
    <cacheField name="Gross income" numFmtId="165">
      <sharedItems containsSemiMixedTypes="0" containsString="0" containsNumber="1" minValue="0.50849999999999995" maxValue="49.65"/>
    </cacheField>
    <cacheField name="Rating" numFmtId="0">
      <sharedItems containsSemiMixedTypes="0" containsString="0" containsNumber="1" minValue="4" maxValue="10"/>
    </cacheField>
  </cacheFields>
  <extLst>
    <ext xmlns:x14="http://schemas.microsoft.com/office/spreadsheetml/2009/9/main" uri="{725AE2AE-9491-48be-B2B4-4EB974FC3084}">
      <x14:pivotCacheDefinition pivotCacheId="50192414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x v="0"/>
    <x v="0"/>
    <x v="0"/>
    <x v="0"/>
    <x v="0"/>
    <x v="0"/>
    <x v="0"/>
    <x v="0"/>
    <x v="0"/>
    <x v="0"/>
    <x v="0"/>
    <x v="0"/>
    <x v="0"/>
    <x v="0"/>
    <x v="0"/>
    <x v="0"/>
    <x v="0"/>
    <x v="0"/>
    <n v="522.83000000000004"/>
    <n v="4.7619047620000003"/>
    <n v="26.141500000000001"/>
    <n v="9.1"/>
  </r>
  <r>
    <x v="1"/>
    <x v="1"/>
    <x v="1"/>
    <x v="1"/>
    <x v="0"/>
    <x v="1"/>
    <x v="1"/>
    <x v="1"/>
    <x v="1"/>
    <x v="1"/>
    <x v="1"/>
    <x v="1"/>
    <x v="1"/>
    <x v="1"/>
    <x v="1"/>
    <x v="1"/>
    <x v="1"/>
    <x v="1"/>
    <x v="1"/>
    <n v="76.400000000000006"/>
    <n v="4.7619047620000003"/>
    <n v="3.82"/>
    <n v="9.6"/>
  </r>
  <r>
    <x v="2"/>
    <x v="0"/>
    <x v="0"/>
    <x v="1"/>
    <x v="1"/>
    <x v="2"/>
    <x v="2"/>
    <x v="0"/>
    <x v="2"/>
    <x v="2"/>
    <x v="2"/>
    <x v="2"/>
    <x v="1"/>
    <x v="1"/>
    <x v="2"/>
    <x v="2"/>
    <x v="2"/>
    <x v="0"/>
    <x v="2"/>
    <n v="324.31"/>
    <n v="4.7619047620000003"/>
    <n v="16.215499999999999"/>
    <n v="7.4"/>
  </r>
  <r>
    <x v="3"/>
    <x v="0"/>
    <x v="0"/>
    <x v="0"/>
    <x v="1"/>
    <x v="0"/>
    <x v="3"/>
    <x v="2"/>
    <x v="3"/>
    <x v="3"/>
    <x v="3"/>
    <x v="3"/>
    <x v="0"/>
    <x v="0"/>
    <x v="2"/>
    <x v="2"/>
    <x v="3"/>
    <x v="2"/>
    <x v="0"/>
    <n v="465.76"/>
    <n v="4.7619047620000003"/>
    <n v="23.288"/>
    <n v="8.4"/>
  </r>
  <r>
    <x v="4"/>
    <x v="0"/>
    <x v="0"/>
    <x v="1"/>
    <x v="1"/>
    <x v="3"/>
    <x v="4"/>
    <x v="0"/>
    <x v="4"/>
    <x v="4"/>
    <x v="4"/>
    <x v="4"/>
    <x v="2"/>
    <x v="2"/>
    <x v="1"/>
    <x v="1"/>
    <x v="4"/>
    <x v="1"/>
    <x v="0"/>
    <n v="604.16999999999996"/>
    <n v="4.7619047620000003"/>
    <n v="30.208500000000001"/>
    <n v="5.3"/>
  </r>
  <r>
    <x v="5"/>
    <x v="1"/>
    <x v="1"/>
    <x v="1"/>
    <x v="1"/>
    <x v="1"/>
    <x v="5"/>
    <x v="0"/>
    <x v="5"/>
    <x v="5"/>
    <x v="5"/>
    <x v="5"/>
    <x v="1"/>
    <x v="1"/>
    <x v="3"/>
    <x v="3"/>
    <x v="5"/>
    <x v="3"/>
    <x v="0"/>
    <n v="597.73"/>
    <n v="4.7619047620000003"/>
    <n v="29.886500000000002"/>
    <n v="4.0999999999999996"/>
  </r>
  <r>
    <x v="6"/>
    <x v="0"/>
    <x v="0"/>
    <x v="0"/>
    <x v="0"/>
    <x v="1"/>
    <x v="6"/>
    <x v="3"/>
    <x v="6"/>
    <x v="6"/>
    <x v="6"/>
    <x v="6"/>
    <x v="2"/>
    <x v="2"/>
    <x v="3"/>
    <x v="3"/>
    <x v="6"/>
    <x v="4"/>
    <x v="0"/>
    <n v="413.04"/>
    <n v="4.7619047620000003"/>
    <n v="20.652000000000001"/>
    <n v="5.8"/>
  </r>
  <r>
    <x v="7"/>
    <x v="1"/>
    <x v="1"/>
    <x v="1"/>
    <x v="0"/>
    <x v="2"/>
    <x v="7"/>
    <x v="4"/>
    <x v="7"/>
    <x v="7"/>
    <x v="7"/>
    <x v="7"/>
    <x v="2"/>
    <x v="2"/>
    <x v="2"/>
    <x v="2"/>
    <x v="7"/>
    <x v="5"/>
    <x v="0"/>
    <n v="735.6"/>
    <n v="4.7619047620000003"/>
    <n v="36.78"/>
    <n v="8"/>
  </r>
  <r>
    <x v="8"/>
    <x v="0"/>
    <x v="0"/>
    <x v="0"/>
    <x v="0"/>
    <x v="0"/>
    <x v="8"/>
    <x v="5"/>
    <x v="8"/>
    <x v="8"/>
    <x v="8"/>
    <x v="8"/>
    <x v="0"/>
    <x v="0"/>
    <x v="4"/>
    <x v="4"/>
    <x v="8"/>
    <x v="6"/>
    <x v="2"/>
    <n v="72.52"/>
    <n v="4.7619047620000003"/>
    <n v="3.6259999999999999"/>
    <n v="7.2"/>
  </r>
  <r>
    <x v="9"/>
    <x v="2"/>
    <x v="2"/>
    <x v="0"/>
    <x v="0"/>
    <x v="4"/>
    <x v="9"/>
    <x v="6"/>
    <x v="9"/>
    <x v="9"/>
    <x v="9"/>
    <x v="9"/>
    <x v="2"/>
    <x v="2"/>
    <x v="5"/>
    <x v="5"/>
    <x v="9"/>
    <x v="0"/>
    <x v="2"/>
    <n v="164.52"/>
    <n v="4.7619047620000003"/>
    <n v="8.2260000000000009"/>
    <n v="5.9"/>
  </r>
  <r>
    <x v="10"/>
    <x v="2"/>
    <x v="2"/>
    <x v="0"/>
    <x v="0"/>
    <x v="5"/>
    <x v="10"/>
    <x v="7"/>
    <x v="10"/>
    <x v="10"/>
    <x v="10"/>
    <x v="10"/>
    <x v="2"/>
    <x v="2"/>
    <x v="5"/>
    <x v="5"/>
    <x v="10"/>
    <x v="3"/>
    <x v="0"/>
    <n v="57.92"/>
    <n v="4.7619047620000003"/>
    <n v="2.8959999999999999"/>
    <n v="4.5"/>
  </r>
  <r>
    <x v="11"/>
    <x v="2"/>
    <x v="2"/>
    <x v="0"/>
    <x v="1"/>
    <x v="1"/>
    <x v="11"/>
    <x v="7"/>
    <x v="11"/>
    <x v="11"/>
    <x v="11"/>
    <x v="11"/>
    <x v="1"/>
    <x v="1"/>
    <x v="0"/>
    <x v="0"/>
    <x v="11"/>
    <x v="6"/>
    <x v="1"/>
    <n v="102.04"/>
    <n v="4.7619047620000003"/>
    <n v="5.1020000000000003"/>
    <n v="6.8"/>
  </r>
  <r>
    <x v="12"/>
    <x v="0"/>
    <x v="0"/>
    <x v="1"/>
    <x v="0"/>
    <x v="1"/>
    <x v="12"/>
    <x v="1"/>
    <x v="12"/>
    <x v="12"/>
    <x v="12"/>
    <x v="12"/>
    <x v="2"/>
    <x v="2"/>
    <x v="6"/>
    <x v="6"/>
    <x v="12"/>
    <x v="1"/>
    <x v="0"/>
    <n v="234.75"/>
    <n v="4.7619047620000003"/>
    <n v="11.737500000000001"/>
    <n v="7.1"/>
  </r>
  <r>
    <x v="13"/>
    <x v="0"/>
    <x v="0"/>
    <x v="1"/>
    <x v="1"/>
    <x v="4"/>
    <x v="13"/>
    <x v="4"/>
    <x v="13"/>
    <x v="13"/>
    <x v="13"/>
    <x v="13"/>
    <x v="2"/>
    <x v="2"/>
    <x v="4"/>
    <x v="4"/>
    <x v="13"/>
    <x v="7"/>
    <x v="0"/>
    <n v="431.9"/>
    <n v="4.7619047620000003"/>
    <n v="21.594999999999999"/>
    <n v="8.1999999999999993"/>
  </r>
  <r>
    <x v="14"/>
    <x v="0"/>
    <x v="0"/>
    <x v="1"/>
    <x v="0"/>
    <x v="0"/>
    <x v="14"/>
    <x v="4"/>
    <x v="14"/>
    <x v="14"/>
    <x v="14"/>
    <x v="14"/>
    <x v="1"/>
    <x v="1"/>
    <x v="1"/>
    <x v="1"/>
    <x v="14"/>
    <x v="8"/>
    <x v="1"/>
    <n v="713.8"/>
    <n v="4.7619047620000003"/>
    <n v="35.69"/>
    <n v="5.7"/>
  </r>
  <r>
    <x v="15"/>
    <x v="2"/>
    <x v="2"/>
    <x v="0"/>
    <x v="0"/>
    <x v="3"/>
    <x v="15"/>
    <x v="3"/>
    <x v="15"/>
    <x v="15"/>
    <x v="15"/>
    <x v="15"/>
    <x v="0"/>
    <x v="0"/>
    <x v="6"/>
    <x v="6"/>
    <x v="15"/>
    <x v="7"/>
    <x v="1"/>
    <n v="562.32000000000005"/>
    <n v="4.7619047620000003"/>
    <n v="28.116"/>
    <n v="4.5"/>
  </r>
  <r>
    <x v="16"/>
    <x v="0"/>
    <x v="0"/>
    <x v="0"/>
    <x v="0"/>
    <x v="0"/>
    <x v="16"/>
    <x v="0"/>
    <x v="16"/>
    <x v="16"/>
    <x v="16"/>
    <x v="16"/>
    <x v="1"/>
    <x v="1"/>
    <x v="3"/>
    <x v="3"/>
    <x v="16"/>
    <x v="5"/>
    <x v="2"/>
    <n v="482.51"/>
    <n v="4.7619047620000003"/>
    <n v="24.125499999999999"/>
    <n v="4.5999999999999996"/>
  </r>
  <r>
    <x v="17"/>
    <x v="0"/>
    <x v="0"/>
    <x v="1"/>
    <x v="1"/>
    <x v="3"/>
    <x v="17"/>
    <x v="3"/>
    <x v="17"/>
    <x v="17"/>
    <x v="17"/>
    <x v="17"/>
    <x v="0"/>
    <x v="0"/>
    <x v="6"/>
    <x v="6"/>
    <x v="17"/>
    <x v="1"/>
    <x v="2"/>
    <n v="435.66"/>
    <n v="4.7619047620000003"/>
    <n v="21.783000000000001"/>
    <n v="6.9"/>
  </r>
  <r>
    <x v="18"/>
    <x v="0"/>
    <x v="0"/>
    <x v="1"/>
    <x v="1"/>
    <x v="4"/>
    <x v="18"/>
    <x v="6"/>
    <x v="18"/>
    <x v="18"/>
    <x v="18"/>
    <x v="18"/>
    <x v="0"/>
    <x v="0"/>
    <x v="3"/>
    <x v="3"/>
    <x v="18"/>
    <x v="3"/>
    <x v="2"/>
    <n v="164.01"/>
    <n v="4.7619047620000003"/>
    <n v="8.2004999999999999"/>
    <n v="8.6"/>
  </r>
  <r>
    <x v="19"/>
    <x v="2"/>
    <x v="2"/>
    <x v="1"/>
    <x v="0"/>
    <x v="2"/>
    <x v="19"/>
    <x v="5"/>
    <x v="19"/>
    <x v="19"/>
    <x v="19"/>
    <x v="16"/>
    <x v="1"/>
    <x v="1"/>
    <x v="3"/>
    <x v="3"/>
    <x v="19"/>
    <x v="9"/>
    <x v="0"/>
    <n v="80.599999999999994"/>
    <n v="4.7619047620000003"/>
    <n v="4.03"/>
    <n v="4.4000000000000004"/>
  </r>
  <r>
    <x v="20"/>
    <x v="1"/>
    <x v="1"/>
    <x v="0"/>
    <x v="1"/>
    <x v="1"/>
    <x v="20"/>
    <x v="1"/>
    <x v="20"/>
    <x v="20"/>
    <x v="20"/>
    <x v="6"/>
    <x v="2"/>
    <x v="2"/>
    <x v="3"/>
    <x v="3"/>
    <x v="20"/>
    <x v="5"/>
    <x v="0"/>
    <n v="430.2"/>
    <n v="4.7619047620000003"/>
    <n v="21.51"/>
    <n v="4.8"/>
  </r>
  <r>
    <x v="21"/>
    <x v="2"/>
    <x v="2"/>
    <x v="1"/>
    <x v="1"/>
    <x v="0"/>
    <x v="21"/>
    <x v="6"/>
    <x v="21"/>
    <x v="21"/>
    <x v="21"/>
    <x v="19"/>
    <x v="1"/>
    <x v="1"/>
    <x v="6"/>
    <x v="6"/>
    <x v="21"/>
    <x v="1"/>
    <x v="0"/>
    <n v="263.94"/>
    <n v="4.7619047620000003"/>
    <n v="13.196999999999999"/>
    <n v="5.0999999999999996"/>
  </r>
  <r>
    <x v="22"/>
    <x v="2"/>
    <x v="2"/>
    <x v="1"/>
    <x v="1"/>
    <x v="2"/>
    <x v="22"/>
    <x v="5"/>
    <x v="22"/>
    <x v="22"/>
    <x v="22"/>
    <x v="20"/>
    <x v="1"/>
    <x v="1"/>
    <x v="1"/>
    <x v="1"/>
    <x v="22"/>
    <x v="10"/>
    <x v="2"/>
    <n v="66.400000000000006"/>
    <n v="4.7619047620000003"/>
    <n v="3.32"/>
    <n v="4.4000000000000004"/>
  </r>
  <r>
    <x v="23"/>
    <x v="0"/>
    <x v="0"/>
    <x v="1"/>
    <x v="1"/>
    <x v="1"/>
    <x v="23"/>
    <x v="1"/>
    <x v="23"/>
    <x v="23"/>
    <x v="23"/>
    <x v="21"/>
    <x v="2"/>
    <x v="2"/>
    <x v="2"/>
    <x v="2"/>
    <x v="23"/>
    <x v="5"/>
    <x v="0"/>
    <n v="172.8"/>
    <n v="4.7619047620000003"/>
    <n v="8.64"/>
    <n v="9.9"/>
  </r>
  <r>
    <x v="24"/>
    <x v="0"/>
    <x v="0"/>
    <x v="0"/>
    <x v="1"/>
    <x v="3"/>
    <x v="24"/>
    <x v="6"/>
    <x v="24"/>
    <x v="24"/>
    <x v="24"/>
    <x v="22"/>
    <x v="1"/>
    <x v="1"/>
    <x v="0"/>
    <x v="0"/>
    <x v="24"/>
    <x v="6"/>
    <x v="0"/>
    <n v="265.89"/>
    <n v="4.7619047620000003"/>
    <n v="13.294499999999999"/>
    <n v="6"/>
  </r>
  <r>
    <x v="25"/>
    <x v="0"/>
    <x v="0"/>
    <x v="0"/>
    <x v="0"/>
    <x v="2"/>
    <x v="25"/>
    <x v="2"/>
    <x v="25"/>
    <x v="25"/>
    <x v="25"/>
    <x v="23"/>
    <x v="1"/>
    <x v="1"/>
    <x v="1"/>
    <x v="1"/>
    <x v="25"/>
    <x v="8"/>
    <x v="2"/>
    <n v="420.72"/>
    <n v="4.7619047620000003"/>
    <n v="21.036000000000001"/>
    <n v="8.5"/>
  </r>
  <r>
    <x v="26"/>
    <x v="2"/>
    <x v="2"/>
    <x v="1"/>
    <x v="1"/>
    <x v="5"/>
    <x v="26"/>
    <x v="8"/>
    <x v="26"/>
    <x v="26"/>
    <x v="26"/>
    <x v="4"/>
    <x v="2"/>
    <x v="2"/>
    <x v="1"/>
    <x v="1"/>
    <x v="26"/>
    <x v="9"/>
    <x v="1"/>
    <n v="33.520000000000003"/>
    <n v="4.7619047620000003"/>
    <n v="1.6759999999999999"/>
    <n v="6.7"/>
  </r>
  <r>
    <x v="27"/>
    <x v="0"/>
    <x v="0"/>
    <x v="1"/>
    <x v="0"/>
    <x v="5"/>
    <x v="27"/>
    <x v="5"/>
    <x v="27"/>
    <x v="27"/>
    <x v="27"/>
    <x v="24"/>
    <x v="1"/>
    <x v="1"/>
    <x v="2"/>
    <x v="2"/>
    <x v="27"/>
    <x v="10"/>
    <x v="2"/>
    <n v="175.34"/>
    <n v="4.7619047620000003"/>
    <n v="8.7669999999999995"/>
    <n v="7.7"/>
  </r>
  <r>
    <x v="28"/>
    <x v="2"/>
    <x v="2"/>
    <x v="1"/>
    <x v="0"/>
    <x v="4"/>
    <x v="28"/>
    <x v="1"/>
    <x v="28"/>
    <x v="28"/>
    <x v="28"/>
    <x v="25"/>
    <x v="0"/>
    <x v="0"/>
    <x v="1"/>
    <x v="1"/>
    <x v="28"/>
    <x v="8"/>
    <x v="1"/>
    <n v="441.8"/>
    <n v="4.7619047620000003"/>
    <n v="22.09"/>
    <n v="9.6"/>
  </r>
  <r>
    <x v="29"/>
    <x v="0"/>
    <x v="0"/>
    <x v="1"/>
    <x v="1"/>
    <x v="0"/>
    <x v="29"/>
    <x v="9"/>
    <x v="29"/>
    <x v="29"/>
    <x v="29"/>
    <x v="20"/>
    <x v="1"/>
    <x v="1"/>
    <x v="1"/>
    <x v="1"/>
    <x v="29"/>
    <x v="9"/>
    <x v="1"/>
    <n v="224.01"/>
    <n v="4.7619047620000003"/>
    <n v="11.2005"/>
    <n v="7.4"/>
  </r>
  <r>
    <x v="30"/>
    <x v="2"/>
    <x v="2"/>
    <x v="1"/>
    <x v="1"/>
    <x v="5"/>
    <x v="30"/>
    <x v="1"/>
    <x v="30"/>
    <x v="30"/>
    <x v="30"/>
    <x v="6"/>
    <x v="2"/>
    <x v="2"/>
    <x v="3"/>
    <x v="3"/>
    <x v="30"/>
    <x v="8"/>
    <x v="2"/>
    <n v="470.65"/>
    <n v="4.7619047620000003"/>
    <n v="23.532499999999999"/>
    <n v="4.8"/>
  </r>
  <r>
    <x v="31"/>
    <x v="2"/>
    <x v="2"/>
    <x v="0"/>
    <x v="1"/>
    <x v="3"/>
    <x v="31"/>
    <x v="9"/>
    <x v="31"/>
    <x v="31"/>
    <x v="31"/>
    <x v="26"/>
    <x v="0"/>
    <x v="0"/>
    <x v="3"/>
    <x v="3"/>
    <x v="31"/>
    <x v="10"/>
    <x v="1"/>
    <n v="702.63"/>
    <n v="4.7619047620000003"/>
    <n v="35.131500000000003"/>
    <n v="4.5"/>
  </r>
  <r>
    <x v="32"/>
    <x v="2"/>
    <x v="2"/>
    <x v="1"/>
    <x v="1"/>
    <x v="3"/>
    <x v="32"/>
    <x v="2"/>
    <x v="32"/>
    <x v="32"/>
    <x v="32"/>
    <x v="8"/>
    <x v="0"/>
    <x v="0"/>
    <x v="4"/>
    <x v="4"/>
    <x v="32"/>
    <x v="4"/>
    <x v="1"/>
    <n v="670.24"/>
    <n v="4.7619047620000003"/>
    <n v="33.512"/>
    <n v="5.0999999999999996"/>
  </r>
  <r>
    <x v="33"/>
    <x v="0"/>
    <x v="0"/>
    <x v="1"/>
    <x v="1"/>
    <x v="0"/>
    <x v="33"/>
    <x v="5"/>
    <x v="33"/>
    <x v="33"/>
    <x v="33"/>
    <x v="20"/>
    <x v="1"/>
    <x v="1"/>
    <x v="1"/>
    <x v="1"/>
    <x v="33"/>
    <x v="1"/>
    <x v="2"/>
    <n v="193.16"/>
    <n v="4.7619047620000003"/>
    <n v="9.6579999999999995"/>
    <n v="5.0999999999999996"/>
  </r>
  <r>
    <x v="34"/>
    <x v="1"/>
    <x v="1"/>
    <x v="0"/>
    <x v="0"/>
    <x v="4"/>
    <x v="34"/>
    <x v="7"/>
    <x v="34"/>
    <x v="34"/>
    <x v="34"/>
    <x v="10"/>
    <x v="2"/>
    <x v="2"/>
    <x v="5"/>
    <x v="5"/>
    <x v="34"/>
    <x v="1"/>
    <x v="0"/>
    <n v="397.68"/>
    <n v="4.7619047620000003"/>
    <n v="19.884"/>
    <n v="7.5"/>
  </r>
  <r>
    <x v="35"/>
    <x v="1"/>
    <x v="1"/>
    <x v="0"/>
    <x v="0"/>
    <x v="3"/>
    <x v="35"/>
    <x v="8"/>
    <x v="35"/>
    <x v="35"/>
    <x v="35"/>
    <x v="27"/>
    <x v="0"/>
    <x v="0"/>
    <x v="3"/>
    <x v="3"/>
    <x v="35"/>
    <x v="10"/>
    <x v="0"/>
    <n v="68.12"/>
    <n v="4.7619047620000003"/>
    <n v="3.4060000000000001"/>
    <n v="6.8"/>
  </r>
  <r>
    <x v="36"/>
    <x v="0"/>
    <x v="0"/>
    <x v="0"/>
    <x v="1"/>
    <x v="3"/>
    <x v="36"/>
    <x v="1"/>
    <x v="36"/>
    <x v="36"/>
    <x v="36"/>
    <x v="24"/>
    <x v="1"/>
    <x v="1"/>
    <x v="2"/>
    <x v="2"/>
    <x v="36"/>
    <x v="8"/>
    <x v="0"/>
    <n v="313.10000000000002"/>
    <n v="4.7619047620000003"/>
    <n v="15.654999999999999"/>
    <n v="7"/>
  </r>
  <r>
    <x v="37"/>
    <x v="0"/>
    <x v="0"/>
    <x v="1"/>
    <x v="0"/>
    <x v="1"/>
    <x v="37"/>
    <x v="9"/>
    <x v="37"/>
    <x v="37"/>
    <x v="37"/>
    <x v="15"/>
    <x v="0"/>
    <x v="0"/>
    <x v="6"/>
    <x v="6"/>
    <x v="37"/>
    <x v="6"/>
    <x v="0"/>
    <n v="547.91999999999996"/>
    <n v="4.7619047620000003"/>
    <n v="27.396000000000001"/>
    <n v="4.7"/>
  </r>
  <r>
    <x v="38"/>
    <x v="1"/>
    <x v="1"/>
    <x v="1"/>
    <x v="0"/>
    <x v="0"/>
    <x v="38"/>
    <x v="2"/>
    <x v="38"/>
    <x v="38"/>
    <x v="38"/>
    <x v="28"/>
    <x v="1"/>
    <x v="1"/>
    <x v="0"/>
    <x v="0"/>
    <x v="38"/>
    <x v="0"/>
    <x v="0"/>
    <n v="439.36"/>
    <n v="4.7619047620000003"/>
    <n v="21.968"/>
    <n v="7.6"/>
  </r>
  <r>
    <x v="39"/>
    <x v="2"/>
    <x v="2"/>
    <x v="0"/>
    <x v="1"/>
    <x v="2"/>
    <x v="39"/>
    <x v="2"/>
    <x v="39"/>
    <x v="39"/>
    <x v="39"/>
    <x v="2"/>
    <x v="1"/>
    <x v="1"/>
    <x v="2"/>
    <x v="2"/>
    <x v="39"/>
    <x v="0"/>
    <x v="1"/>
    <n v="240.96"/>
    <n v="4.7619047620000003"/>
    <n v="12.048"/>
    <n v="7.7"/>
  </r>
  <r>
    <x v="40"/>
    <x v="2"/>
    <x v="2"/>
    <x v="0"/>
    <x v="0"/>
    <x v="2"/>
    <x v="40"/>
    <x v="8"/>
    <x v="40"/>
    <x v="40"/>
    <x v="40"/>
    <x v="29"/>
    <x v="0"/>
    <x v="0"/>
    <x v="4"/>
    <x v="4"/>
    <x v="40"/>
    <x v="3"/>
    <x v="0"/>
    <n v="86.72"/>
    <n v="4.7619047620000003"/>
    <n v="4.3360000000000003"/>
    <n v="7.9"/>
  </r>
  <r>
    <x v="41"/>
    <x v="1"/>
    <x v="1"/>
    <x v="0"/>
    <x v="1"/>
    <x v="2"/>
    <x v="41"/>
    <x v="5"/>
    <x v="41"/>
    <x v="41"/>
    <x v="41"/>
    <x v="30"/>
    <x v="2"/>
    <x v="2"/>
    <x v="0"/>
    <x v="0"/>
    <x v="41"/>
    <x v="1"/>
    <x v="1"/>
    <n v="112.22"/>
    <n v="4.7619047620000003"/>
    <n v="5.6109999999999998"/>
    <n v="6.3"/>
  </r>
  <r>
    <x v="42"/>
    <x v="2"/>
    <x v="2"/>
    <x v="0"/>
    <x v="0"/>
    <x v="3"/>
    <x v="42"/>
    <x v="3"/>
    <x v="42"/>
    <x v="42"/>
    <x v="42"/>
    <x v="4"/>
    <x v="2"/>
    <x v="2"/>
    <x v="1"/>
    <x v="1"/>
    <x v="42"/>
    <x v="0"/>
    <x v="1"/>
    <n v="414.72"/>
    <n v="4.7619047620000003"/>
    <n v="20.736000000000001"/>
    <n v="5.6"/>
  </r>
  <r>
    <x v="43"/>
    <x v="1"/>
    <x v="1"/>
    <x v="0"/>
    <x v="0"/>
    <x v="4"/>
    <x v="43"/>
    <x v="2"/>
    <x v="43"/>
    <x v="43"/>
    <x v="43"/>
    <x v="31"/>
    <x v="1"/>
    <x v="1"/>
    <x v="3"/>
    <x v="3"/>
    <x v="43"/>
    <x v="2"/>
    <x v="1"/>
    <n v="789.6"/>
    <n v="4.7619047620000003"/>
    <n v="39.479999999999997"/>
    <n v="7.6"/>
  </r>
  <r>
    <x v="44"/>
    <x v="1"/>
    <x v="1"/>
    <x v="0"/>
    <x v="1"/>
    <x v="0"/>
    <x v="44"/>
    <x v="5"/>
    <x v="44"/>
    <x v="44"/>
    <x v="44"/>
    <x v="32"/>
    <x v="1"/>
    <x v="1"/>
    <x v="0"/>
    <x v="0"/>
    <x v="44"/>
    <x v="8"/>
    <x v="1"/>
    <n v="30.74"/>
    <n v="4.7619047620000003"/>
    <n v="1.5369999999999999"/>
    <n v="7.2"/>
  </r>
  <r>
    <x v="45"/>
    <x v="2"/>
    <x v="2"/>
    <x v="0"/>
    <x v="0"/>
    <x v="1"/>
    <x v="45"/>
    <x v="7"/>
    <x v="45"/>
    <x v="45"/>
    <x v="45"/>
    <x v="11"/>
    <x v="1"/>
    <x v="1"/>
    <x v="0"/>
    <x v="0"/>
    <x v="18"/>
    <x v="3"/>
    <x v="1"/>
    <n v="375.84"/>
    <n v="4.7619047620000003"/>
    <n v="18.792000000000002"/>
    <n v="9.5"/>
  </r>
  <r>
    <x v="46"/>
    <x v="2"/>
    <x v="2"/>
    <x v="0"/>
    <x v="1"/>
    <x v="0"/>
    <x v="46"/>
    <x v="9"/>
    <x v="46"/>
    <x v="46"/>
    <x v="46"/>
    <x v="33"/>
    <x v="2"/>
    <x v="2"/>
    <x v="5"/>
    <x v="5"/>
    <x v="45"/>
    <x v="6"/>
    <x v="2"/>
    <n v="510.21"/>
    <n v="4.7619047620000003"/>
    <n v="25.5105"/>
    <n v="8.4"/>
  </r>
  <r>
    <x v="47"/>
    <x v="2"/>
    <x v="2"/>
    <x v="0"/>
    <x v="0"/>
    <x v="4"/>
    <x v="47"/>
    <x v="9"/>
    <x v="47"/>
    <x v="47"/>
    <x v="47"/>
    <x v="10"/>
    <x v="2"/>
    <x v="2"/>
    <x v="5"/>
    <x v="5"/>
    <x v="46"/>
    <x v="9"/>
    <x v="0"/>
    <n v="180.09"/>
    <n v="4.7619047620000003"/>
    <n v="9.0045000000000002"/>
    <n v="4.0999999999999996"/>
  </r>
  <r>
    <x v="48"/>
    <x v="2"/>
    <x v="2"/>
    <x v="0"/>
    <x v="1"/>
    <x v="1"/>
    <x v="48"/>
    <x v="3"/>
    <x v="48"/>
    <x v="48"/>
    <x v="48"/>
    <x v="34"/>
    <x v="2"/>
    <x v="2"/>
    <x v="2"/>
    <x v="2"/>
    <x v="47"/>
    <x v="10"/>
    <x v="2"/>
    <n v="113.58"/>
    <n v="4.7619047620000003"/>
    <n v="5.6790000000000003"/>
    <n v="8.1"/>
  </r>
  <r>
    <x v="49"/>
    <x v="1"/>
    <x v="1"/>
    <x v="0"/>
    <x v="0"/>
    <x v="5"/>
    <x v="49"/>
    <x v="4"/>
    <x v="49"/>
    <x v="49"/>
    <x v="49"/>
    <x v="35"/>
    <x v="1"/>
    <x v="1"/>
    <x v="6"/>
    <x v="6"/>
    <x v="48"/>
    <x v="6"/>
    <x v="0"/>
    <n v="826.3"/>
    <n v="4.7619047620000003"/>
    <n v="41.314999999999998"/>
    <n v="7.9"/>
  </r>
  <r>
    <x v="50"/>
    <x v="1"/>
    <x v="1"/>
    <x v="0"/>
    <x v="1"/>
    <x v="4"/>
    <x v="50"/>
    <x v="0"/>
    <x v="50"/>
    <x v="50"/>
    <x v="50"/>
    <x v="36"/>
    <x v="2"/>
    <x v="2"/>
    <x v="2"/>
    <x v="2"/>
    <x v="49"/>
    <x v="1"/>
    <x v="1"/>
    <n v="639.79999999999995"/>
    <n v="4.7619047620000003"/>
    <n v="31.99"/>
    <n v="9.5"/>
  </r>
  <r>
    <x v="51"/>
    <x v="0"/>
    <x v="0"/>
    <x v="0"/>
    <x v="0"/>
    <x v="4"/>
    <x v="51"/>
    <x v="1"/>
    <x v="51"/>
    <x v="51"/>
    <x v="51"/>
    <x v="34"/>
    <x v="2"/>
    <x v="2"/>
    <x v="2"/>
    <x v="2"/>
    <x v="50"/>
    <x v="9"/>
    <x v="1"/>
    <n v="222.95"/>
    <n v="4.7619047620000003"/>
    <n v="11.147500000000001"/>
    <n v="8.5"/>
  </r>
  <r>
    <x v="52"/>
    <x v="2"/>
    <x v="2"/>
    <x v="0"/>
    <x v="0"/>
    <x v="5"/>
    <x v="52"/>
    <x v="7"/>
    <x v="52"/>
    <x v="52"/>
    <x v="52"/>
    <x v="23"/>
    <x v="1"/>
    <x v="1"/>
    <x v="1"/>
    <x v="1"/>
    <x v="51"/>
    <x v="4"/>
    <x v="0"/>
    <n v="71.48"/>
    <n v="4.7619047620000003"/>
    <n v="3.5739999999999998"/>
    <n v="6.5"/>
  </r>
  <r>
    <x v="53"/>
    <x v="1"/>
    <x v="1"/>
    <x v="0"/>
    <x v="1"/>
    <x v="5"/>
    <x v="53"/>
    <x v="8"/>
    <x v="53"/>
    <x v="53"/>
    <x v="53"/>
    <x v="25"/>
    <x v="0"/>
    <x v="0"/>
    <x v="1"/>
    <x v="1"/>
    <x v="52"/>
    <x v="9"/>
    <x v="2"/>
    <n v="15.43"/>
    <n v="4.7619047620000003"/>
    <n v="0.77149999999999996"/>
    <n v="6.1"/>
  </r>
  <r>
    <x v="54"/>
    <x v="2"/>
    <x v="2"/>
    <x v="1"/>
    <x v="1"/>
    <x v="2"/>
    <x v="54"/>
    <x v="5"/>
    <x v="54"/>
    <x v="54"/>
    <x v="54"/>
    <x v="37"/>
    <x v="1"/>
    <x v="1"/>
    <x v="4"/>
    <x v="4"/>
    <x v="53"/>
    <x v="5"/>
    <x v="0"/>
    <n v="32.32"/>
    <n v="4.7619047620000003"/>
    <n v="1.6160000000000001"/>
    <n v="6.5"/>
  </r>
  <r>
    <x v="55"/>
    <x v="1"/>
    <x v="1"/>
    <x v="1"/>
    <x v="0"/>
    <x v="1"/>
    <x v="55"/>
    <x v="2"/>
    <x v="55"/>
    <x v="55"/>
    <x v="55"/>
    <x v="38"/>
    <x v="2"/>
    <x v="2"/>
    <x v="4"/>
    <x v="4"/>
    <x v="54"/>
    <x v="8"/>
    <x v="1"/>
    <n v="687.84"/>
    <n v="4.7619047620000003"/>
    <n v="34.392000000000003"/>
    <n v="8.1999999999999993"/>
  </r>
  <r>
    <x v="56"/>
    <x v="0"/>
    <x v="0"/>
    <x v="0"/>
    <x v="1"/>
    <x v="2"/>
    <x v="56"/>
    <x v="5"/>
    <x v="56"/>
    <x v="56"/>
    <x v="56"/>
    <x v="39"/>
    <x v="1"/>
    <x v="1"/>
    <x v="5"/>
    <x v="5"/>
    <x v="55"/>
    <x v="5"/>
    <x v="1"/>
    <n v="88.68"/>
    <n v="4.7619047620000003"/>
    <n v="4.4340000000000002"/>
    <n v="5.8"/>
  </r>
  <r>
    <x v="57"/>
    <x v="0"/>
    <x v="0"/>
    <x v="1"/>
    <x v="1"/>
    <x v="0"/>
    <x v="57"/>
    <x v="2"/>
    <x v="57"/>
    <x v="57"/>
    <x v="57"/>
    <x v="13"/>
    <x v="2"/>
    <x v="2"/>
    <x v="4"/>
    <x v="4"/>
    <x v="56"/>
    <x v="5"/>
    <x v="0"/>
    <n v="716.8"/>
    <n v="4.7619047620000003"/>
    <n v="35.840000000000003"/>
    <n v="6.6"/>
  </r>
  <r>
    <x v="58"/>
    <x v="0"/>
    <x v="0"/>
    <x v="0"/>
    <x v="0"/>
    <x v="2"/>
    <x v="58"/>
    <x v="4"/>
    <x v="58"/>
    <x v="58"/>
    <x v="58"/>
    <x v="40"/>
    <x v="0"/>
    <x v="0"/>
    <x v="2"/>
    <x v="2"/>
    <x v="57"/>
    <x v="9"/>
    <x v="1"/>
    <n v="723.5"/>
    <n v="4.7619047620000003"/>
    <n v="36.174999999999997"/>
    <n v="5.4"/>
  </r>
  <r>
    <x v="59"/>
    <x v="1"/>
    <x v="1"/>
    <x v="1"/>
    <x v="1"/>
    <x v="1"/>
    <x v="59"/>
    <x v="3"/>
    <x v="59"/>
    <x v="59"/>
    <x v="59"/>
    <x v="41"/>
    <x v="1"/>
    <x v="1"/>
    <x v="6"/>
    <x v="6"/>
    <x v="58"/>
    <x v="2"/>
    <x v="1"/>
    <n v="183.66"/>
    <n v="4.7619047620000003"/>
    <n v="9.1829999999999998"/>
    <n v="9.3000000000000007"/>
  </r>
  <r>
    <x v="60"/>
    <x v="1"/>
    <x v="1"/>
    <x v="0"/>
    <x v="0"/>
    <x v="3"/>
    <x v="60"/>
    <x v="6"/>
    <x v="60"/>
    <x v="60"/>
    <x v="60"/>
    <x v="42"/>
    <x v="2"/>
    <x v="2"/>
    <x v="1"/>
    <x v="1"/>
    <x v="59"/>
    <x v="6"/>
    <x v="2"/>
    <n v="74.22"/>
    <n v="4.7619047620000003"/>
    <n v="3.7109999999999999"/>
    <n v="10"/>
  </r>
  <r>
    <x v="61"/>
    <x v="1"/>
    <x v="1"/>
    <x v="1"/>
    <x v="1"/>
    <x v="2"/>
    <x v="61"/>
    <x v="3"/>
    <x v="61"/>
    <x v="61"/>
    <x v="61"/>
    <x v="7"/>
    <x v="2"/>
    <x v="2"/>
    <x v="2"/>
    <x v="2"/>
    <x v="60"/>
    <x v="1"/>
    <x v="0"/>
    <n v="334.38"/>
    <n v="4.7619047620000003"/>
    <n v="16.719000000000001"/>
    <n v="7"/>
  </r>
  <r>
    <x v="62"/>
    <x v="2"/>
    <x v="2"/>
    <x v="0"/>
    <x v="0"/>
    <x v="3"/>
    <x v="62"/>
    <x v="9"/>
    <x v="62"/>
    <x v="62"/>
    <x v="62"/>
    <x v="36"/>
    <x v="2"/>
    <x v="2"/>
    <x v="2"/>
    <x v="2"/>
    <x v="61"/>
    <x v="0"/>
    <x v="0"/>
    <n v="495.63"/>
    <n v="4.7619047620000003"/>
    <n v="24.781500000000001"/>
    <n v="10"/>
  </r>
  <r>
    <x v="63"/>
    <x v="0"/>
    <x v="0"/>
    <x v="0"/>
    <x v="1"/>
    <x v="3"/>
    <x v="63"/>
    <x v="4"/>
    <x v="63"/>
    <x v="63"/>
    <x v="63"/>
    <x v="43"/>
    <x v="1"/>
    <x v="1"/>
    <x v="5"/>
    <x v="5"/>
    <x v="62"/>
    <x v="10"/>
    <x v="2"/>
    <n v="158.1"/>
    <n v="4.7619047620000003"/>
    <n v="7.9050000000000002"/>
    <n v="8.6"/>
  </r>
  <r>
    <x v="64"/>
    <x v="2"/>
    <x v="2"/>
    <x v="0"/>
    <x v="1"/>
    <x v="0"/>
    <x v="64"/>
    <x v="7"/>
    <x v="64"/>
    <x v="64"/>
    <x v="64"/>
    <x v="44"/>
    <x v="2"/>
    <x v="2"/>
    <x v="4"/>
    <x v="4"/>
    <x v="63"/>
    <x v="4"/>
    <x v="1"/>
    <n v="302.95999999999998"/>
    <n v="4.7619047620000003"/>
    <n v="15.148"/>
    <n v="7.6"/>
  </r>
  <r>
    <x v="65"/>
    <x v="0"/>
    <x v="0"/>
    <x v="0"/>
    <x v="1"/>
    <x v="0"/>
    <x v="65"/>
    <x v="4"/>
    <x v="65"/>
    <x v="65"/>
    <x v="65"/>
    <x v="45"/>
    <x v="1"/>
    <x v="1"/>
    <x v="5"/>
    <x v="5"/>
    <x v="64"/>
    <x v="7"/>
    <x v="1"/>
    <n v="158.69999999999999"/>
    <n v="4.7619047620000003"/>
    <n v="7.9349999999999996"/>
    <n v="5.8"/>
  </r>
  <r>
    <x v="66"/>
    <x v="1"/>
    <x v="1"/>
    <x v="1"/>
    <x v="0"/>
    <x v="0"/>
    <x v="66"/>
    <x v="5"/>
    <x v="66"/>
    <x v="66"/>
    <x v="66"/>
    <x v="34"/>
    <x v="2"/>
    <x v="2"/>
    <x v="2"/>
    <x v="2"/>
    <x v="65"/>
    <x v="9"/>
    <x v="0"/>
    <n v="66.94"/>
    <n v="4.7619047620000003"/>
    <n v="3.347"/>
    <n v="6.7"/>
  </r>
  <r>
    <x v="67"/>
    <x v="2"/>
    <x v="2"/>
    <x v="0"/>
    <x v="0"/>
    <x v="5"/>
    <x v="67"/>
    <x v="3"/>
    <x v="67"/>
    <x v="67"/>
    <x v="67"/>
    <x v="27"/>
    <x v="0"/>
    <x v="0"/>
    <x v="3"/>
    <x v="3"/>
    <x v="66"/>
    <x v="9"/>
    <x v="0"/>
    <n v="585.66"/>
    <n v="4.7619047620000003"/>
    <n v="29.283000000000001"/>
    <n v="9.9"/>
  </r>
  <r>
    <x v="68"/>
    <x v="0"/>
    <x v="0"/>
    <x v="1"/>
    <x v="1"/>
    <x v="3"/>
    <x v="68"/>
    <x v="4"/>
    <x v="68"/>
    <x v="68"/>
    <x v="68"/>
    <x v="46"/>
    <x v="0"/>
    <x v="0"/>
    <x v="4"/>
    <x v="4"/>
    <x v="67"/>
    <x v="1"/>
    <x v="1"/>
    <n v="787.7"/>
    <n v="4.7619047620000003"/>
    <n v="39.384999999999998"/>
    <n v="6.4"/>
  </r>
  <r>
    <x v="69"/>
    <x v="0"/>
    <x v="0"/>
    <x v="0"/>
    <x v="0"/>
    <x v="0"/>
    <x v="69"/>
    <x v="8"/>
    <x v="69"/>
    <x v="69"/>
    <x v="69"/>
    <x v="30"/>
    <x v="2"/>
    <x v="2"/>
    <x v="0"/>
    <x v="0"/>
    <x v="68"/>
    <x v="3"/>
    <x v="1"/>
    <n v="18.329999999999998"/>
    <n v="4.7619047620000003"/>
    <n v="0.91649999999999998"/>
    <n v="4.3"/>
  </r>
  <r>
    <x v="70"/>
    <x v="1"/>
    <x v="1"/>
    <x v="1"/>
    <x v="1"/>
    <x v="4"/>
    <x v="70"/>
    <x v="4"/>
    <x v="70"/>
    <x v="70"/>
    <x v="70"/>
    <x v="47"/>
    <x v="0"/>
    <x v="0"/>
    <x v="2"/>
    <x v="2"/>
    <x v="69"/>
    <x v="10"/>
    <x v="2"/>
    <n v="894.8"/>
    <n v="4.7619047620000003"/>
    <n v="44.74"/>
    <n v="9.6"/>
  </r>
  <r>
    <x v="71"/>
    <x v="1"/>
    <x v="1"/>
    <x v="1"/>
    <x v="1"/>
    <x v="5"/>
    <x v="71"/>
    <x v="4"/>
    <x v="71"/>
    <x v="71"/>
    <x v="71"/>
    <x v="48"/>
    <x v="2"/>
    <x v="2"/>
    <x v="3"/>
    <x v="3"/>
    <x v="15"/>
    <x v="7"/>
    <x v="1"/>
    <n v="621.20000000000005"/>
    <n v="4.7619047620000003"/>
    <n v="31.06"/>
    <n v="5.9"/>
  </r>
  <r>
    <x v="72"/>
    <x v="2"/>
    <x v="2"/>
    <x v="0"/>
    <x v="0"/>
    <x v="4"/>
    <x v="72"/>
    <x v="6"/>
    <x v="72"/>
    <x v="72"/>
    <x v="72"/>
    <x v="19"/>
    <x v="1"/>
    <x v="1"/>
    <x v="6"/>
    <x v="6"/>
    <x v="70"/>
    <x v="3"/>
    <x v="0"/>
    <n v="145.56"/>
    <n v="4.7619047620000003"/>
    <n v="7.2779999999999996"/>
    <n v="4"/>
  </r>
  <r>
    <x v="73"/>
    <x v="1"/>
    <x v="1"/>
    <x v="1"/>
    <x v="0"/>
    <x v="1"/>
    <x v="73"/>
    <x v="3"/>
    <x v="73"/>
    <x v="73"/>
    <x v="73"/>
    <x v="11"/>
    <x v="1"/>
    <x v="1"/>
    <x v="0"/>
    <x v="0"/>
    <x v="71"/>
    <x v="3"/>
    <x v="1"/>
    <n v="455.46"/>
    <n v="4.7619047620000003"/>
    <n v="22.773"/>
    <n v="8.6999999999999993"/>
  </r>
  <r>
    <x v="74"/>
    <x v="0"/>
    <x v="0"/>
    <x v="1"/>
    <x v="1"/>
    <x v="2"/>
    <x v="74"/>
    <x v="9"/>
    <x v="74"/>
    <x v="74"/>
    <x v="74"/>
    <x v="49"/>
    <x v="0"/>
    <x v="0"/>
    <x v="6"/>
    <x v="6"/>
    <x v="60"/>
    <x v="1"/>
    <x v="0"/>
    <n v="672.03"/>
    <n v="4.7619047620000003"/>
    <n v="33.601500000000001"/>
    <n v="9.4"/>
  </r>
  <r>
    <x v="75"/>
    <x v="1"/>
    <x v="1"/>
    <x v="1"/>
    <x v="0"/>
    <x v="1"/>
    <x v="75"/>
    <x v="4"/>
    <x v="75"/>
    <x v="75"/>
    <x v="75"/>
    <x v="50"/>
    <x v="0"/>
    <x v="0"/>
    <x v="2"/>
    <x v="2"/>
    <x v="72"/>
    <x v="6"/>
    <x v="2"/>
    <n v="416.5"/>
    <n v="4.7619047620000003"/>
    <n v="20.824999999999999"/>
    <n v="5.4"/>
  </r>
  <r>
    <x v="76"/>
    <x v="1"/>
    <x v="1"/>
    <x v="0"/>
    <x v="1"/>
    <x v="5"/>
    <x v="76"/>
    <x v="9"/>
    <x v="76"/>
    <x v="76"/>
    <x v="76"/>
    <x v="51"/>
    <x v="0"/>
    <x v="0"/>
    <x v="5"/>
    <x v="5"/>
    <x v="73"/>
    <x v="4"/>
    <x v="2"/>
    <n v="441.36"/>
    <n v="4.7619047620000003"/>
    <n v="22.068000000000001"/>
    <n v="8.6"/>
  </r>
  <r>
    <x v="77"/>
    <x v="0"/>
    <x v="0"/>
    <x v="0"/>
    <x v="0"/>
    <x v="5"/>
    <x v="47"/>
    <x v="9"/>
    <x v="47"/>
    <x v="47"/>
    <x v="47"/>
    <x v="52"/>
    <x v="0"/>
    <x v="0"/>
    <x v="0"/>
    <x v="0"/>
    <x v="74"/>
    <x v="9"/>
    <x v="2"/>
    <n v="180.09"/>
    <n v="4.7619047620000003"/>
    <n v="9.0045000000000002"/>
    <n v="5.7"/>
  </r>
  <r>
    <x v="78"/>
    <x v="1"/>
    <x v="1"/>
    <x v="0"/>
    <x v="0"/>
    <x v="4"/>
    <x v="77"/>
    <x v="4"/>
    <x v="77"/>
    <x v="77"/>
    <x v="77"/>
    <x v="19"/>
    <x v="1"/>
    <x v="1"/>
    <x v="6"/>
    <x v="6"/>
    <x v="75"/>
    <x v="7"/>
    <x v="0"/>
    <n v="783.1"/>
    <n v="4.7619047620000003"/>
    <n v="39.155000000000001"/>
    <n v="6.6"/>
  </r>
  <r>
    <x v="79"/>
    <x v="1"/>
    <x v="1"/>
    <x v="1"/>
    <x v="0"/>
    <x v="0"/>
    <x v="78"/>
    <x v="1"/>
    <x v="11"/>
    <x v="78"/>
    <x v="78"/>
    <x v="49"/>
    <x v="0"/>
    <x v="0"/>
    <x v="6"/>
    <x v="6"/>
    <x v="76"/>
    <x v="3"/>
    <x v="1"/>
    <n v="101.9"/>
    <n v="4.7619047620000003"/>
    <n v="5.0949999999999998"/>
    <n v="6"/>
  </r>
  <r>
    <x v="80"/>
    <x v="1"/>
    <x v="1"/>
    <x v="1"/>
    <x v="0"/>
    <x v="0"/>
    <x v="79"/>
    <x v="3"/>
    <x v="78"/>
    <x v="79"/>
    <x v="79"/>
    <x v="18"/>
    <x v="0"/>
    <x v="0"/>
    <x v="3"/>
    <x v="3"/>
    <x v="51"/>
    <x v="4"/>
    <x v="2"/>
    <n v="595.14"/>
    <n v="4.7619047620000003"/>
    <n v="29.757000000000001"/>
    <n v="5.5"/>
  </r>
  <r>
    <x v="81"/>
    <x v="2"/>
    <x v="2"/>
    <x v="1"/>
    <x v="0"/>
    <x v="4"/>
    <x v="80"/>
    <x v="6"/>
    <x v="79"/>
    <x v="80"/>
    <x v="80"/>
    <x v="53"/>
    <x v="0"/>
    <x v="0"/>
    <x v="0"/>
    <x v="0"/>
    <x v="77"/>
    <x v="8"/>
    <x v="0"/>
    <n v="290.04000000000002"/>
    <n v="4.7619047620000003"/>
    <n v="14.502000000000001"/>
    <n v="6.4"/>
  </r>
  <r>
    <x v="82"/>
    <x v="1"/>
    <x v="1"/>
    <x v="1"/>
    <x v="1"/>
    <x v="4"/>
    <x v="81"/>
    <x v="2"/>
    <x v="80"/>
    <x v="81"/>
    <x v="81"/>
    <x v="54"/>
    <x v="0"/>
    <x v="0"/>
    <x v="5"/>
    <x v="5"/>
    <x v="78"/>
    <x v="3"/>
    <x v="0"/>
    <n v="154"/>
    <n v="4.7619047620000003"/>
    <n v="7.7"/>
    <n v="6.6"/>
  </r>
  <r>
    <x v="83"/>
    <x v="1"/>
    <x v="1"/>
    <x v="0"/>
    <x v="0"/>
    <x v="4"/>
    <x v="82"/>
    <x v="7"/>
    <x v="81"/>
    <x v="82"/>
    <x v="82"/>
    <x v="55"/>
    <x v="2"/>
    <x v="2"/>
    <x v="0"/>
    <x v="0"/>
    <x v="40"/>
    <x v="3"/>
    <x v="2"/>
    <n v="321.44"/>
    <n v="4.7619047620000003"/>
    <n v="16.071999999999999"/>
    <n v="8.3000000000000007"/>
  </r>
  <r>
    <x v="84"/>
    <x v="1"/>
    <x v="1"/>
    <x v="0"/>
    <x v="1"/>
    <x v="3"/>
    <x v="83"/>
    <x v="1"/>
    <x v="82"/>
    <x v="83"/>
    <x v="83"/>
    <x v="11"/>
    <x v="1"/>
    <x v="1"/>
    <x v="0"/>
    <x v="0"/>
    <x v="79"/>
    <x v="1"/>
    <x v="1"/>
    <n v="244.55"/>
    <n v="4.7619047620000003"/>
    <n v="12.227499999999999"/>
    <n v="6.6"/>
  </r>
  <r>
    <x v="85"/>
    <x v="1"/>
    <x v="1"/>
    <x v="1"/>
    <x v="0"/>
    <x v="3"/>
    <x v="84"/>
    <x v="0"/>
    <x v="83"/>
    <x v="84"/>
    <x v="84"/>
    <x v="19"/>
    <x v="1"/>
    <x v="1"/>
    <x v="6"/>
    <x v="6"/>
    <x v="80"/>
    <x v="4"/>
    <x v="0"/>
    <n v="581.41999999999996"/>
    <n v="4.7619047620000003"/>
    <n v="29.071000000000002"/>
    <n v="4"/>
  </r>
  <r>
    <x v="86"/>
    <x v="1"/>
    <x v="1"/>
    <x v="1"/>
    <x v="1"/>
    <x v="5"/>
    <x v="85"/>
    <x v="1"/>
    <x v="84"/>
    <x v="85"/>
    <x v="85"/>
    <x v="5"/>
    <x v="1"/>
    <x v="1"/>
    <x v="3"/>
    <x v="3"/>
    <x v="81"/>
    <x v="1"/>
    <x v="1"/>
    <n v="382.6"/>
    <n v="4.7619047620000003"/>
    <n v="19.13"/>
    <n v="9.9"/>
  </r>
  <r>
    <x v="87"/>
    <x v="0"/>
    <x v="0"/>
    <x v="0"/>
    <x v="1"/>
    <x v="4"/>
    <x v="86"/>
    <x v="0"/>
    <x v="85"/>
    <x v="86"/>
    <x v="86"/>
    <x v="39"/>
    <x v="1"/>
    <x v="1"/>
    <x v="5"/>
    <x v="5"/>
    <x v="82"/>
    <x v="2"/>
    <x v="2"/>
    <n v="345.66"/>
    <n v="4.7619047620000003"/>
    <n v="17.283000000000001"/>
    <n v="7.3"/>
  </r>
  <r>
    <x v="88"/>
    <x v="0"/>
    <x v="0"/>
    <x v="1"/>
    <x v="1"/>
    <x v="3"/>
    <x v="87"/>
    <x v="8"/>
    <x v="86"/>
    <x v="87"/>
    <x v="87"/>
    <x v="56"/>
    <x v="0"/>
    <x v="0"/>
    <x v="5"/>
    <x v="5"/>
    <x v="83"/>
    <x v="7"/>
    <x v="1"/>
    <n v="42.47"/>
    <n v="4.7619047620000003"/>
    <n v="2.1234999999999999"/>
    <n v="5.7"/>
  </r>
  <r>
    <x v="89"/>
    <x v="2"/>
    <x v="2"/>
    <x v="1"/>
    <x v="0"/>
    <x v="0"/>
    <x v="88"/>
    <x v="3"/>
    <x v="87"/>
    <x v="88"/>
    <x v="88"/>
    <x v="33"/>
    <x v="2"/>
    <x v="2"/>
    <x v="5"/>
    <x v="5"/>
    <x v="84"/>
    <x v="6"/>
    <x v="1"/>
    <n v="461.94"/>
    <n v="4.7619047620000003"/>
    <n v="23.097000000000001"/>
    <n v="6.1"/>
  </r>
  <r>
    <x v="90"/>
    <x v="1"/>
    <x v="1"/>
    <x v="0"/>
    <x v="0"/>
    <x v="2"/>
    <x v="89"/>
    <x v="7"/>
    <x v="88"/>
    <x v="89"/>
    <x v="89"/>
    <x v="54"/>
    <x v="0"/>
    <x v="0"/>
    <x v="5"/>
    <x v="5"/>
    <x v="12"/>
    <x v="1"/>
    <x v="1"/>
    <n v="189.52"/>
    <n v="4.7619047620000003"/>
    <n v="9.4760000000000009"/>
    <n v="7.1"/>
  </r>
  <r>
    <x v="91"/>
    <x v="1"/>
    <x v="1"/>
    <x v="1"/>
    <x v="0"/>
    <x v="3"/>
    <x v="90"/>
    <x v="4"/>
    <x v="89"/>
    <x v="90"/>
    <x v="90"/>
    <x v="53"/>
    <x v="0"/>
    <x v="0"/>
    <x v="0"/>
    <x v="0"/>
    <x v="85"/>
    <x v="8"/>
    <x v="0"/>
    <n v="448.6"/>
    <n v="4.7619047620000003"/>
    <n v="22.43"/>
    <n v="8.1999999999999993"/>
  </r>
  <r>
    <x v="92"/>
    <x v="0"/>
    <x v="0"/>
    <x v="0"/>
    <x v="0"/>
    <x v="3"/>
    <x v="91"/>
    <x v="0"/>
    <x v="90"/>
    <x v="91"/>
    <x v="91"/>
    <x v="8"/>
    <x v="0"/>
    <x v="0"/>
    <x v="4"/>
    <x v="4"/>
    <x v="86"/>
    <x v="7"/>
    <x v="0"/>
    <n v="153.86000000000001"/>
    <n v="4.7619047620000003"/>
    <n v="7.6929999999999996"/>
    <n v="5.0999999999999996"/>
  </r>
  <r>
    <x v="93"/>
    <x v="2"/>
    <x v="2"/>
    <x v="0"/>
    <x v="1"/>
    <x v="0"/>
    <x v="92"/>
    <x v="9"/>
    <x v="91"/>
    <x v="92"/>
    <x v="92"/>
    <x v="41"/>
    <x v="1"/>
    <x v="1"/>
    <x v="6"/>
    <x v="6"/>
    <x v="87"/>
    <x v="10"/>
    <x v="2"/>
    <n v="579.24"/>
    <n v="4.7619047620000003"/>
    <n v="28.962"/>
    <n v="8.6"/>
  </r>
  <r>
    <x v="94"/>
    <x v="1"/>
    <x v="1"/>
    <x v="1"/>
    <x v="1"/>
    <x v="0"/>
    <x v="93"/>
    <x v="8"/>
    <x v="92"/>
    <x v="93"/>
    <x v="93"/>
    <x v="10"/>
    <x v="2"/>
    <x v="2"/>
    <x v="5"/>
    <x v="5"/>
    <x v="88"/>
    <x v="2"/>
    <x v="2"/>
    <n v="89.75"/>
    <n v="4.7619047620000003"/>
    <n v="4.4874999999999998"/>
    <n v="6.6"/>
  </r>
  <r>
    <x v="95"/>
    <x v="0"/>
    <x v="0"/>
    <x v="1"/>
    <x v="1"/>
    <x v="1"/>
    <x v="94"/>
    <x v="8"/>
    <x v="93"/>
    <x v="94"/>
    <x v="94"/>
    <x v="1"/>
    <x v="1"/>
    <x v="1"/>
    <x v="1"/>
    <x v="1"/>
    <x v="89"/>
    <x v="2"/>
    <x v="0"/>
    <n v="97.16"/>
    <n v="4.7619047620000003"/>
    <n v="4.8579999999999997"/>
    <n v="7.2"/>
  </r>
  <r>
    <x v="96"/>
    <x v="2"/>
    <x v="2"/>
    <x v="1"/>
    <x v="1"/>
    <x v="0"/>
    <x v="95"/>
    <x v="4"/>
    <x v="94"/>
    <x v="95"/>
    <x v="95"/>
    <x v="14"/>
    <x v="1"/>
    <x v="1"/>
    <x v="1"/>
    <x v="1"/>
    <x v="12"/>
    <x v="1"/>
    <x v="0"/>
    <n v="878.7"/>
    <n v="4.7619047620000003"/>
    <n v="43.935000000000002"/>
    <n v="5.0999999999999996"/>
  </r>
  <r>
    <x v="97"/>
    <x v="1"/>
    <x v="1"/>
    <x v="1"/>
    <x v="0"/>
    <x v="1"/>
    <x v="96"/>
    <x v="3"/>
    <x v="95"/>
    <x v="96"/>
    <x v="96"/>
    <x v="57"/>
    <x v="2"/>
    <x v="2"/>
    <x v="0"/>
    <x v="0"/>
    <x v="90"/>
    <x v="0"/>
    <x v="1"/>
    <n v="74.7"/>
    <n v="4.7619047620000003"/>
    <n v="3.7349999999999999"/>
    <n v="4.0999999999999996"/>
  </r>
  <r>
    <x v="98"/>
    <x v="0"/>
    <x v="0"/>
    <x v="1"/>
    <x v="1"/>
    <x v="4"/>
    <x v="97"/>
    <x v="6"/>
    <x v="63"/>
    <x v="97"/>
    <x v="97"/>
    <x v="28"/>
    <x v="1"/>
    <x v="1"/>
    <x v="0"/>
    <x v="0"/>
    <x v="91"/>
    <x v="1"/>
    <x v="0"/>
    <n v="158.25"/>
    <n v="4.7619047620000003"/>
    <n v="7.9124999999999996"/>
    <n v="9.3000000000000007"/>
  </r>
  <r>
    <x v="99"/>
    <x v="2"/>
    <x v="2"/>
    <x v="1"/>
    <x v="1"/>
    <x v="2"/>
    <x v="98"/>
    <x v="3"/>
    <x v="96"/>
    <x v="98"/>
    <x v="98"/>
    <x v="19"/>
    <x v="1"/>
    <x v="1"/>
    <x v="6"/>
    <x v="6"/>
    <x v="92"/>
    <x v="3"/>
    <x v="1"/>
    <n v="496.2"/>
    <n v="4.7619047620000003"/>
    <n v="24.81"/>
    <n v="7.4"/>
  </r>
  <r>
    <x v="100"/>
    <x v="1"/>
    <x v="1"/>
    <x v="0"/>
    <x v="1"/>
    <x v="5"/>
    <x v="99"/>
    <x v="8"/>
    <x v="97"/>
    <x v="99"/>
    <x v="99"/>
    <x v="58"/>
    <x v="1"/>
    <x v="1"/>
    <x v="6"/>
    <x v="6"/>
    <x v="25"/>
    <x v="8"/>
    <x v="1"/>
    <n v="48.71"/>
    <n v="4.7619047620000003"/>
    <n v="2.4355000000000002"/>
    <n v="4.0999999999999996"/>
  </r>
  <r>
    <x v="101"/>
    <x v="1"/>
    <x v="1"/>
    <x v="1"/>
    <x v="1"/>
    <x v="5"/>
    <x v="100"/>
    <x v="9"/>
    <x v="98"/>
    <x v="100"/>
    <x v="100"/>
    <x v="59"/>
    <x v="1"/>
    <x v="1"/>
    <x v="1"/>
    <x v="1"/>
    <x v="93"/>
    <x v="0"/>
    <x v="1"/>
    <n v="706.95"/>
    <n v="4.7619047620000003"/>
    <n v="35.347499999999997"/>
    <n v="7.2"/>
  </r>
  <r>
    <x v="102"/>
    <x v="1"/>
    <x v="1"/>
    <x v="1"/>
    <x v="0"/>
    <x v="1"/>
    <x v="101"/>
    <x v="9"/>
    <x v="99"/>
    <x v="101"/>
    <x v="101"/>
    <x v="60"/>
    <x v="2"/>
    <x v="2"/>
    <x v="1"/>
    <x v="1"/>
    <x v="94"/>
    <x v="5"/>
    <x v="1"/>
    <n v="207.63"/>
    <n v="4.7619047620000003"/>
    <n v="10.381500000000001"/>
    <n v="4.9000000000000004"/>
  </r>
  <r>
    <x v="103"/>
    <x v="0"/>
    <x v="0"/>
    <x v="1"/>
    <x v="1"/>
    <x v="4"/>
    <x v="102"/>
    <x v="3"/>
    <x v="100"/>
    <x v="102"/>
    <x v="102"/>
    <x v="61"/>
    <x v="1"/>
    <x v="1"/>
    <x v="4"/>
    <x v="4"/>
    <x v="95"/>
    <x v="7"/>
    <x v="1"/>
    <n v="349.56"/>
    <n v="4.7619047620000003"/>
    <n v="17.478000000000002"/>
    <n v="9.9"/>
  </r>
  <r>
    <x v="104"/>
    <x v="2"/>
    <x v="2"/>
    <x v="1"/>
    <x v="1"/>
    <x v="0"/>
    <x v="103"/>
    <x v="0"/>
    <x v="101"/>
    <x v="103"/>
    <x v="103"/>
    <x v="35"/>
    <x v="1"/>
    <x v="1"/>
    <x v="6"/>
    <x v="6"/>
    <x v="96"/>
    <x v="3"/>
    <x v="1"/>
    <n v="212.45"/>
    <n v="4.7619047620000003"/>
    <n v="10.6225"/>
    <n v="8"/>
  </r>
  <r>
    <x v="105"/>
    <x v="0"/>
    <x v="0"/>
    <x v="0"/>
    <x v="1"/>
    <x v="1"/>
    <x v="104"/>
    <x v="4"/>
    <x v="102"/>
    <x v="104"/>
    <x v="104"/>
    <x v="52"/>
    <x v="0"/>
    <x v="0"/>
    <x v="0"/>
    <x v="0"/>
    <x v="97"/>
    <x v="4"/>
    <x v="0"/>
    <n v="886.7"/>
    <n v="4.7619047620000003"/>
    <n v="44.335000000000001"/>
    <n v="7.3"/>
  </r>
  <r>
    <x v="106"/>
    <x v="1"/>
    <x v="1"/>
    <x v="1"/>
    <x v="1"/>
    <x v="5"/>
    <x v="105"/>
    <x v="3"/>
    <x v="103"/>
    <x v="105"/>
    <x v="105"/>
    <x v="0"/>
    <x v="0"/>
    <x v="0"/>
    <x v="0"/>
    <x v="0"/>
    <x v="98"/>
    <x v="2"/>
    <x v="2"/>
    <n v="164.28"/>
    <n v="4.7619047620000003"/>
    <n v="8.2140000000000004"/>
    <n v="7.9"/>
  </r>
  <r>
    <x v="107"/>
    <x v="0"/>
    <x v="0"/>
    <x v="1"/>
    <x v="1"/>
    <x v="3"/>
    <x v="106"/>
    <x v="3"/>
    <x v="104"/>
    <x v="106"/>
    <x v="106"/>
    <x v="23"/>
    <x v="1"/>
    <x v="1"/>
    <x v="1"/>
    <x v="1"/>
    <x v="99"/>
    <x v="2"/>
    <x v="1"/>
    <n v="372.78"/>
    <n v="4.7619047620000003"/>
    <n v="18.638999999999999"/>
    <n v="7.4"/>
  </r>
  <r>
    <x v="108"/>
    <x v="1"/>
    <x v="1"/>
    <x v="1"/>
    <x v="0"/>
    <x v="4"/>
    <x v="107"/>
    <x v="9"/>
    <x v="105"/>
    <x v="107"/>
    <x v="107"/>
    <x v="62"/>
    <x v="1"/>
    <x v="1"/>
    <x v="2"/>
    <x v="2"/>
    <x v="100"/>
    <x v="1"/>
    <x v="1"/>
    <n v="305.82"/>
    <n v="4.7619047620000003"/>
    <n v="15.291"/>
    <n v="4.2"/>
  </r>
  <r>
    <x v="109"/>
    <x v="1"/>
    <x v="1"/>
    <x v="0"/>
    <x v="1"/>
    <x v="1"/>
    <x v="108"/>
    <x v="4"/>
    <x v="106"/>
    <x v="108"/>
    <x v="108"/>
    <x v="2"/>
    <x v="1"/>
    <x v="1"/>
    <x v="2"/>
    <x v="2"/>
    <x v="101"/>
    <x v="4"/>
    <x v="1"/>
    <n v="819.7"/>
    <n v="4.7619047620000003"/>
    <n v="40.984999999999999"/>
    <n v="9.1999999999999993"/>
  </r>
  <r>
    <x v="110"/>
    <x v="2"/>
    <x v="2"/>
    <x v="0"/>
    <x v="0"/>
    <x v="3"/>
    <x v="109"/>
    <x v="5"/>
    <x v="107"/>
    <x v="109"/>
    <x v="109"/>
    <x v="63"/>
    <x v="2"/>
    <x v="2"/>
    <x v="6"/>
    <x v="6"/>
    <x v="102"/>
    <x v="5"/>
    <x v="0"/>
    <n v="32.979999999999997"/>
    <n v="4.7619047620000003"/>
    <n v="1.649"/>
    <n v="4.5999999999999996"/>
  </r>
  <r>
    <x v="111"/>
    <x v="1"/>
    <x v="1"/>
    <x v="0"/>
    <x v="0"/>
    <x v="0"/>
    <x v="110"/>
    <x v="6"/>
    <x v="108"/>
    <x v="110"/>
    <x v="110"/>
    <x v="63"/>
    <x v="2"/>
    <x v="2"/>
    <x v="6"/>
    <x v="6"/>
    <x v="103"/>
    <x v="1"/>
    <x v="2"/>
    <n v="294.63"/>
    <n v="4.7619047620000003"/>
    <n v="14.7315"/>
    <n v="7.8"/>
  </r>
  <r>
    <x v="112"/>
    <x v="2"/>
    <x v="2"/>
    <x v="1"/>
    <x v="0"/>
    <x v="5"/>
    <x v="111"/>
    <x v="0"/>
    <x v="109"/>
    <x v="111"/>
    <x v="111"/>
    <x v="42"/>
    <x v="2"/>
    <x v="2"/>
    <x v="1"/>
    <x v="1"/>
    <x v="104"/>
    <x v="10"/>
    <x v="1"/>
    <n v="509.88"/>
    <n v="4.7619047620000003"/>
    <n v="25.494"/>
    <n v="8.4"/>
  </r>
  <r>
    <x v="113"/>
    <x v="0"/>
    <x v="0"/>
    <x v="0"/>
    <x v="1"/>
    <x v="2"/>
    <x v="112"/>
    <x v="9"/>
    <x v="110"/>
    <x v="112"/>
    <x v="112"/>
    <x v="64"/>
    <x v="0"/>
    <x v="0"/>
    <x v="0"/>
    <x v="0"/>
    <x v="105"/>
    <x v="2"/>
    <x v="0"/>
    <n v="522.63"/>
    <n v="4.7619047620000003"/>
    <n v="26.131499999999999"/>
    <n v="4.3"/>
  </r>
  <r>
    <x v="114"/>
    <x v="1"/>
    <x v="1"/>
    <x v="0"/>
    <x v="0"/>
    <x v="2"/>
    <x v="113"/>
    <x v="9"/>
    <x v="111"/>
    <x v="113"/>
    <x v="113"/>
    <x v="60"/>
    <x v="2"/>
    <x v="2"/>
    <x v="1"/>
    <x v="1"/>
    <x v="106"/>
    <x v="2"/>
    <x v="2"/>
    <n v="727.11"/>
    <n v="4.7619047620000003"/>
    <n v="36.355499999999999"/>
    <n v="9.5"/>
  </r>
  <r>
    <x v="115"/>
    <x v="1"/>
    <x v="1"/>
    <x v="1"/>
    <x v="0"/>
    <x v="5"/>
    <x v="114"/>
    <x v="6"/>
    <x v="112"/>
    <x v="114"/>
    <x v="114"/>
    <x v="22"/>
    <x v="1"/>
    <x v="1"/>
    <x v="0"/>
    <x v="0"/>
    <x v="39"/>
    <x v="0"/>
    <x v="2"/>
    <n v="81.06"/>
    <n v="4.7619047620000003"/>
    <n v="4.0529999999999999"/>
    <n v="7.1"/>
  </r>
  <r>
    <x v="116"/>
    <x v="2"/>
    <x v="2"/>
    <x v="0"/>
    <x v="1"/>
    <x v="5"/>
    <x v="115"/>
    <x v="1"/>
    <x v="113"/>
    <x v="115"/>
    <x v="115"/>
    <x v="19"/>
    <x v="1"/>
    <x v="1"/>
    <x v="6"/>
    <x v="6"/>
    <x v="107"/>
    <x v="10"/>
    <x v="0"/>
    <n v="109.7"/>
    <n v="4.7619047620000003"/>
    <n v="5.4850000000000003"/>
    <n v="5.3"/>
  </r>
  <r>
    <x v="117"/>
    <x v="2"/>
    <x v="2"/>
    <x v="0"/>
    <x v="1"/>
    <x v="5"/>
    <x v="116"/>
    <x v="8"/>
    <x v="114"/>
    <x v="116"/>
    <x v="116"/>
    <x v="65"/>
    <x v="0"/>
    <x v="0"/>
    <x v="5"/>
    <x v="5"/>
    <x v="108"/>
    <x v="9"/>
    <x v="0"/>
    <n v="51.36"/>
    <n v="4.7619047620000003"/>
    <n v="2.5680000000000001"/>
    <n v="5.2"/>
  </r>
  <r>
    <x v="118"/>
    <x v="0"/>
    <x v="0"/>
    <x v="1"/>
    <x v="0"/>
    <x v="4"/>
    <x v="117"/>
    <x v="4"/>
    <x v="115"/>
    <x v="117"/>
    <x v="117"/>
    <x v="30"/>
    <x v="2"/>
    <x v="2"/>
    <x v="0"/>
    <x v="0"/>
    <x v="109"/>
    <x v="2"/>
    <x v="0"/>
    <n v="109.6"/>
    <n v="4.7619047620000003"/>
    <n v="5.48"/>
    <n v="6"/>
  </r>
  <r>
    <x v="119"/>
    <x v="2"/>
    <x v="2"/>
    <x v="1"/>
    <x v="1"/>
    <x v="2"/>
    <x v="118"/>
    <x v="5"/>
    <x v="116"/>
    <x v="118"/>
    <x v="118"/>
    <x v="40"/>
    <x v="0"/>
    <x v="0"/>
    <x v="2"/>
    <x v="2"/>
    <x v="89"/>
    <x v="2"/>
    <x v="0"/>
    <n v="106.88"/>
    <n v="4.7619047620000003"/>
    <n v="5.3440000000000003"/>
    <n v="4.0999999999999996"/>
  </r>
  <r>
    <x v="120"/>
    <x v="0"/>
    <x v="0"/>
    <x v="1"/>
    <x v="0"/>
    <x v="1"/>
    <x v="119"/>
    <x v="2"/>
    <x v="117"/>
    <x v="119"/>
    <x v="119"/>
    <x v="44"/>
    <x v="2"/>
    <x v="2"/>
    <x v="4"/>
    <x v="4"/>
    <x v="11"/>
    <x v="6"/>
    <x v="2"/>
    <n v="796.48"/>
    <n v="4.7619047620000003"/>
    <n v="39.823999999999998"/>
    <n v="5.2"/>
  </r>
  <r>
    <x v="121"/>
    <x v="1"/>
    <x v="1"/>
    <x v="0"/>
    <x v="1"/>
    <x v="3"/>
    <x v="120"/>
    <x v="0"/>
    <x v="118"/>
    <x v="120"/>
    <x v="120"/>
    <x v="52"/>
    <x v="0"/>
    <x v="0"/>
    <x v="0"/>
    <x v="0"/>
    <x v="110"/>
    <x v="10"/>
    <x v="2"/>
    <n v="399.84"/>
    <n v="4.7619047620000003"/>
    <n v="19.992000000000001"/>
    <n v="6.5"/>
  </r>
  <r>
    <x v="122"/>
    <x v="2"/>
    <x v="2"/>
    <x v="0"/>
    <x v="1"/>
    <x v="3"/>
    <x v="121"/>
    <x v="9"/>
    <x v="119"/>
    <x v="121"/>
    <x v="121"/>
    <x v="11"/>
    <x v="1"/>
    <x v="1"/>
    <x v="0"/>
    <x v="0"/>
    <x v="111"/>
    <x v="6"/>
    <x v="2"/>
    <n v="899.64"/>
    <n v="4.7619047620000003"/>
    <n v="44.981999999999999"/>
    <n v="4.2"/>
  </r>
  <r>
    <x v="123"/>
    <x v="1"/>
    <x v="1"/>
    <x v="0"/>
    <x v="1"/>
    <x v="2"/>
    <x v="122"/>
    <x v="2"/>
    <x v="120"/>
    <x v="122"/>
    <x v="122"/>
    <x v="45"/>
    <x v="1"/>
    <x v="1"/>
    <x v="5"/>
    <x v="5"/>
    <x v="112"/>
    <x v="8"/>
    <x v="2"/>
    <n v="511.28"/>
    <n v="4.7619047620000003"/>
    <n v="25.564"/>
    <n v="4.5999999999999996"/>
  </r>
  <r>
    <x v="124"/>
    <x v="2"/>
    <x v="2"/>
    <x v="0"/>
    <x v="0"/>
    <x v="5"/>
    <x v="123"/>
    <x v="2"/>
    <x v="121"/>
    <x v="123"/>
    <x v="123"/>
    <x v="11"/>
    <x v="1"/>
    <x v="1"/>
    <x v="0"/>
    <x v="0"/>
    <x v="113"/>
    <x v="4"/>
    <x v="0"/>
    <n v="451.76"/>
    <n v="4.7619047620000003"/>
    <n v="22.588000000000001"/>
    <n v="7.3"/>
  </r>
  <r>
    <x v="125"/>
    <x v="0"/>
    <x v="0"/>
    <x v="1"/>
    <x v="0"/>
    <x v="2"/>
    <x v="124"/>
    <x v="0"/>
    <x v="122"/>
    <x v="124"/>
    <x v="124"/>
    <x v="24"/>
    <x v="1"/>
    <x v="1"/>
    <x v="2"/>
    <x v="2"/>
    <x v="114"/>
    <x v="3"/>
    <x v="2"/>
    <n v="655.83"/>
    <n v="4.7619047620000003"/>
    <n v="32.791499999999999"/>
    <n v="4.5"/>
  </r>
  <r>
    <x v="126"/>
    <x v="0"/>
    <x v="0"/>
    <x v="1"/>
    <x v="0"/>
    <x v="3"/>
    <x v="125"/>
    <x v="1"/>
    <x v="123"/>
    <x v="125"/>
    <x v="125"/>
    <x v="3"/>
    <x v="0"/>
    <x v="0"/>
    <x v="2"/>
    <x v="2"/>
    <x v="115"/>
    <x v="0"/>
    <x v="1"/>
    <n v="161.25"/>
    <n v="4.7619047620000003"/>
    <n v="8.0625"/>
    <n v="9"/>
  </r>
  <r>
    <x v="127"/>
    <x v="1"/>
    <x v="1"/>
    <x v="1"/>
    <x v="0"/>
    <x v="5"/>
    <x v="126"/>
    <x v="9"/>
    <x v="124"/>
    <x v="126"/>
    <x v="126"/>
    <x v="66"/>
    <x v="0"/>
    <x v="0"/>
    <x v="6"/>
    <x v="6"/>
    <x v="116"/>
    <x v="7"/>
    <x v="2"/>
    <n v="285.57"/>
    <n v="4.7619047620000003"/>
    <n v="14.278499999999999"/>
    <n v="5.9"/>
  </r>
  <r>
    <x v="128"/>
    <x v="1"/>
    <x v="1"/>
    <x v="0"/>
    <x v="0"/>
    <x v="4"/>
    <x v="127"/>
    <x v="2"/>
    <x v="125"/>
    <x v="127"/>
    <x v="127"/>
    <x v="66"/>
    <x v="0"/>
    <x v="0"/>
    <x v="6"/>
    <x v="6"/>
    <x v="117"/>
    <x v="9"/>
    <x v="0"/>
    <n v="548.32000000000005"/>
    <n v="4.7619047620000003"/>
    <n v="27.416"/>
    <n v="8.5"/>
  </r>
  <r>
    <x v="129"/>
    <x v="2"/>
    <x v="2"/>
    <x v="1"/>
    <x v="0"/>
    <x v="3"/>
    <x v="128"/>
    <x v="9"/>
    <x v="126"/>
    <x v="128"/>
    <x v="128"/>
    <x v="4"/>
    <x v="2"/>
    <x v="2"/>
    <x v="1"/>
    <x v="1"/>
    <x v="23"/>
    <x v="5"/>
    <x v="0"/>
    <n v="812.52"/>
    <n v="4.7619047620000003"/>
    <n v="40.625999999999998"/>
    <n v="7.2"/>
  </r>
  <r>
    <x v="130"/>
    <x v="2"/>
    <x v="2"/>
    <x v="1"/>
    <x v="0"/>
    <x v="5"/>
    <x v="129"/>
    <x v="0"/>
    <x v="127"/>
    <x v="129"/>
    <x v="129"/>
    <x v="25"/>
    <x v="0"/>
    <x v="0"/>
    <x v="1"/>
    <x v="1"/>
    <x v="118"/>
    <x v="0"/>
    <x v="1"/>
    <n v="277.33999999999997"/>
    <n v="4.7619047620000003"/>
    <n v="13.867000000000001"/>
    <n v="7.5"/>
  </r>
  <r>
    <x v="131"/>
    <x v="0"/>
    <x v="0"/>
    <x v="0"/>
    <x v="0"/>
    <x v="3"/>
    <x v="130"/>
    <x v="3"/>
    <x v="128"/>
    <x v="130"/>
    <x v="130"/>
    <x v="43"/>
    <x v="1"/>
    <x v="1"/>
    <x v="5"/>
    <x v="5"/>
    <x v="119"/>
    <x v="2"/>
    <x v="1"/>
    <n v="552.78"/>
    <n v="4.7619047620000003"/>
    <n v="27.638999999999999"/>
    <n v="8.3000000000000007"/>
  </r>
  <r>
    <x v="132"/>
    <x v="2"/>
    <x v="2"/>
    <x v="1"/>
    <x v="0"/>
    <x v="3"/>
    <x v="131"/>
    <x v="7"/>
    <x v="129"/>
    <x v="131"/>
    <x v="131"/>
    <x v="34"/>
    <x v="2"/>
    <x v="2"/>
    <x v="2"/>
    <x v="2"/>
    <x v="120"/>
    <x v="3"/>
    <x v="1"/>
    <n v="139.36000000000001"/>
    <n v="4.7619047620000003"/>
    <n v="6.968"/>
    <n v="7.4"/>
  </r>
  <r>
    <x v="133"/>
    <x v="2"/>
    <x v="2"/>
    <x v="0"/>
    <x v="1"/>
    <x v="1"/>
    <x v="132"/>
    <x v="3"/>
    <x v="130"/>
    <x v="132"/>
    <x v="132"/>
    <x v="21"/>
    <x v="2"/>
    <x v="2"/>
    <x v="2"/>
    <x v="2"/>
    <x v="121"/>
    <x v="4"/>
    <x v="2"/>
    <n v="524.70000000000005"/>
    <n v="4.7619047620000003"/>
    <n v="26.234999999999999"/>
    <n v="8.8000000000000007"/>
  </r>
  <r>
    <x v="134"/>
    <x v="1"/>
    <x v="1"/>
    <x v="1"/>
    <x v="0"/>
    <x v="0"/>
    <x v="133"/>
    <x v="3"/>
    <x v="131"/>
    <x v="133"/>
    <x v="133"/>
    <x v="1"/>
    <x v="1"/>
    <x v="1"/>
    <x v="1"/>
    <x v="1"/>
    <x v="122"/>
    <x v="7"/>
    <x v="0"/>
    <n v="487.8"/>
    <n v="4.7619047620000003"/>
    <n v="24.39"/>
    <n v="5.3"/>
  </r>
  <r>
    <x v="135"/>
    <x v="1"/>
    <x v="1"/>
    <x v="1"/>
    <x v="1"/>
    <x v="5"/>
    <x v="134"/>
    <x v="6"/>
    <x v="132"/>
    <x v="134"/>
    <x v="134"/>
    <x v="67"/>
    <x v="2"/>
    <x v="2"/>
    <x v="3"/>
    <x v="3"/>
    <x v="30"/>
    <x v="8"/>
    <x v="1"/>
    <n v="270.66000000000003"/>
    <n v="4.7619047620000003"/>
    <n v="13.532999999999999"/>
    <n v="6.2"/>
  </r>
  <r>
    <x v="136"/>
    <x v="0"/>
    <x v="0"/>
    <x v="1"/>
    <x v="0"/>
    <x v="1"/>
    <x v="135"/>
    <x v="1"/>
    <x v="133"/>
    <x v="135"/>
    <x v="135"/>
    <x v="68"/>
    <x v="0"/>
    <x v="0"/>
    <x v="1"/>
    <x v="1"/>
    <x v="123"/>
    <x v="2"/>
    <x v="2"/>
    <n v="131.55000000000001"/>
    <n v="4.7619047620000003"/>
    <n v="6.5774999999999997"/>
    <n v="8.8000000000000007"/>
  </r>
  <r>
    <x v="137"/>
    <x v="0"/>
    <x v="0"/>
    <x v="0"/>
    <x v="0"/>
    <x v="2"/>
    <x v="136"/>
    <x v="3"/>
    <x v="134"/>
    <x v="136"/>
    <x v="136"/>
    <x v="67"/>
    <x v="2"/>
    <x v="2"/>
    <x v="3"/>
    <x v="3"/>
    <x v="124"/>
    <x v="9"/>
    <x v="1"/>
    <n v="206.52"/>
    <n v="4.7619047620000003"/>
    <n v="10.326000000000001"/>
    <n v="9.8000000000000007"/>
  </r>
  <r>
    <x v="138"/>
    <x v="2"/>
    <x v="2"/>
    <x v="1"/>
    <x v="1"/>
    <x v="3"/>
    <x v="137"/>
    <x v="4"/>
    <x v="135"/>
    <x v="137"/>
    <x v="137"/>
    <x v="69"/>
    <x v="2"/>
    <x v="2"/>
    <x v="0"/>
    <x v="0"/>
    <x v="125"/>
    <x v="10"/>
    <x v="1"/>
    <n v="519.1"/>
    <n v="4.7619047620000003"/>
    <n v="25.954999999999998"/>
    <n v="8.1999999999999993"/>
  </r>
  <r>
    <x v="139"/>
    <x v="0"/>
    <x v="0"/>
    <x v="1"/>
    <x v="1"/>
    <x v="3"/>
    <x v="138"/>
    <x v="2"/>
    <x v="136"/>
    <x v="138"/>
    <x v="138"/>
    <x v="32"/>
    <x v="1"/>
    <x v="1"/>
    <x v="0"/>
    <x v="0"/>
    <x v="126"/>
    <x v="8"/>
    <x v="0"/>
    <n v="580"/>
    <n v="4.7619047620000003"/>
    <n v="29"/>
    <n v="9.1999999999999993"/>
  </r>
  <r>
    <x v="140"/>
    <x v="1"/>
    <x v="1"/>
    <x v="0"/>
    <x v="0"/>
    <x v="3"/>
    <x v="139"/>
    <x v="4"/>
    <x v="137"/>
    <x v="139"/>
    <x v="139"/>
    <x v="54"/>
    <x v="0"/>
    <x v="0"/>
    <x v="5"/>
    <x v="5"/>
    <x v="127"/>
    <x v="0"/>
    <x v="2"/>
    <n v="898"/>
    <n v="4.7619047620000003"/>
    <n v="44.9"/>
    <n v="5.4"/>
  </r>
  <r>
    <x v="141"/>
    <x v="1"/>
    <x v="1"/>
    <x v="0"/>
    <x v="1"/>
    <x v="0"/>
    <x v="140"/>
    <x v="4"/>
    <x v="138"/>
    <x v="140"/>
    <x v="140"/>
    <x v="25"/>
    <x v="0"/>
    <x v="0"/>
    <x v="1"/>
    <x v="1"/>
    <x v="128"/>
    <x v="0"/>
    <x v="1"/>
    <n v="905"/>
    <n v="4.7619047620000003"/>
    <n v="45.25"/>
    <n v="8.1"/>
  </r>
  <r>
    <x v="142"/>
    <x v="1"/>
    <x v="1"/>
    <x v="0"/>
    <x v="0"/>
    <x v="0"/>
    <x v="141"/>
    <x v="4"/>
    <x v="139"/>
    <x v="141"/>
    <x v="141"/>
    <x v="63"/>
    <x v="2"/>
    <x v="2"/>
    <x v="6"/>
    <x v="6"/>
    <x v="129"/>
    <x v="8"/>
    <x v="1"/>
    <n v="686"/>
    <n v="4.7619047620000003"/>
    <n v="34.299999999999997"/>
    <n v="9.1"/>
  </r>
  <r>
    <x v="143"/>
    <x v="1"/>
    <x v="1"/>
    <x v="0"/>
    <x v="0"/>
    <x v="4"/>
    <x v="142"/>
    <x v="8"/>
    <x v="140"/>
    <x v="142"/>
    <x v="142"/>
    <x v="70"/>
    <x v="2"/>
    <x v="2"/>
    <x v="1"/>
    <x v="1"/>
    <x v="130"/>
    <x v="1"/>
    <x v="2"/>
    <n v="30.41"/>
    <n v="4.7619047620000003"/>
    <n v="1.5205"/>
    <n v="8.4"/>
  </r>
  <r>
    <x v="144"/>
    <x v="0"/>
    <x v="0"/>
    <x v="1"/>
    <x v="0"/>
    <x v="2"/>
    <x v="143"/>
    <x v="3"/>
    <x v="141"/>
    <x v="143"/>
    <x v="143"/>
    <x v="18"/>
    <x v="0"/>
    <x v="0"/>
    <x v="3"/>
    <x v="3"/>
    <x v="131"/>
    <x v="7"/>
    <x v="0"/>
    <n v="467.7"/>
    <n v="4.7619047620000003"/>
    <n v="23.385000000000002"/>
    <n v="8"/>
  </r>
  <r>
    <x v="145"/>
    <x v="1"/>
    <x v="1"/>
    <x v="1"/>
    <x v="0"/>
    <x v="0"/>
    <x v="144"/>
    <x v="3"/>
    <x v="142"/>
    <x v="144"/>
    <x v="144"/>
    <x v="1"/>
    <x v="1"/>
    <x v="1"/>
    <x v="1"/>
    <x v="1"/>
    <x v="132"/>
    <x v="6"/>
    <x v="2"/>
    <n v="277.56"/>
    <n v="4.7619047620000003"/>
    <n v="13.878"/>
    <n v="9.5"/>
  </r>
  <r>
    <x v="146"/>
    <x v="0"/>
    <x v="0"/>
    <x v="0"/>
    <x v="0"/>
    <x v="5"/>
    <x v="145"/>
    <x v="4"/>
    <x v="143"/>
    <x v="145"/>
    <x v="145"/>
    <x v="34"/>
    <x v="2"/>
    <x v="2"/>
    <x v="2"/>
    <x v="2"/>
    <x v="35"/>
    <x v="10"/>
    <x v="0"/>
    <n v="301.39999999999998"/>
    <n v="4.7619047620000003"/>
    <n v="15.07"/>
    <n v="9.1999999999999993"/>
  </r>
  <r>
    <x v="147"/>
    <x v="1"/>
    <x v="1"/>
    <x v="1"/>
    <x v="1"/>
    <x v="0"/>
    <x v="146"/>
    <x v="7"/>
    <x v="144"/>
    <x v="146"/>
    <x v="146"/>
    <x v="35"/>
    <x v="1"/>
    <x v="1"/>
    <x v="6"/>
    <x v="6"/>
    <x v="69"/>
    <x v="10"/>
    <x v="2"/>
    <n v="264.56"/>
    <n v="4.7619047620000003"/>
    <n v="13.228"/>
    <n v="5.6"/>
  </r>
  <r>
    <x v="148"/>
    <x v="2"/>
    <x v="2"/>
    <x v="0"/>
    <x v="1"/>
    <x v="2"/>
    <x v="147"/>
    <x v="2"/>
    <x v="145"/>
    <x v="147"/>
    <x v="147"/>
    <x v="43"/>
    <x v="1"/>
    <x v="1"/>
    <x v="5"/>
    <x v="5"/>
    <x v="133"/>
    <x v="9"/>
    <x v="2"/>
    <n v="574.88"/>
    <n v="4.7619047620000003"/>
    <n v="28.744"/>
    <n v="6.2"/>
  </r>
  <r>
    <x v="149"/>
    <x v="0"/>
    <x v="0"/>
    <x v="1"/>
    <x v="1"/>
    <x v="0"/>
    <x v="148"/>
    <x v="2"/>
    <x v="146"/>
    <x v="148"/>
    <x v="148"/>
    <x v="39"/>
    <x v="1"/>
    <x v="1"/>
    <x v="5"/>
    <x v="5"/>
    <x v="128"/>
    <x v="0"/>
    <x v="2"/>
    <n v="259.68"/>
    <n v="4.7619047620000003"/>
    <n v="12.984"/>
    <n v="4.9000000000000004"/>
  </r>
  <r>
    <x v="150"/>
    <x v="2"/>
    <x v="2"/>
    <x v="0"/>
    <x v="0"/>
    <x v="5"/>
    <x v="149"/>
    <x v="7"/>
    <x v="147"/>
    <x v="149"/>
    <x v="149"/>
    <x v="28"/>
    <x v="1"/>
    <x v="1"/>
    <x v="0"/>
    <x v="0"/>
    <x v="25"/>
    <x v="8"/>
    <x v="2"/>
    <n v="366.16"/>
    <n v="4.7619047620000003"/>
    <n v="18.308"/>
    <n v="4.8"/>
  </r>
  <r>
    <x v="151"/>
    <x v="1"/>
    <x v="1"/>
    <x v="0"/>
    <x v="1"/>
    <x v="3"/>
    <x v="23"/>
    <x v="0"/>
    <x v="148"/>
    <x v="150"/>
    <x v="150"/>
    <x v="16"/>
    <x v="1"/>
    <x v="1"/>
    <x v="3"/>
    <x v="3"/>
    <x v="134"/>
    <x v="7"/>
    <x v="2"/>
    <n v="241.92"/>
    <n v="4.7619047620000003"/>
    <n v="12.096"/>
    <n v="7.3"/>
  </r>
  <r>
    <x v="152"/>
    <x v="0"/>
    <x v="0"/>
    <x v="1"/>
    <x v="1"/>
    <x v="5"/>
    <x v="150"/>
    <x v="9"/>
    <x v="149"/>
    <x v="151"/>
    <x v="151"/>
    <x v="71"/>
    <x v="0"/>
    <x v="0"/>
    <x v="6"/>
    <x v="6"/>
    <x v="135"/>
    <x v="5"/>
    <x v="2"/>
    <n v="749.16"/>
    <n v="4.7619047620000003"/>
    <n v="37.457999999999998"/>
    <n v="7.4"/>
  </r>
  <r>
    <x v="153"/>
    <x v="1"/>
    <x v="1"/>
    <x v="1"/>
    <x v="0"/>
    <x v="4"/>
    <x v="151"/>
    <x v="3"/>
    <x v="150"/>
    <x v="152"/>
    <x v="152"/>
    <x v="13"/>
    <x v="2"/>
    <x v="2"/>
    <x v="4"/>
    <x v="4"/>
    <x v="136"/>
    <x v="3"/>
    <x v="0"/>
    <n v="98.88"/>
    <n v="4.7619047620000003"/>
    <n v="4.944"/>
    <n v="9.9"/>
  </r>
  <r>
    <x v="154"/>
    <x v="1"/>
    <x v="1"/>
    <x v="1"/>
    <x v="0"/>
    <x v="3"/>
    <x v="152"/>
    <x v="2"/>
    <x v="151"/>
    <x v="153"/>
    <x v="153"/>
    <x v="26"/>
    <x v="0"/>
    <x v="0"/>
    <x v="3"/>
    <x v="3"/>
    <x v="137"/>
    <x v="0"/>
    <x v="1"/>
    <n v="647.76"/>
    <n v="4.7619047620000003"/>
    <n v="32.387999999999998"/>
    <n v="9.3000000000000007"/>
  </r>
  <r>
    <x v="155"/>
    <x v="0"/>
    <x v="0"/>
    <x v="0"/>
    <x v="1"/>
    <x v="4"/>
    <x v="153"/>
    <x v="1"/>
    <x v="152"/>
    <x v="154"/>
    <x v="154"/>
    <x v="9"/>
    <x v="2"/>
    <x v="2"/>
    <x v="5"/>
    <x v="5"/>
    <x v="57"/>
    <x v="9"/>
    <x v="2"/>
    <n v="461.45"/>
    <n v="4.7619047620000003"/>
    <n v="23.072500000000002"/>
    <n v="9"/>
  </r>
  <r>
    <x v="156"/>
    <x v="2"/>
    <x v="2"/>
    <x v="0"/>
    <x v="1"/>
    <x v="1"/>
    <x v="154"/>
    <x v="8"/>
    <x v="153"/>
    <x v="155"/>
    <x v="155"/>
    <x v="72"/>
    <x v="0"/>
    <x v="0"/>
    <x v="1"/>
    <x v="1"/>
    <x v="138"/>
    <x v="8"/>
    <x v="1"/>
    <n v="72.17"/>
    <n v="4.7619047620000003"/>
    <n v="3.6084999999999998"/>
    <n v="6.1"/>
  </r>
  <r>
    <x v="157"/>
    <x v="2"/>
    <x v="2"/>
    <x v="1"/>
    <x v="1"/>
    <x v="2"/>
    <x v="155"/>
    <x v="1"/>
    <x v="154"/>
    <x v="156"/>
    <x v="156"/>
    <x v="37"/>
    <x v="1"/>
    <x v="1"/>
    <x v="4"/>
    <x v="4"/>
    <x v="139"/>
    <x v="0"/>
    <x v="0"/>
    <n v="251.4"/>
    <n v="4.7619047620000003"/>
    <n v="12.57"/>
    <n v="9.6999999999999993"/>
  </r>
  <r>
    <x v="158"/>
    <x v="2"/>
    <x v="2"/>
    <x v="0"/>
    <x v="1"/>
    <x v="0"/>
    <x v="156"/>
    <x v="9"/>
    <x v="155"/>
    <x v="157"/>
    <x v="157"/>
    <x v="73"/>
    <x v="1"/>
    <x v="1"/>
    <x v="0"/>
    <x v="0"/>
    <x v="140"/>
    <x v="4"/>
    <x v="0"/>
    <n v="874.98"/>
    <n v="4.7619047620000003"/>
    <n v="43.749000000000002"/>
    <n v="6"/>
  </r>
  <r>
    <x v="159"/>
    <x v="2"/>
    <x v="2"/>
    <x v="1"/>
    <x v="1"/>
    <x v="3"/>
    <x v="157"/>
    <x v="3"/>
    <x v="156"/>
    <x v="158"/>
    <x v="158"/>
    <x v="39"/>
    <x v="1"/>
    <x v="1"/>
    <x v="5"/>
    <x v="5"/>
    <x v="141"/>
    <x v="8"/>
    <x v="0"/>
    <n v="560.34"/>
    <n v="4.7619047620000003"/>
    <n v="28.016999999999999"/>
    <n v="10"/>
  </r>
  <r>
    <x v="160"/>
    <x v="1"/>
    <x v="1"/>
    <x v="1"/>
    <x v="0"/>
    <x v="4"/>
    <x v="158"/>
    <x v="2"/>
    <x v="157"/>
    <x v="159"/>
    <x v="159"/>
    <x v="64"/>
    <x v="0"/>
    <x v="0"/>
    <x v="0"/>
    <x v="0"/>
    <x v="30"/>
    <x v="8"/>
    <x v="2"/>
    <n v="345.44"/>
    <n v="4.7619047620000003"/>
    <n v="17.271999999999998"/>
    <n v="8.3000000000000007"/>
  </r>
  <r>
    <x v="161"/>
    <x v="0"/>
    <x v="0"/>
    <x v="1"/>
    <x v="1"/>
    <x v="3"/>
    <x v="159"/>
    <x v="8"/>
    <x v="158"/>
    <x v="160"/>
    <x v="160"/>
    <x v="6"/>
    <x v="2"/>
    <x v="2"/>
    <x v="3"/>
    <x v="3"/>
    <x v="142"/>
    <x v="7"/>
    <x v="1"/>
    <n v="63.69"/>
    <n v="4.7619047620000003"/>
    <n v="3.1844999999999999"/>
    <n v="6"/>
  </r>
  <r>
    <x v="162"/>
    <x v="0"/>
    <x v="0"/>
    <x v="1"/>
    <x v="1"/>
    <x v="4"/>
    <x v="160"/>
    <x v="0"/>
    <x v="159"/>
    <x v="161"/>
    <x v="161"/>
    <x v="45"/>
    <x v="1"/>
    <x v="1"/>
    <x v="5"/>
    <x v="5"/>
    <x v="143"/>
    <x v="8"/>
    <x v="2"/>
    <n v="320.52999999999997"/>
    <n v="4.7619047620000003"/>
    <n v="16.026499999999999"/>
    <n v="7"/>
  </r>
  <r>
    <x v="163"/>
    <x v="1"/>
    <x v="1"/>
    <x v="1"/>
    <x v="1"/>
    <x v="3"/>
    <x v="161"/>
    <x v="5"/>
    <x v="160"/>
    <x v="162"/>
    <x v="162"/>
    <x v="74"/>
    <x v="0"/>
    <x v="0"/>
    <x v="5"/>
    <x v="5"/>
    <x v="144"/>
    <x v="8"/>
    <x v="0"/>
    <n v="152.80000000000001"/>
    <n v="4.7619047620000003"/>
    <n v="7.64"/>
    <n v="6.5"/>
  </r>
  <r>
    <x v="164"/>
    <x v="2"/>
    <x v="2"/>
    <x v="1"/>
    <x v="1"/>
    <x v="4"/>
    <x v="162"/>
    <x v="4"/>
    <x v="161"/>
    <x v="163"/>
    <x v="163"/>
    <x v="9"/>
    <x v="2"/>
    <x v="2"/>
    <x v="5"/>
    <x v="5"/>
    <x v="145"/>
    <x v="9"/>
    <x v="2"/>
    <n v="399"/>
    <n v="4.7619047620000003"/>
    <n v="19.95"/>
    <n v="5.9"/>
  </r>
  <r>
    <x v="165"/>
    <x v="2"/>
    <x v="2"/>
    <x v="0"/>
    <x v="1"/>
    <x v="0"/>
    <x v="163"/>
    <x v="2"/>
    <x v="162"/>
    <x v="164"/>
    <x v="164"/>
    <x v="6"/>
    <x v="2"/>
    <x v="2"/>
    <x v="3"/>
    <x v="3"/>
    <x v="146"/>
    <x v="4"/>
    <x v="0"/>
    <n v="340.56"/>
    <n v="4.7619047620000003"/>
    <n v="17.027999999999999"/>
    <n v="5.6"/>
  </r>
  <r>
    <x v="166"/>
    <x v="1"/>
    <x v="1"/>
    <x v="1"/>
    <x v="1"/>
    <x v="2"/>
    <x v="164"/>
    <x v="4"/>
    <x v="163"/>
    <x v="165"/>
    <x v="165"/>
    <x v="65"/>
    <x v="0"/>
    <x v="0"/>
    <x v="5"/>
    <x v="5"/>
    <x v="147"/>
    <x v="0"/>
    <x v="1"/>
    <n v="955.8"/>
    <n v="4.7619047620000003"/>
    <n v="47.79"/>
    <n v="4.8"/>
  </r>
  <r>
    <x v="167"/>
    <x v="0"/>
    <x v="0"/>
    <x v="1"/>
    <x v="1"/>
    <x v="5"/>
    <x v="165"/>
    <x v="4"/>
    <x v="164"/>
    <x v="166"/>
    <x v="166"/>
    <x v="4"/>
    <x v="2"/>
    <x v="2"/>
    <x v="1"/>
    <x v="1"/>
    <x v="148"/>
    <x v="7"/>
    <x v="2"/>
    <n v="989.8"/>
    <n v="4.7619047620000003"/>
    <n v="49.49"/>
    <n v="8.6999999999999993"/>
  </r>
  <r>
    <x v="168"/>
    <x v="0"/>
    <x v="0"/>
    <x v="1"/>
    <x v="1"/>
    <x v="4"/>
    <x v="166"/>
    <x v="3"/>
    <x v="165"/>
    <x v="167"/>
    <x v="167"/>
    <x v="64"/>
    <x v="0"/>
    <x v="0"/>
    <x v="0"/>
    <x v="0"/>
    <x v="149"/>
    <x v="7"/>
    <x v="1"/>
    <n v="307.68"/>
    <n v="4.7619047620000003"/>
    <n v="15.384"/>
    <n v="6.5"/>
  </r>
  <r>
    <x v="169"/>
    <x v="0"/>
    <x v="0"/>
    <x v="0"/>
    <x v="1"/>
    <x v="3"/>
    <x v="167"/>
    <x v="0"/>
    <x v="166"/>
    <x v="168"/>
    <x v="168"/>
    <x v="60"/>
    <x v="2"/>
    <x v="2"/>
    <x v="1"/>
    <x v="1"/>
    <x v="50"/>
    <x v="9"/>
    <x v="2"/>
    <n v="486.64"/>
    <n v="4.7619047620000003"/>
    <n v="24.332000000000001"/>
    <n v="8.5"/>
  </r>
  <r>
    <x v="170"/>
    <x v="0"/>
    <x v="0"/>
    <x v="1"/>
    <x v="1"/>
    <x v="0"/>
    <x v="168"/>
    <x v="1"/>
    <x v="167"/>
    <x v="169"/>
    <x v="169"/>
    <x v="75"/>
    <x v="0"/>
    <x v="0"/>
    <x v="4"/>
    <x v="4"/>
    <x v="150"/>
    <x v="5"/>
    <x v="0"/>
    <n v="350.05"/>
    <n v="4.7619047620000003"/>
    <n v="17.502500000000001"/>
    <n v="5.5"/>
  </r>
  <r>
    <x v="171"/>
    <x v="2"/>
    <x v="2"/>
    <x v="0"/>
    <x v="1"/>
    <x v="4"/>
    <x v="169"/>
    <x v="1"/>
    <x v="168"/>
    <x v="170"/>
    <x v="170"/>
    <x v="53"/>
    <x v="0"/>
    <x v="0"/>
    <x v="0"/>
    <x v="0"/>
    <x v="47"/>
    <x v="10"/>
    <x v="2"/>
    <n v="400.25"/>
    <n v="4.7619047620000003"/>
    <n v="20.012499999999999"/>
    <n v="9.4"/>
  </r>
  <r>
    <x v="172"/>
    <x v="1"/>
    <x v="1"/>
    <x v="1"/>
    <x v="1"/>
    <x v="1"/>
    <x v="170"/>
    <x v="2"/>
    <x v="169"/>
    <x v="171"/>
    <x v="171"/>
    <x v="2"/>
    <x v="1"/>
    <x v="1"/>
    <x v="2"/>
    <x v="2"/>
    <x v="151"/>
    <x v="8"/>
    <x v="1"/>
    <n v="166.8"/>
    <n v="4.7619047620000003"/>
    <n v="8.34"/>
    <n v="6.3"/>
  </r>
  <r>
    <x v="173"/>
    <x v="2"/>
    <x v="2"/>
    <x v="0"/>
    <x v="1"/>
    <x v="1"/>
    <x v="171"/>
    <x v="3"/>
    <x v="170"/>
    <x v="172"/>
    <x v="172"/>
    <x v="64"/>
    <x v="0"/>
    <x v="0"/>
    <x v="0"/>
    <x v="0"/>
    <x v="152"/>
    <x v="6"/>
    <x v="2"/>
    <n v="317.33999999999997"/>
    <n v="4.7619047620000003"/>
    <n v="15.867000000000001"/>
    <n v="9.8000000000000007"/>
  </r>
  <r>
    <x v="174"/>
    <x v="2"/>
    <x v="2"/>
    <x v="1"/>
    <x v="1"/>
    <x v="4"/>
    <x v="172"/>
    <x v="2"/>
    <x v="171"/>
    <x v="173"/>
    <x v="173"/>
    <x v="68"/>
    <x v="0"/>
    <x v="0"/>
    <x v="1"/>
    <x v="1"/>
    <x v="153"/>
    <x v="10"/>
    <x v="0"/>
    <n v="158.32"/>
    <n v="4.7619047620000003"/>
    <n v="7.9160000000000004"/>
    <n v="8.6999999999999993"/>
  </r>
  <r>
    <x v="175"/>
    <x v="0"/>
    <x v="0"/>
    <x v="0"/>
    <x v="1"/>
    <x v="2"/>
    <x v="173"/>
    <x v="9"/>
    <x v="172"/>
    <x v="174"/>
    <x v="174"/>
    <x v="76"/>
    <x v="1"/>
    <x v="1"/>
    <x v="4"/>
    <x v="4"/>
    <x v="142"/>
    <x v="7"/>
    <x v="0"/>
    <n v="304.56"/>
    <n v="4.7619047620000003"/>
    <n v="15.228"/>
    <n v="8.8000000000000007"/>
  </r>
  <r>
    <x v="176"/>
    <x v="0"/>
    <x v="0"/>
    <x v="0"/>
    <x v="1"/>
    <x v="4"/>
    <x v="174"/>
    <x v="2"/>
    <x v="173"/>
    <x v="175"/>
    <x v="175"/>
    <x v="2"/>
    <x v="1"/>
    <x v="1"/>
    <x v="2"/>
    <x v="2"/>
    <x v="154"/>
    <x v="6"/>
    <x v="2"/>
    <n v="177.36"/>
    <n v="4.7619047620000003"/>
    <n v="8.8680000000000003"/>
    <n v="9.6"/>
  </r>
  <r>
    <x v="177"/>
    <x v="1"/>
    <x v="1"/>
    <x v="1"/>
    <x v="0"/>
    <x v="5"/>
    <x v="175"/>
    <x v="0"/>
    <x v="174"/>
    <x v="176"/>
    <x v="176"/>
    <x v="77"/>
    <x v="2"/>
    <x v="2"/>
    <x v="5"/>
    <x v="5"/>
    <x v="155"/>
    <x v="1"/>
    <x v="2"/>
    <n v="157.57"/>
    <n v="4.7619047620000003"/>
    <n v="7.8784999999999998"/>
    <n v="4.8"/>
  </r>
  <r>
    <x v="178"/>
    <x v="0"/>
    <x v="0"/>
    <x v="1"/>
    <x v="1"/>
    <x v="4"/>
    <x v="176"/>
    <x v="3"/>
    <x v="175"/>
    <x v="177"/>
    <x v="177"/>
    <x v="28"/>
    <x v="1"/>
    <x v="1"/>
    <x v="0"/>
    <x v="0"/>
    <x v="156"/>
    <x v="8"/>
    <x v="0"/>
    <n v="443.28"/>
    <n v="4.7619047620000003"/>
    <n v="22.164000000000001"/>
    <n v="4.4000000000000004"/>
  </r>
  <r>
    <x v="179"/>
    <x v="1"/>
    <x v="1"/>
    <x v="0"/>
    <x v="1"/>
    <x v="0"/>
    <x v="177"/>
    <x v="6"/>
    <x v="176"/>
    <x v="178"/>
    <x v="178"/>
    <x v="26"/>
    <x v="0"/>
    <x v="0"/>
    <x v="3"/>
    <x v="3"/>
    <x v="157"/>
    <x v="7"/>
    <x v="0"/>
    <n v="260.39999999999998"/>
    <n v="4.7619047620000003"/>
    <n v="13.02"/>
    <n v="9.9"/>
  </r>
  <r>
    <x v="180"/>
    <x v="1"/>
    <x v="1"/>
    <x v="1"/>
    <x v="1"/>
    <x v="5"/>
    <x v="178"/>
    <x v="0"/>
    <x v="177"/>
    <x v="179"/>
    <x v="179"/>
    <x v="57"/>
    <x v="2"/>
    <x v="2"/>
    <x v="0"/>
    <x v="0"/>
    <x v="158"/>
    <x v="1"/>
    <x v="1"/>
    <n v="449.82"/>
    <n v="4.7619047620000003"/>
    <n v="22.491"/>
    <n v="5.7"/>
  </r>
  <r>
    <x v="181"/>
    <x v="1"/>
    <x v="1"/>
    <x v="0"/>
    <x v="1"/>
    <x v="4"/>
    <x v="179"/>
    <x v="2"/>
    <x v="178"/>
    <x v="180"/>
    <x v="180"/>
    <x v="54"/>
    <x v="0"/>
    <x v="0"/>
    <x v="5"/>
    <x v="5"/>
    <x v="159"/>
    <x v="5"/>
    <x v="1"/>
    <n v="307.76"/>
    <n v="4.7619047620000003"/>
    <n v="15.388"/>
    <n v="7.7"/>
  </r>
  <r>
    <x v="182"/>
    <x v="0"/>
    <x v="0"/>
    <x v="0"/>
    <x v="1"/>
    <x v="3"/>
    <x v="180"/>
    <x v="4"/>
    <x v="179"/>
    <x v="181"/>
    <x v="181"/>
    <x v="28"/>
    <x v="1"/>
    <x v="1"/>
    <x v="0"/>
    <x v="0"/>
    <x v="60"/>
    <x v="1"/>
    <x v="0"/>
    <n v="155"/>
    <n v="4.7619047620000003"/>
    <n v="7.75"/>
    <n v="8"/>
  </r>
  <r>
    <x v="183"/>
    <x v="1"/>
    <x v="1"/>
    <x v="1"/>
    <x v="1"/>
    <x v="0"/>
    <x v="181"/>
    <x v="2"/>
    <x v="180"/>
    <x v="182"/>
    <x v="182"/>
    <x v="25"/>
    <x v="0"/>
    <x v="0"/>
    <x v="1"/>
    <x v="1"/>
    <x v="160"/>
    <x v="9"/>
    <x v="0"/>
    <n v="274.48"/>
    <n v="4.7619047620000003"/>
    <n v="13.724"/>
    <n v="5.7"/>
  </r>
  <r>
    <x v="184"/>
    <x v="0"/>
    <x v="0"/>
    <x v="1"/>
    <x v="0"/>
    <x v="3"/>
    <x v="182"/>
    <x v="0"/>
    <x v="181"/>
    <x v="183"/>
    <x v="183"/>
    <x v="31"/>
    <x v="1"/>
    <x v="1"/>
    <x v="3"/>
    <x v="3"/>
    <x v="161"/>
    <x v="5"/>
    <x v="2"/>
    <n v="86.38"/>
    <n v="4.7619047620000003"/>
    <n v="4.319"/>
    <n v="6.7"/>
  </r>
  <r>
    <x v="185"/>
    <x v="2"/>
    <x v="2"/>
    <x v="0"/>
    <x v="1"/>
    <x v="4"/>
    <x v="183"/>
    <x v="6"/>
    <x v="182"/>
    <x v="184"/>
    <x v="184"/>
    <x v="19"/>
    <x v="1"/>
    <x v="1"/>
    <x v="6"/>
    <x v="6"/>
    <x v="162"/>
    <x v="8"/>
    <x v="0"/>
    <n v="54.24"/>
    <n v="4.7619047620000003"/>
    <n v="2.7120000000000002"/>
    <n v="8"/>
  </r>
  <r>
    <x v="186"/>
    <x v="2"/>
    <x v="2"/>
    <x v="0"/>
    <x v="0"/>
    <x v="2"/>
    <x v="184"/>
    <x v="2"/>
    <x v="183"/>
    <x v="185"/>
    <x v="185"/>
    <x v="2"/>
    <x v="1"/>
    <x v="1"/>
    <x v="2"/>
    <x v="2"/>
    <x v="163"/>
    <x v="8"/>
    <x v="0"/>
    <n v="755.92"/>
    <n v="4.7619047620000003"/>
    <n v="37.795999999999999"/>
    <n v="7.5"/>
  </r>
  <r>
    <x v="187"/>
    <x v="2"/>
    <x v="2"/>
    <x v="0"/>
    <x v="1"/>
    <x v="2"/>
    <x v="185"/>
    <x v="7"/>
    <x v="184"/>
    <x v="186"/>
    <x v="186"/>
    <x v="4"/>
    <x v="2"/>
    <x v="2"/>
    <x v="1"/>
    <x v="1"/>
    <x v="164"/>
    <x v="1"/>
    <x v="1"/>
    <n v="185.88"/>
    <n v="4.7619047620000003"/>
    <n v="9.2940000000000005"/>
    <n v="7"/>
  </r>
  <r>
    <x v="188"/>
    <x v="0"/>
    <x v="0"/>
    <x v="1"/>
    <x v="1"/>
    <x v="2"/>
    <x v="186"/>
    <x v="8"/>
    <x v="185"/>
    <x v="187"/>
    <x v="187"/>
    <x v="34"/>
    <x v="2"/>
    <x v="2"/>
    <x v="2"/>
    <x v="2"/>
    <x v="165"/>
    <x v="10"/>
    <x v="0"/>
    <n v="74.069999999999993"/>
    <n v="4.7619047620000003"/>
    <n v="3.7035"/>
    <n v="9.9"/>
  </r>
  <r>
    <x v="189"/>
    <x v="1"/>
    <x v="1"/>
    <x v="1"/>
    <x v="0"/>
    <x v="2"/>
    <x v="187"/>
    <x v="7"/>
    <x v="186"/>
    <x v="188"/>
    <x v="188"/>
    <x v="26"/>
    <x v="0"/>
    <x v="0"/>
    <x v="3"/>
    <x v="3"/>
    <x v="166"/>
    <x v="2"/>
    <x v="2"/>
    <n v="279.24"/>
    <n v="4.7619047620000003"/>
    <n v="13.962"/>
    <n v="5.9"/>
  </r>
  <r>
    <x v="190"/>
    <x v="2"/>
    <x v="2"/>
    <x v="1"/>
    <x v="0"/>
    <x v="2"/>
    <x v="188"/>
    <x v="6"/>
    <x v="187"/>
    <x v="189"/>
    <x v="189"/>
    <x v="48"/>
    <x v="2"/>
    <x v="2"/>
    <x v="3"/>
    <x v="3"/>
    <x v="17"/>
    <x v="1"/>
    <x v="2"/>
    <n v="231.12"/>
    <n v="4.7619047620000003"/>
    <n v="11.555999999999999"/>
    <n v="7.2"/>
  </r>
  <r>
    <x v="191"/>
    <x v="2"/>
    <x v="2"/>
    <x v="1"/>
    <x v="0"/>
    <x v="5"/>
    <x v="189"/>
    <x v="5"/>
    <x v="188"/>
    <x v="190"/>
    <x v="190"/>
    <x v="15"/>
    <x v="0"/>
    <x v="0"/>
    <x v="6"/>
    <x v="6"/>
    <x v="167"/>
    <x v="0"/>
    <x v="0"/>
    <n v="147.04"/>
    <n v="4.7619047620000003"/>
    <n v="7.3520000000000003"/>
    <n v="4.5999999999999996"/>
  </r>
  <r>
    <x v="192"/>
    <x v="1"/>
    <x v="1"/>
    <x v="1"/>
    <x v="0"/>
    <x v="4"/>
    <x v="190"/>
    <x v="9"/>
    <x v="189"/>
    <x v="191"/>
    <x v="191"/>
    <x v="32"/>
    <x v="1"/>
    <x v="1"/>
    <x v="0"/>
    <x v="0"/>
    <x v="168"/>
    <x v="8"/>
    <x v="1"/>
    <n v="790.2"/>
    <n v="4.7619047620000003"/>
    <n v="39.51"/>
    <n v="9.1999999999999993"/>
  </r>
  <r>
    <x v="193"/>
    <x v="2"/>
    <x v="2"/>
    <x v="1"/>
    <x v="1"/>
    <x v="2"/>
    <x v="191"/>
    <x v="7"/>
    <x v="190"/>
    <x v="192"/>
    <x v="192"/>
    <x v="53"/>
    <x v="0"/>
    <x v="0"/>
    <x v="0"/>
    <x v="0"/>
    <x v="169"/>
    <x v="2"/>
    <x v="0"/>
    <n v="102.2"/>
    <n v="4.7619047620000003"/>
    <n v="5.1100000000000003"/>
    <n v="5.7"/>
  </r>
  <r>
    <x v="194"/>
    <x v="0"/>
    <x v="0"/>
    <x v="1"/>
    <x v="1"/>
    <x v="1"/>
    <x v="192"/>
    <x v="1"/>
    <x v="191"/>
    <x v="193"/>
    <x v="193"/>
    <x v="35"/>
    <x v="1"/>
    <x v="1"/>
    <x v="6"/>
    <x v="6"/>
    <x v="170"/>
    <x v="5"/>
    <x v="2"/>
    <n v="163.55000000000001"/>
    <n v="4.7619047620000003"/>
    <n v="8.1775000000000002"/>
    <n v="9.9"/>
  </r>
  <r>
    <x v="195"/>
    <x v="1"/>
    <x v="1"/>
    <x v="0"/>
    <x v="0"/>
    <x v="5"/>
    <x v="193"/>
    <x v="8"/>
    <x v="60"/>
    <x v="194"/>
    <x v="194"/>
    <x v="50"/>
    <x v="0"/>
    <x v="0"/>
    <x v="2"/>
    <x v="2"/>
    <x v="171"/>
    <x v="8"/>
    <x v="1"/>
    <n v="74.290000000000006"/>
    <n v="4.7619047620000003"/>
    <n v="3.7145000000000001"/>
    <n v="5"/>
  </r>
  <r>
    <x v="196"/>
    <x v="1"/>
    <x v="1"/>
    <x v="0"/>
    <x v="1"/>
    <x v="0"/>
    <x v="194"/>
    <x v="5"/>
    <x v="192"/>
    <x v="195"/>
    <x v="195"/>
    <x v="58"/>
    <x v="1"/>
    <x v="1"/>
    <x v="6"/>
    <x v="6"/>
    <x v="172"/>
    <x v="3"/>
    <x v="1"/>
    <n v="87.4"/>
    <n v="4.7619047620000003"/>
    <n v="4.37"/>
    <n v="4.9000000000000004"/>
  </r>
  <r>
    <x v="197"/>
    <x v="0"/>
    <x v="0"/>
    <x v="1"/>
    <x v="0"/>
    <x v="2"/>
    <x v="195"/>
    <x v="8"/>
    <x v="193"/>
    <x v="196"/>
    <x v="196"/>
    <x v="28"/>
    <x v="1"/>
    <x v="1"/>
    <x v="0"/>
    <x v="0"/>
    <x v="173"/>
    <x v="1"/>
    <x v="0"/>
    <n v="25.29"/>
    <n v="4.7619047620000003"/>
    <n v="1.2645"/>
    <n v="6.1"/>
  </r>
  <r>
    <x v="198"/>
    <x v="1"/>
    <x v="1"/>
    <x v="1"/>
    <x v="1"/>
    <x v="0"/>
    <x v="196"/>
    <x v="7"/>
    <x v="194"/>
    <x v="197"/>
    <x v="197"/>
    <x v="41"/>
    <x v="1"/>
    <x v="1"/>
    <x v="6"/>
    <x v="6"/>
    <x v="174"/>
    <x v="8"/>
    <x v="2"/>
    <n v="166"/>
    <n v="4.7619047620000003"/>
    <n v="8.3000000000000007"/>
    <n v="8.1999999999999993"/>
  </r>
  <r>
    <x v="199"/>
    <x v="1"/>
    <x v="1"/>
    <x v="0"/>
    <x v="0"/>
    <x v="4"/>
    <x v="197"/>
    <x v="1"/>
    <x v="195"/>
    <x v="198"/>
    <x v="198"/>
    <x v="21"/>
    <x v="2"/>
    <x v="2"/>
    <x v="2"/>
    <x v="2"/>
    <x v="129"/>
    <x v="8"/>
    <x v="2"/>
    <n v="356.95"/>
    <n v="4.7619047620000003"/>
    <n v="17.8475"/>
    <n v="5.5"/>
  </r>
  <r>
    <x v="200"/>
    <x v="1"/>
    <x v="1"/>
    <x v="0"/>
    <x v="0"/>
    <x v="3"/>
    <x v="198"/>
    <x v="3"/>
    <x v="196"/>
    <x v="199"/>
    <x v="199"/>
    <x v="71"/>
    <x v="0"/>
    <x v="0"/>
    <x v="6"/>
    <x v="6"/>
    <x v="175"/>
    <x v="1"/>
    <x v="2"/>
    <n v="114.9"/>
    <n v="4.7619047620000003"/>
    <n v="5.7450000000000001"/>
    <n v="6.8"/>
  </r>
  <r>
    <x v="201"/>
    <x v="2"/>
    <x v="2"/>
    <x v="0"/>
    <x v="0"/>
    <x v="1"/>
    <x v="199"/>
    <x v="7"/>
    <x v="197"/>
    <x v="200"/>
    <x v="200"/>
    <x v="20"/>
    <x v="1"/>
    <x v="1"/>
    <x v="1"/>
    <x v="1"/>
    <x v="176"/>
    <x v="5"/>
    <x v="1"/>
    <n v="229.96"/>
    <n v="4.7619047620000003"/>
    <n v="11.497999999999999"/>
    <n v="6.6"/>
  </r>
  <r>
    <x v="202"/>
    <x v="1"/>
    <x v="1"/>
    <x v="1"/>
    <x v="1"/>
    <x v="1"/>
    <x v="200"/>
    <x v="0"/>
    <x v="198"/>
    <x v="201"/>
    <x v="201"/>
    <x v="78"/>
    <x v="0"/>
    <x v="0"/>
    <x v="3"/>
    <x v="3"/>
    <x v="177"/>
    <x v="1"/>
    <x v="1"/>
    <n v="429.87"/>
    <n v="4.7619047620000003"/>
    <n v="21.493500000000001"/>
    <n v="9.8000000000000007"/>
  </r>
  <r>
    <x v="203"/>
    <x v="2"/>
    <x v="2"/>
    <x v="0"/>
    <x v="1"/>
    <x v="0"/>
    <x v="201"/>
    <x v="4"/>
    <x v="199"/>
    <x v="202"/>
    <x v="202"/>
    <x v="10"/>
    <x v="2"/>
    <x v="2"/>
    <x v="5"/>
    <x v="5"/>
    <x v="178"/>
    <x v="4"/>
    <x v="0"/>
    <n v="259"/>
    <n v="4.7619047620000003"/>
    <n v="12.95"/>
    <n v="8.6999999999999993"/>
  </r>
  <r>
    <x v="204"/>
    <x v="2"/>
    <x v="2"/>
    <x v="0"/>
    <x v="1"/>
    <x v="2"/>
    <x v="202"/>
    <x v="1"/>
    <x v="200"/>
    <x v="203"/>
    <x v="203"/>
    <x v="42"/>
    <x v="2"/>
    <x v="2"/>
    <x v="1"/>
    <x v="1"/>
    <x v="179"/>
    <x v="10"/>
    <x v="2"/>
    <n v="88.85"/>
    <n v="4.7619047620000003"/>
    <n v="4.4424999999999999"/>
    <n v="5.4"/>
  </r>
  <r>
    <x v="205"/>
    <x v="0"/>
    <x v="0"/>
    <x v="1"/>
    <x v="0"/>
    <x v="0"/>
    <x v="203"/>
    <x v="9"/>
    <x v="201"/>
    <x v="204"/>
    <x v="204"/>
    <x v="75"/>
    <x v="0"/>
    <x v="0"/>
    <x v="4"/>
    <x v="4"/>
    <x v="110"/>
    <x v="10"/>
    <x v="0"/>
    <n v="207.27"/>
    <n v="4.7619047620000003"/>
    <n v="10.3635"/>
    <n v="7.9"/>
  </r>
  <r>
    <x v="206"/>
    <x v="1"/>
    <x v="1"/>
    <x v="0"/>
    <x v="0"/>
    <x v="1"/>
    <x v="204"/>
    <x v="9"/>
    <x v="202"/>
    <x v="205"/>
    <x v="205"/>
    <x v="72"/>
    <x v="0"/>
    <x v="0"/>
    <x v="1"/>
    <x v="1"/>
    <x v="96"/>
    <x v="3"/>
    <x v="2"/>
    <n v="599.85"/>
    <n v="4.7619047620000003"/>
    <n v="29.9925"/>
    <n v="9.6999999999999993"/>
  </r>
  <r>
    <x v="207"/>
    <x v="1"/>
    <x v="1"/>
    <x v="0"/>
    <x v="0"/>
    <x v="2"/>
    <x v="205"/>
    <x v="4"/>
    <x v="203"/>
    <x v="206"/>
    <x v="206"/>
    <x v="79"/>
    <x v="1"/>
    <x v="1"/>
    <x v="3"/>
    <x v="3"/>
    <x v="180"/>
    <x v="6"/>
    <x v="0"/>
    <n v="285.3"/>
    <n v="4.7619047620000003"/>
    <n v="14.265000000000001"/>
    <n v="7.8"/>
  </r>
  <r>
    <x v="208"/>
    <x v="2"/>
    <x v="2"/>
    <x v="1"/>
    <x v="0"/>
    <x v="5"/>
    <x v="206"/>
    <x v="6"/>
    <x v="204"/>
    <x v="207"/>
    <x v="207"/>
    <x v="61"/>
    <x v="1"/>
    <x v="1"/>
    <x v="4"/>
    <x v="4"/>
    <x v="167"/>
    <x v="0"/>
    <x v="0"/>
    <n v="91.11"/>
    <n v="4.7619047620000003"/>
    <n v="4.5555000000000003"/>
    <n v="5.0999999999999996"/>
  </r>
  <r>
    <x v="209"/>
    <x v="2"/>
    <x v="2"/>
    <x v="1"/>
    <x v="0"/>
    <x v="1"/>
    <x v="207"/>
    <x v="9"/>
    <x v="205"/>
    <x v="208"/>
    <x v="208"/>
    <x v="22"/>
    <x v="1"/>
    <x v="1"/>
    <x v="0"/>
    <x v="0"/>
    <x v="144"/>
    <x v="8"/>
    <x v="2"/>
    <n v="897.57"/>
    <n v="4.7619047620000003"/>
    <n v="44.878500000000003"/>
    <n v="6.5"/>
  </r>
  <r>
    <x v="210"/>
    <x v="0"/>
    <x v="0"/>
    <x v="1"/>
    <x v="1"/>
    <x v="1"/>
    <x v="208"/>
    <x v="9"/>
    <x v="206"/>
    <x v="209"/>
    <x v="209"/>
    <x v="25"/>
    <x v="0"/>
    <x v="0"/>
    <x v="1"/>
    <x v="1"/>
    <x v="181"/>
    <x v="2"/>
    <x v="0"/>
    <n v="236.07"/>
    <n v="4.7619047620000003"/>
    <n v="11.8035"/>
    <n v="5.9"/>
  </r>
  <r>
    <x v="211"/>
    <x v="1"/>
    <x v="1"/>
    <x v="1"/>
    <x v="0"/>
    <x v="4"/>
    <x v="209"/>
    <x v="9"/>
    <x v="207"/>
    <x v="210"/>
    <x v="210"/>
    <x v="65"/>
    <x v="0"/>
    <x v="0"/>
    <x v="5"/>
    <x v="5"/>
    <x v="182"/>
    <x v="3"/>
    <x v="1"/>
    <n v="839.34"/>
    <n v="4.7619047620000003"/>
    <n v="41.966999999999999"/>
    <n v="8.8000000000000007"/>
  </r>
  <r>
    <x v="212"/>
    <x v="2"/>
    <x v="2"/>
    <x v="1"/>
    <x v="1"/>
    <x v="2"/>
    <x v="210"/>
    <x v="1"/>
    <x v="208"/>
    <x v="211"/>
    <x v="211"/>
    <x v="80"/>
    <x v="1"/>
    <x v="1"/>
    <x v="5"/>
    <x v="5"/>
    <x v="151"/>
    <x v="8"/>
    <x v="0"/>
    <n v="461.8"/>
    <n v="4.7619047620000003"/>
    <n v="23.09"/>
    <n v="4.9000000000000004"/>
  </r>
  <r>
    <x v="213"/>
    <x v="2"/>
    <x v="2"/>
    <x v="1"/>
    <x v="1"/>
    <x v="3"/>
    <x v="211"/>
    <x v="6"/>
    <x v="209"/>
    <x v="212"/>
    <x v="212"/>
    <x v="72"/>
    <x v="0"/>
    <x v="0"/>
    <x v="1"/>
    <x v="1"/>
    <x v="38"/>
    <x v="0"/>
    <x v="2"/>
    <n v="139.26"/>
    <n v="4.7619047620000003"/>
    <n v="6.9630000000000001"/>
    <n v="4.4000000000000004"/>
  </r>
  <r>
    <x v="214"/>
    <x v="2"/>
    <x v="2"/>
    <x v="0"/>
    <x v="0"/>
    <x v="3"/>
    <x v="212"/>
    <x v="0"/>
    <x v="201"/>
    <x v="204"/>
    <x v="204"/>
    <x v="16"/>
    <x v="1"/>
    <x v="1"/>
    <x v="3"/>
    <x v="3"/>
    <x v="183"/>
    <x v="9"/>
    <x v="1"/>
    <n v="207.27"/>
    <n v="4.7619047620000003"/>
    <n v="10.3635"/>
    <n v="6.5"/>
  </r>
  <r>
    <x v="215"/>
    <x v="0"/>
    <x v="0"/>
    <x v="1"/>
    <x v="1"/>
    <x v="2"/>
    <x v="213"/>
    <x v="8"/>
    <x v="210"/>
    <x v="213"/>
    <x v="213"/>
    <x v="23"/>
    <x v="1"/>
    <x v="1"/>
    <x v="1"/>
    <x v="1"/>
    <x v="184"/>
    <x v="9"/>
    <x v="2"/>
    <n v="18.28"/>
    <n v="4.7619047620000003"/>
    <n v="0.91400000000000003"/>
    <n v="8.3000000000000007"/>
  </r>
  <r>
    <x v="216"/>
    <x v="2"/>
    <x v="2"/>
    <x v="1"/>
    <x v="0"/>
    <x v="3"/>
    <x v="214"/>
    <x v="1"/>
    <x v="211"/>
    <x v="214"/>
    <x v="214"/>
    <x v="62"/>
    <x v="1"/>
    <x v="1"/>
    <x v="2"/>
    <x v="2"/>
    <x v="185"/>
    <x v="3"/>
    <x v="1"/>
    <n v="123.85"/>
    <n v="4.7619047620000003"/>
    <n v="6.1924999999999999"/>
    <n v="8.5"/>
  </r>
  <r>
    <x v="217"/>
    <x v="0"/>
    <x v="0"/>
    <x v="0"/>
    <x v="0"/>
    <x v="1"/>
    <x v="215"/>
    <x v="6"/>
    <x v="212"/>
    <x v="215"/>
    <x v="215"/>
    <x v="81"/>
    <x v="2"/>
    <x v="2"/>
    <x v="4"/>
    <x v="4"/>
    <x v="186"/>
    <x v="7"/>
    <x v="1"/>
    <n v="283.92"/>
    <n v="4.7619047620000003"/>
    <n v="14.196"/>
    <n v="5.5"/>
  </r>
  <r>
    <x v="218"/>
    <x v="2"/>
    <x v="2"/>
    <x v="1"/>
    <x v="1"/>
    <x v="5"/>
    <x v="216"/>
    <x v="2"/>
    <x v="213"/>
    <x v="216"/>
    <x v="216"/>
    <x v="12"/>
    <x v="2"/>
    <x v="2"/>
    <x v="6"/>
    <x v="6"/>
    <x v="187"/>
    <x v="10"/>
    <x v="0"/>
    <n v="758.96"/>
    <n v="4.7619047620000003"/>
    <n v="37.948"/>
    <n v="8.6999999999999993"/>
  </r>
  <r>
    <x v="219"/>
    <x v="2"/>
    <x v="2"/>
    <x v="1"/>
    <x v="0"/>
    <x v="4"/>
    <x v="217"/>
    <x v="6"/>
    <x v="214"/>
    <x v="217"/>
    <x v="217"/>
    <x v="24"/>
    <x v="1"/>
    <x v="1"/>
    <x v="2"/>
    <x v="2"/>
    <x v="188"/>
    <x v="3"/>
    <x v="2"/>
    <n v="172.02"/>
    <n v="4.7619047620000003"/>
    <n v="8.6010000000000009"/>
    <n v="7.9"/>
  </r>
  <r>
    <x v="220"/>
    <x v="2"/>
    <x v="2"/>
    <x v="1"/>
    <x v="1"/>
    <x v="1"/>
    <x v="218"/>
    <x v="3"/>
    <x v="215"/>
    <x v="218"/>
    <x v="218"/>
    <x v="82"/>
    <x v="0"/>
    <x v="0"/>
    <x v="4"/>
    <x v="4"/>
    <x v="189"/>
    <x v="0"/>
    <x v="0"/>
    <n v="272.10000000000002"/>
    <n v="4.7619047620000003"/>
    <n v="13.605"/>
    <n v="6.1"/>
  </r>
  <r>
    <x v="221"/>
    <x v="2"/>
    <x v="2"/>
    <x v="1"/>
    <x v="1"/>
    <x v="4"/>
    <x v="219"/>
    <x v="0"/>
    <x v="216"/>
    <x v="219"/>
    <x v="219"/>
    <x v="43"/>
    <x v="1"/>
    <x v="1"/>
    <x v="5"/>
    <x v="5"/>
    <x v="190"/>
    <x v="0"/>
    <x v="0"/>
    <n v="434.56"/>
    <n v="4.7619047620000003"/>
    <n v="21.728000000000002"/>
    <n v="5.4"/>
  </r>
  <r>
    <x v="222"/>
    <x v="1"/>
    <x v="1"/>
    <x v="1"/>
    <x v="1"/>
    <x v="1"/>
    <x v="220"/>
    <x v="1"/>
    <x v="217"/>
    <x v="220"/>
    <x v="220"/>
    <x v="21"/>
    <x v="2"/>
    <x v="2"/>
    <x v="2"/>
    <x v="2"/>
    <x v="191"/>
    <x v="3"/>
    <x v="1"/>
    <n v="59.05"/>
    <n v="4.7619047620000003"/>
    <n v="2.9525000000000001"/>
    <n v="9.4"/>
  </r>
  <r>
    <x v="223"/>
    <x v="1"/>
    <x v="1"/>
    <x v="0"/>
    <x v="0"/>
    <x v="5"/>
    <x v="221"/>
    <x v="8"/>
    <x v="218"/>
    <x v="221"/>
    <x v="221"/>
    <x v="81"/>
    <x v="2"/>
    <x v="2"/>
    <x v="4"/>
    <x v="4"/>
    <x v="192"/>
    <x v="10"/>
    <x v="1"/>
    <n v="12.54"/>
    <n v="4.7619047620000003"/>
    <n v="0.627"/>
    <n v="8.1999999999999993"/>
  </r>
  <r>
    <x v="224"/>
    <x v="0"/>
    <x v="0"/>
    <x v="1"/>
    <x v="1"/>
    <x v="4"/>
    <x v="222"/>
    <x v="5"/>
    <x v="219"/>
    <x v="222"/>
    <x v="222"/>
    <x v="80"/>
    <x v="1"/>
    <x v="1"/>
    <x v="5"/>
    <x v="5"/>
    <x v="193"/>
    <x v="9"/>
    <x v="1"/>
    <n v="86.5"/>
    <n v="4.7619047620000003"/>
    <n v="4.3250000000000002"/>
    <n v="6.2"/>
  </r>
  <r>
    <x v="225"/>
    <x v="1"/>
    <x v="1"/>
    <x v="0"/>
    <x v="0"/>
    <x v="3"/>
    <x v="223"/>
    <x v="5"/>
    <x v="220"/>
    <x v="223"/>
    <x v="223"/>
    <x v="83"/>
    <x v="0"/>
    <x v="0"/>
    <x v="1"/>
    <x v="1"/>
    <x v="194"/>
    <x v="4"/>
    <x v="2"/>
    <n v="174.32"/>
    <n v="4.7619047620000003"/>
    <n v="8.7159999999999993"/>
    <n v="9.6999999999999993"/>
  </r>
  <r>
    <x v="226"/>
    <x v="2"/>
    <x v="2"/>
    <x v="0"/>
    <x v="1"/>
    <x v="0"/>
    <x v="224"/>
    <x v="9"/>
    <x v="221"/>
    <x v="224"/>
    <x v="224"/>
    <x v="53"/>
    <x v="0"/>
    <x v="0"/>
    <x v="0"/>
    <x v="0"/>
    <x v="195"/>
    <x v="8"/>
    <x v="0"/>
    <n v="624.33000000000004"/>
    <n v="4.7619047620000003"/>
    <n v="31.2165"/>
    <n v="4"/>
  </r>
  <r>
    <x v="227"/>
    <x v="1"/>
    <x v="1"/>
    <x v="0"/>
    <x v="1"/>
    <x v="1"/>
    <x v="225"/>
    <x v="7"/>
    <x v="222"/>
    <x v="225"/>
    <x v="225"/>
    <x v="82"/>
    <x v="0"/>
    <x v="0"/>
    <x v="4"/>
    <x v="4"/>
    <x v="75"/>
    <x v="7"/>
    <x v="0"/>
    <n v="148.24"/>
    <n v="4.7619047620000003"/>
    <n v="7.4119999999999999"/>
    <n v="9.6999999999999993"/>
  </r>
  <r>
    <x v="228"/>
    <x v="2"/>
    <x v="2"/>
    <x v="0"/>
    <x v="0"/>
    <x v="1"/>
    <x v="226"/>
    <x v="3"/>
    <x v="223"/>
    <x v="226"/>
    <x v="226"/>
    <x v="84"/>
    <x v="2"/>
    <x v="2"/>
    <x v="6"/>
    <x v="6"/>
    <x v="196"/>
    <x v="1"/>
    <x v="1"/>
    <n v="544.20000000000005"/>
    <n v="4.7619047620000003"/>
    <n v="27.21"/>
    <n v="5.3"/>
  </r>
  <r>
    <x v="229"/>
    <x v="0"/>
    <x v="0"/>
    <x v="1"/>
    <x v="0"/>
    <x v="2"/>
    <x v="227"/>
    <x v="2"/>
    <x v="224"/>
    <x v="227"/>
    <x v="227"/>
    <x v="16"/>
    <x v="1"/>
    <x v="1"/>
    <x v="3"/>
    <x v="3"/>
    <x v="197"/>
    <x v="10"/>
    <x v="0"/>
    <n v="507.36"/>
    <n v="4.7619047620000003"/>
    <n v="25.367999999999999"/>
    <n v="7.4"/>
  </r>
  <r>
    <x v="230"/>
    <x v="2"/>
    <x v="2"/>
    <x v="1"/>
    <x v="0"/>
    <x v="5"/>
    <x v="228"/>
    <x v="5"/>
    <x v="225"/>
    <x v="228"/>
    <x v="228"/>
    <x v="53"/>
    <x v="0"/>
    <x v="0"/>
    <x v="0"/>
    <x v="0"/>
    <x v="198"/>
    <x v="8"/>
    <x v="1"/>
    <n v="162.74"/>
    <n v="4.7619047620000003"/>
    <n v="8.1370000000000005"/>
    <n v="6.5"/>
  </r>
  <r>
    <x v="231"/>
    <x v="2"/>
    <x v="2"/>
    <x v="0"/>
    <x v="0"/>
    <x v="1"/>
    <x v="229"/>
    <x v="6"/>
    <x v="226"/>
    <x v="229"/>
    <x v="229"/>
    <x v="41"/>
    <x v="1"/>
    <x v="1"/>
    <x v="6"/>
    <x v="6"/>
    <x v="199"/>
    <x v="0"/>
    <x v="2"/>
    <n v="31.77"/>
    <n v="4.7619047620000003"/>
    <n v="1.5885"/>
    <n v="8.6999999999999993"/>
  </r>
  <r>
    <x v="232"/>
    <x v="2"/>
    <x v="2"/>
    <x v="1"/>
    <x v="0"/>
    <x v="0"/>
    <x v="230"/>
    <x v="9"/>
    <x v="227"/>
    <x v="230"/>
    <x v="230"/>
    <x v="48"/>
    <x v="2"/>
    <x v="2"/>
    <x v="3"/>
    <x v="3"/>
    <x v="200"/>
    <x v="1"/>
    <x v="1"/>
    <n v="756.81"/>
    <n v="4.7619047620000003"/>
    <n v="37.840499999999999"/>
    <n v="8"/>
  </r>
  <r>
    <x v="233"/>
    <x v="2"/>
    <x v="2"/>
    <x v="0"/>
    <x v="1"/>
    <x v="5"/>
    <x v="231"/>
    <x v="7"/>
    <x v="228"/>
    <x v="231"/>
    <x v="231"/>
    <x v="81"/>
    <x v="2"/>
    <x v="2"/>
    <x v="4"/>
    <x v="4"/>
    <x v="201"/>
    <x v="3"/>
    <x v="1"/>
    <n v="295.27999999999997"/>
    <n v="4.7619047620000003"/>
    <n v="14.763999999999999"/>
    <n v="6.7"/>
  </r>
  <r>
    <x v="234"/>
    <x v="0"/>
    <x v="0"/>
    <x v="0"/>
    <x v="1"/>
    <x v="0"/>
    <x v="232"/>
    <x v="4"/>
    <x v="229"/>
    <x v="232"/>
    <x v="232"/>
    <x v="11"/>
    <x v="1"/>
    <x v="1"/>
    <x v="0"/>
    <x v="0"/>
    <x v="202"/>
    <x v="3"/>
    <x v="0"/>
    <n v="519.4"/>
    <n v="4.7619047620000003"/>
    <n v="25.97"/>
    <n v="6.5"/>
  </r>
  <r>
    <x v="235"/>
    <x v="0"/>
    <x v="0"/>
    <x v="1"/>
    <x v="0"/>
    <x v="3"/>
    <x v="233"/>
    <x v="5"/>
    <x v="230"/>
    <x v="233"/>
    <x v="233"/>
    <x v="40"/>
    <x v="0"/>
    <x v="0"/>
    <x v="2"/>
    <x v="2"/>
    <x v="203"/>
    <x v="3"/>
    <x v="0"/>
    <n v="186.28"/>
    <n v="4.7619047620000003"/>
    <n v="9.3140000000000001"/>
    <n v="4.0999999999999996"/>
  </r>
  <r>
    <x v="236"/>
    <x v="1"/>
    <x v="1"/>
    <x v="1"/>
    <x v="1"/>
    <x v="0"/>
    <x v="234"/>
    <x v="1"/>
    <x v="231"/>
    <x v="234"/>
    <x v="234"/>
    <x v="26"/>
    <x v="0"/>
    <x v="0"/>
    <x v="3"/>
    <x v="3"/>
    <x v="204"/>
    <x v="9"/>
    <x v="2"/>
    <n v="87.05"/>
    <n v="4.7619047620000003"/>
    <n v="4.3525"/>
    <n v="4.9000000000000004"/>
  </r>
  <r>
    <x v="237"/>
    <x v="1"/>
    <x v="1"/>
    <x v="0"/>
    <x v="0"/>
    <x v="5"/>
    <x v="235"/>
    <x v="1"/>
    <x v="232"/>
    <x v="235"/>
    <x v="235"/>
    <x v="19"/>
    <x v="1"/>
    <x v="1"/>
    <x v="6"/>
    <x v="6"/>
    <x v="205"/>
    <x v="6"/>
    <x v="2"/>
    <n v="221.1"/>
    <n v="4.7619047620000003"/>
    <n v="11.055"/>
    <n v="8.6"/>
  </r>
  <r>
    <x v="238"/>
    <x v="2"/>
    <x v="2"/>
    <x v="0"/>
    <x v="0"/>
    <x v="1"/>
    <x v="236"/>
    <x v="1"/>
    <x v="233"/>
    <x v="236"/>
    <x v="236"/>
    <x v="22"/>
    <x v="1"/>
    <x v="1"/>
    <x v="0"/>
    <x v="0"/>
    <x v="206"/>
    <x v="8"/>
    <x v="1"/>
    <n v="66.099999999999994"/>
    <n v="4.7619047620000003"/>
    <n v="3.3050000000000002"/>
    <n v="4.3"/>
  </r>
  <r>
    <x v="239"/>
    <x v="0"/>
    <x v="0"/>
    <x v="1"/>
    <x v="1"/>
    <x v="5"/>
    <x v="237"/>
    <x v="8"/>
    <x v="234"/>
    <x v="237"/>
    <x v="237"/>
    <x v="83"/>
    <x v="0"/>
    <x v="0"/>
    <x v="1"/>
    <x v="1"/>
    <x v="207"/>
    <x v="5"/>
    <x v="0"/>
    <n v="89.69"/>
    <n v="4.7619047620000003"/>
    <n v="4.4844999999999997"/>
    <n v="4.9000000000000004"/>
  </r>
  <r>
    <x v="240"/>
    <x v="0"/>
    <x v="0"/>
    <x v="1"/>
    <x v="1"/>
    <x v="4"/>
    <x v="238"/>
    <x v="9"/>
    <x v="235"/>
    <x v="238"/>
    <x v="238"/>
    <x v="83"/>
    <x v="0"/>
    <x v="0"/>
    <x v="1"/>
    <x v="1"/>
    <x v="208"/>
    <x v="7"/>
    <x v="2"/>
    <n v="224.46"/>
    <n v="4.7619047620000003"/>
    <n v="11.223000000000001"/>
    <n v="5.6"/>
  </r>
  <r>
    <x v="241"/>
    <x v="0"/>
    <x v="0"/>
    <x v="1"/>
    <x v="1"/>
    <x v="0"/>
    <x v="239"/>
    <x v="5"/>
    <x v="236"/>
    <x v="239"/>
    <x v="239"/>
    <x v="16"/>
    <x v="1"/>
    <x v="1"/>
    <x v="3"/>
    <x v="3"/>
    <x v="209"/>
    <x v="10"/>
    <x v="2"/>
    <n v="119.54"/>
    <n v="4.7619047620000003"/>
    <n v="5.9770000000000003"/>
    <n v="5.8"/>
  </r>
  <r>
    <x v="242"/>
    <x v="1"/>
    <x v="1"/>
    <x v="0"/>
    <x v="1"/>
    <x v="5"/>
    <x v="240"/>
    <x v="5"/>
    <x v="237"/>
    <x v="240"/>
    <x v="240"/>
    <x v="38"/>
    <x v="2"/>
    <x v="2"/>
    <x v="4"/>
    <x v="4"/>
    <x v="78"/>
    <x v="3"/>
    <x v="2"/>
    <n v="186.4"/>
    <n v="4.7619047620000003"/>
    <n v="9.32"/>
    <n v="6"/>
  </r>
  <r>
    <x v="243"/>
    <x v="0"/>
    <x v="0"/>
    <x v="0"/>
    <x v="1"/>
    <x v="2"/>
    <x v="241"/>
    <x v="7"/>
    <x v="238"/>
    <x v="241"/>
    <x v="241"/>
    <x v="0"/>
    <x v="0"/>
    <x v="0"/>
    <x v="0"/>
    <x v="0"/>
    <x v="210"/>
    <x v="5"/>
    <x v="1"/>
    <n v="250.6"/>
    <n v="4.7619047620000003"/>
    <n v="12.53"/>
    <n v="4.2"/>
  </r>
  <r>
    <x v="244"/>
    <x v="2"/>
    <x v="2"/>
    <x v="1"/>
    <x v="1"/>
    <x v="2"/>
    <x v="242"/>
    <x v="2"/>
    <x v="239"/>
    <x v="242"/>
    <x v="242"/>
    <x v="30"/>
    <x v="2"/>
    <x v="2"/>
    <x v="0"/>
    <x v="0"/>
    <x v="211"/>
    <x v="3"/>
    <x v="2"/>
    <n v="750.96"/>
    <n v="4.7619047620000003"/>
    <n v="37.548000000000002"/>
    <n v="8.3000000000000007"/>
  </r>
  <r>
    <x v="245"/>
    <x v="0"/>
    <x v="0"/>
    <x v="0"/>
    <x v="1"/>
    <x v="2"/>
    <x v="243"/>
    <x v="2"/>
    <x v="240"/>
    <x v="243"/>
    <x v="243"/>
    <x v="17"/>
    <x v="0"/>
    <x v="0"/>
    <x v="6"/>
    <x v="6"/>
    <x v="212"/>
    <x v="4"/>
    <x v="1"/>
    <n v="380.72"/>
    <n v="4.7619047620000003"/>
    <n v="19.036000000000001"/>
    <n v="5.7"/>
  </r>
  <r>
    <x v="246"/>
    <x v="2"/>
    <x v="2"/>
    <x v="0"/>
    <x v="0"/>
    <x v="1"/>
    <x v="244"/>
    <x v="6"/>
    <x v="241"/>
    <x v="244"/>
    <x v="244"/>
    <x v="57"/>
    <x v="2"/>
    <x v="2"/>
    <x v="0"/>
    <x v="0"/>
    <x v="213"/>
    <x v="8"/>
    <x v="1"/>
    <n v="244.2"/>
    <n v="4.7619047620000003"/>
    <n v="12.21"/>
    <n v="4.8"/>
  </r>
  <r>
    <x v="247"/>
    <x v="0"/>
    <x v="0"/>
    <x v="0"/>
    <x v="1"/>
    <x v="5"/>
    <x v="245"/>
    <x v="1"/>
    <x v="92"/>
    <x v="245"/>
    <x v="245"/>
    <x v="54"/>
    <x v="0"/>
    <x v="0"/>
    <x v="5"/>
    <x v="5"/>
    <x v="214"/>
    <x v="4"/>
    <x v="0"/>
    <n v="89.7"/>
    <n v="4.7619047620000003"/>
    <n v="4.4850000000000003"/>
    <n v="6.8"/>
  </r>
  <r>
    <x v="248"/>
    <x v="0"/>
    <x v="0"/>
    <x v="0"/>
    <x v="1"/>
    <x v="1"/>
    <x v="246"/>
    <x v="7"/>
    <x v="242"/>
    <x v="246"/>
    <x v="246"/>
    <x v="27"/>
    <x v="0"/>
    <x v="0"/>
    <x v="3"/>
    <x v="3"/>
    <x v="215"/>
    <x v="7"/>
    <x v="2"/>
    <n v="310.88"/>
    <n v="4.7619047620000003"/>
    <n v="15.544"/>
    <n v="8.8000000000000007"/>
  </r>
  <r>
    <x v="249"/>
    <x v="2"/>
    <x v="2"/>
    <x v="1"/>
    <x v="1"/>
    <x v="4"/>
    <x v="247"/>
    <x v="0"/>
    <x v="243"/>
    <x v="247"/>
    <x v="247"/>
    <x v="78"/>
    <x v="0"/>
    <x v="0"/>
    <x v="3"/>
    <x v="3"/>
    <x v="216"/>
    <x v="8"/>
    <x v="2"/>
    <n v="511.42"/>
    <n v="4.7619047620000003"/>
    <n v="25.571000000000002"/>
    <n v="4.2"/>
  </r>
  <r>
    <x v="250"/>
    <x v="2"/>
    <x v="2"/>
    <x v="0"/>
    <x v="1"/>
    <x v="4"/>
    <x v="248"/>
    <x v="9"/>
    <x v="244"/>
    <x v="248"/>
    <x v="248"/>
    <x v="30"/>
    <x v="2"/>
    <x v="2"/>
    <x v="0"/>
    <x v="0"/>
    <x v="217"/>
    <x v="9"/>
    <x v="0"/>
    <n v="418.95"/>
    <n v="4.7619047620000003"/>
    <n v="20.947500000000002"/>
    <n v="6.4"/>
  </r>
  <r>
    <x v="251"/>
    <x v="1"/>
    <x v="1"/>
    <x v="0"/>
    <x v="1"/>
    <x v="5"/>
    <x v="249"/>
    <x v="4"/>
    <x v="245"/>
    <x v="249"/>
    <x v="249"/>
    <x v="85"/>
    <x v="1"/>
    <x v="1"/>
    <x v="2"/>
    <x v="2"/>
    <x v="216"/>
    <x v="8"/>
    <x v="2"/>
    <n v="351.9"/>
    <n v="4.7619047620000003"/>
    <n v="17.594999999999999"/>
    <n v="8.4"/>
  </r>
  <r>
    <x v="252"/>
    <x v="1"/>
    <x v="1"/>
    <x v="1"/>
    <x v="0"/>
    <x v="3"/>
    <x v="250"/>
    <x v="5"/>
    <x v="246"/>
    <x v="250"/>
    <x v="250"/>
    <x v="22"/>
    <x v="1"/>
    <x v="1"/>
    <x v="0"/>
    <x v="0"/>
    <x v="143"/>
    <x v="8"/>
    <x v="2"/>
    <n v="28.78"/>
    <n v="4.7619047620000003"/>
    <n v="1.4390000000000001"/>
    <n v="7.2"/>
  </r>
  <r>
    <x v="253"/>
    <x v="0"/>
    <x v="0"/>
    <x v="1"/>
    <x v="1"/>
    <x v="2"/>
    <x v="251"/>
    <x v="7"/>
    <x v="247"/>
    <x v="251"/>
    <x v="251"/>
    <x v="32"/>
    <x v="1"/>
    <x v="1"/>
    <x v="0"/>
    <x v="0"/>
    <x v="218"/>
    <x v="5"/>
    <x v="1"/>
    <n v="95"/>
    <n v="4.7619047620000003"/>
    <n v="4.75"/>
    <n v="5.2"/>
  </r>
  <r>
    <x v="254"/>
    <x v="0"/>
    <x v="0"/>
    <x v="0"/>
    <x v="1"/>
    <x v="2"/>
    <x v="252"/>
    <x v="2"/>
    <x v="248"/>
    <x v="252"/>
    <x v="252"/>
    <x v="47"/>
    <x v="0"/>
    <x v="0"/>
    <x v="2"/>
    <x v="2"/>
    <x v="219"/>
    <x v="5"/>
    <x v="1"/>
    <n v="471.2"/>
    <n v="4.7619047620000003"/>
    <n v="23.56"/>
    <n v="8.9"/>
  </r>
  <r>
    <x v="255"/>
    <x v="2"/>
    <x v="2"/>
    <x v="0"/>
    <x v="1"/>
    <x v="5"/>
    <x v="253"/>
    <x v="7"/>
    <x v="249"/>
    <x v="253"/>
    <x v="253"/>
    <x v="71"/>
    <x v="0"/>
    <x v="0"/>
    <x v="6"/>
    <x v="6"/>
    <x v="146"/>
    <x v="4"/>
    <x v="1"/>
    <n v="130.47999999999999"/>
    <n v="4.7619047620000003"/>
    <n v="6.524"/>
    <n v="9"/>
  </r>
  <r>
    <x v="256"/>
    <x v="0"/>
    <x v="0"/>
    <x v="0"/>
    <x v="1"/>
    <x v="1"/>
    <x v="254"/>
    <x v="8"/>
    <x v="22"/>
    <x v="254"/>
    <x v="254"/>
    <x v="82"/>
    <x v="0"/>
    <x v="0"/>
    <x v="4"/>
    <x v="4"/>
    <x v="220"/>
    <x v="1"/>
    <x v="2"/>
    <n v="66.349999999999994"/>
    <n v="4.7619047620000003"/>
    <n v="3.3174999999999999"/>
    <n v="9.6999999999999993"/>
  </r>
  <r>
    <x v="257"/>
    <x v="0"/>
    <x v="0"/>
    <x v="0"/>
    <x v="1"/>
    <x v="2"/>
    <x v="255"/>
    <x v="3"/>
    <x v="250"/>
    <x v="255"/>
    <x v="255"/>
    <x v="63"/>
    <x v="2"/>
    <x v="2"/>
    <x v="6"/>
    <x v="6"/>
    <x v="91"/>
    <x v="1"/>
    <x v="0"/>
    <n v="155.46"/>
    <n v="4.7619047620000003"/>
    <n v="7.7729999999999997"/>
    <n v="8.6999999999999993"/>
  </r>
  <r>
    <x v="258"/>
    <x v="0"/>
    <x v="0"/>
    <x v="0"/>
    <x v="1"/>
    <x v="1"/>
    <x v="125"/>
    <x v="7"/>
    <x v="251"/>
    <x v="256"/>
    <x v="256"/>
    <x v="77"/>
    <x v="2"/>
    <x v="2"/>
    <x v="5"/>
    <x v="5"/>
    <x v="192"/>
    <x v="10"/>
    <x v="0"/>
    <n v="129"/>
    <n v="4.7619047620000003"/>
    <n v="6.45"/>
    <n v="6.5"/>
  </r>
  <r>
    <x v="259"/>
    <x v="1"/>
    <x v="1"/>
    <x v="0"/>
    <x v="1"/>
    <x v="1"/>
    <x v="256"/>
    <x v="7"/>
    <x v="252"/>
    <x v="257"/>
    <x v="257"/>
    <x v="13"/>
    <x v="2"/>
    <x v="2"/>
    <x v="4"/>
    <x v="4"/>
    <x v="137"/>
    <x v="0"/>
    <x v="2"/>
    <n v="263.76"/>
    <n v="4.7619047620000003"/>
    <n v="13.188000000000001"/>
    <n v="6.9"/>
  </r>
  <r>
    <x v="260"/>
    <x v="0"/>
    <x v="0"/>
    <x v="1"/>
    <x v="0"/>
    <x v="1"/>
    <x v="257"/>
    <x v="9"/>
    <x v="253"/>
    <x v="258"/>
    <x v="258"/>
    <x v="35"/>
    <x v="1"/>
    <x v="1"/>
    <x v="6"/>
    <x v="6"/>
    <x v="221"/>
    <x v="0"/>
    <x v="0"/>
    <n v="675.54"/>
    <n v="4.7619047620000003"/>
    <n v="33.777000000000001"/>
    <n v="6.2"/>
  </r>
  <r>
    <x v="261"/>
    <x v="1"/>
    <x v="1"/>
    <x v="1"/>
    <x v="0"/>
    <x v="5"/>
    <x v="258"/>
    <x v="7"/>
    <x v="254"/>
    <x v="259"/>
    <x v="259"/>
    <x v="37"/>
    <x v="1"/>
    <x v="1"/>
    <x v="4"/>
    <x v="4"/>
    <x v="222"/>
    <x v="4"/>
    <x v="0"/>
    <n v="65.8"/>
    <n v="4.7619047620000003"/>
    <n v="3.29"/>
    <n v="5.6"/>
  </r>
  <r>
    <x v="262"/>
    <x v="2"/>
    <x v="2"/>
    <x v="0"/>
    <x v="0"/>
    <x v="5"/>
    <x v="259"/>
    <x v="7"/>
    <x v="255"/>
    <x v="260"/>
    <x v="260"/>
    <x v="45"/>
    <x v="1"/>
    <x v="1"/>
    <x v="5"/>
    <x v="5"/>
    <x v="223"/>
    <x v="8"/>
    <x v="1"/>
    <n v="153.19999999999999"/>
    <n v="4.7619047620000003"/>
    <n v="7.66"/>
    <n v="5.7"/>
  </r>
  <r>
    <x v="263"/>
    <x v="0"/>
    <x v="0"/>
    <x v="0"/>
    <x v="0"/>
    <x v="3"/>
    <x v="260"/>
    <x v="4"/>
    <x v="256"/>
    <x v="261"/>
    <x v="261"/>
    <x v="57"/>
    <x v="2"/>
    <x v="2"/>
    <x v="0"/>
    <x v="0"/>
    <x v="224"/>
    <x v="5"/>
    <x v="1"/>
    <n v="222.4"/>
    <n v="4.7619047620000003"/>
    <n v="11.12"/>
    <n v="4.2"/>
  </r>
  <r>
    <x v="264"/>
    <x v="2"/>
    <x v="2"/>
    <x v="1"/>
    <x v="1"/>
    <x v="3"/>
    <x v="261"/>
    <x v="8"/>
    <x v="257"/>
    <x v="262"/>
    <x v="262"/>
    <x v="84"/>
    <x v="2"/>
    <x v="2"/>
    <x v="6"/>
    <x v="6"/>
    <x v="225"/>
    <x v="8"/>
    <x v="0"/>
    <n v="54.45"/>
    <n v="4.7619047620000003"/>
    <n v="2.7225000000000001"/>
    <n v="7.9"/>
  </r>
  <r>
    <x v="265"/>
    <x v="0"/>
    <x v="0"/>
    <x v="0"/>
    <x v="0"/>
    <x v="3"/>
    <x v="262"/>
    <x v="0"/>
    <x v="258"/>
    <x v="263"/>
    <x v="263"/>
    <x v="41"/>
    <x v="1"/>
    <x v="1"/>
    <x v="6"/>
    <x v="6"/>
    <x v="31"/>
    <x v="10"/>
    <x v="2"/>
    <n v="688.8"/>
    <n v="4.7619047620000003"/>
    <n v="34.44"/>
    <n v="8.6999999999999993"/>
  </r>
  <r>
    <x v="266"/>
    <x v="1"/>
    <x v="1"/>
    <x v="1"/>
    <x v="1"/>
    <x v="2"/>
    <x v="263"/>
    <x v="7"/>
    <x v="259"/>
    <x v="264"/>
    <x v="264"/>
    <x v="86"/>
    <x v="1"/>
    <x v="1"/>
    <x v="4"/>
    <x v="4"/>
    <x v="226"/>
    <x v="6"/>
    <x v="2"/>
    <n v="141.88"/>
    <n v="4.7619047620000003"/>
    <n v="7.0940000000000003"/>
    <n v="6.9"/>
  </r>
  <r>
    <x v="267"/>
    <x v="2"/>
    <x v="2"/>
    <x v="0"/>
    <x v="0"/>
    <x v="4"/>
    <x v="264"/>
    <x v="4"/>
    <x v="260"/>
    <x v="265"/>
    <x v="265"/>
    <x v="66"/>
    <x v="0"/>
    <x v="0"/>
    <x v="6"/>
    <x v="6"/>
    <x v="227"/>
    <x v="2"/>
    <x v="1"/>
    <n v="746"/>
    <n v="4.7619047620000003"/>
    <n v="37.299999999999997"/>
    <n v="9.5"/>
  </r>
  <r>
    <x v="268"/>
    <x v="0"/>
    <x v="0"/>
    <x v="0"/>
    <x v="1"/>
    <x v="2"/>
    <x v="265"/>
    <x v="7"/>
    <x v="261"/>
    <x v="266"/>
    <x v="266"/>
    <x v="0"/>
    <x v="0"/>
    <x v="0"/>
    <x v="0"/>
    <x v="0"/>
    <x v="228"/>
    <x v="7"/>
    <x v="2"/>
    <n v="282.95999999999998"/>
    <n v="4.7619047620000003"/>
    <n v="14.148"/>
    <n v="4.4000000000000004"/>
  </r>
  <r>
    <x v="269"/>
    <x v="0"/>
    <x v="0"/>
    <x v="0"/>
    <x v="0"/>
    <x v="2"/>
    <x v="266"/>
    <x v="4"/>
    <x v="262"/>
    <x v="267"/>
    <x v="267"/>
    <x v="72"/>
    <x v="0"/>
    <x v="0"/>
    <x v="1"/>
    <x v="1"/>
    <x v="229"/>
    <x v="0"/>
    <x v="0"/>
    <n v="355.4"/>
    <n v="4.7619047620000003"/>
    <n v="17.77"/>
    <n v="7"/>
  </r>
  <r>
    <x v="270"/>
    <x v="2"/>
    <x v="2"/>
    <x v="1"/>
    <x v="0"/>
    <x v="3"/>
    <x v="267"/>
    <x v="1"/>
    <x v="263"/>
    <x v="268"/>
    <x v="268"/>
    <x v="43"/>
    <x v="1"/>
    <x v="1"/>
    <x v="5"/>
    <x v="5"/>
    <x v="230"/>
    <x v="3"/>
    <x v="0"/>
    <n v="337.15"/>
    <n v="4.7619047620000003"/>
    <n v="16.857500000000002"/>
    <n v="6.3"/>
  </r>
  <r>
    <x v="271"/>
    <x v="1"/>
    <x v="1"/>
    <x v="0"/>
    <x v="0"/>
    <x v="0"/>
    <x v="268"/>
    <x v="5"/>
    <x v="264"/>
    <x v="269"/>
    <x v="269"/>
    <x v="75"/>
    <x v="0"/>
    <x v="0"/>
    <x v="4"/>
    <x v="4"/>
    <x v="151"/>
    <x v="8"/>
    <x v="1"/>
    <n v="42.24"/>
    <n v="4.7619047620000003"/>
    <n v="2.1120000000000001"/>
    <n v="9.6999999999999993"/>
  </r>
  <r>
    <x v="272"/>
    <x v="0"/>
    <x v="0"/>
    <x v="0"/>
    <x v="0"/>
    <x v="2"/>
    <x v="269"/>
    <x v="9"/>
    <x v="265"/>
    <x v="270"/>
    <x v="270"/>
    <x v="27"/>
    <x v="0"/>
    <x v="0"/>
    <x v="3"/>
    <x v="3"/>
    <x v="231"/>
    <x v="5"/>
    <x v="2"/>
    <n v="193.86"/>
    <n v="4.7619047620000003"/>
    <n v="9.6929999999999996"/>
    <n v="8.8000000000000007"/>
  </r>
  <r>
    <x v="273"/>
    <x v="0"/>
    <x v="0"/>
    <x v="1"/>
    <x v="0"/>
    <x v="2"/>
    <x v="270"/>
    <x v="5"/>
    <x v="266"/>
    <x v="271"/>
    <x v="271"/>
    <x v="3"/>
    <x v="0"/>
    <x v="0"/>
    <x v="2"/>
    <x v="2"/>
    <x v="232"/>
    <x v="9"/>
    <x v="1"/>
    <n v="24.06"/>
    <n v="4.7619047620000003"/>
    <n v="1.2030000000000001"/>
    <n v="5.0999999999999996"/>
  </r>
  <r>
    <x v="274"/>
    <x v="2"/>
    <x v="2"/>
    <x v="1"/>
    <x v="0"/>
    <x v="0"/>
    <x v="271"/>
    <x v="3"/>
    <x v="267"/>
    <x v="272"/>
    <x v="272"/>
    <x v="84"/>
    <x v="2"/>
    <x v="2"/>
    <x v="6"/>
    <x v="6"/>
    <x v="233"/>
    <x v="7"/>
    <x v="0"/>
    <n v="598.26"/>
    <n v="4.7619047620000003"/>
    <n v="29.913"/>
    <n v="7.9"/>
  </r>
  <r>
    <x v="275"/>
    <x v="2"/>
    <x v="2"/>
    <x v="1"/>
    <x v="1"/>
    <x v="5"/>
    <x v="272"/>
    <x v="0"/>
    <x v="268"/>
    <x v="273"/>
    <x v="273"/>
    <x v="27"/>
    <x v="0"/>
    <x v="0"/>
    <x v="3"/>
    <x v="3"/>
    <x v="234"/>
    <x v="2"/>
    <x v="1"/>
    <n v="335.79"/>
    <n v="4.7619047620000003"/>
    <n v="16.7895"/>
    <n v="6.2"/>
  </r>
  <r>
    <x v="276"/>
    <x v="1"/>
    <x v="1"/>
    <x v="0"/>
    <x v="0"/>
    <x v="2"/>
    <x v="273"/>
    <x v="4"/>
    <x v="269"/>
    <x v="274"/>
    <x v="274"/>
    <x v="27"/>
    <x v="0"/>
    <x v="0"/>
    <x v="3"/>
    <x v="3"/>
    <x v="24"/>
    <x v="6"/>
    <x v="1"/>
    <n v="218.2"/>
    <n v="4.7619047620000003"/>
    <n v="10.91"/>
    <n v="7.1"/>
  </r>
  <r>
    <x v="277"/>
    <x v="1"/>
    <x v="1"/>
    <x v="1"/>
    <x v="0"/>
    <x v="5"/>
    <x v="274"/>
    <x v="7"/>
    <x v="270"/>
    <x v="275"/>
    <x v="275"/>
    <x v="30"/>
    <x v="2"/>
    <x v="2"/>
    <x v="0"/>
    <x v="0"/>
    <x v="2"/>
    <x v="0"/>
    <x v="0"/>
    <n v="381.68"/>
    <n v="4.7619047620000003"/>
    <n v="19.084"/>
    <n v="6.4"/>
  </r>
  <r>
    <x v="278"/>
    <x v="1"/>
    <x v="1"/>
    <x v="0"/>
    <x v="1"/>
    <x v="5"/>
    <x v="275"/>
    <x v="4"/>
    <x v="271"/>
    <x v="276"/>
    <x v="276"/>
    <x v="80"/>
    <x v="1"/>
    <x v="1"/>
    <x v="5"/>
    <x v="5"/>
    <x v="235"/>
    <x v="7"/>
    <x v="1"/>
    <n v="709.9"/>
    <n v="4.7619047620000003"/>
    <n v="35.494999999999997"/>
    <n v="5.7"/>
  </r>
  <r>
    <x v="279"/>
    <x v="0"/>
    <x v="0"/>
    <x v="0"/>
    <x v="1"/>
    <x v="3"/>
    <x v="276"/>
    <x v="4"/>
    <x v="272"/>
    <x v="277"/>
    <x v="277"/>
    <x v="80"/>
    <x v="1"/>
    <x v="1"/>
    <x v="5"/>
    <x v="5"/>
    <x v="129"/>
    <x v="8"/>
    <x v="2"/>
    <n v="440.2"/>
    <n v="4.7619047620000003"/>
    <n v="22.01"/>
    <n v="9.6"/>
  </r>
  <r>
    <x v="280"/>
    <x v="0"/>
    <x v="0"/>
    <x v="1"/>
    <x v="0"/>
    <x v="2"/>
    <x v="277"/>
    <x v="2"/>
    <x v="273"/>
    <x v="278"/>
    <x v="278"/>
    <x v="42"/>
    <x v="2"/>
    <x v="2"/>
    <x v="1"/>
    <x v="1"/>
    <x v="154"/>
    <x v="6"/>
    <x v="2"/>
    <n v="559.67999999999995"/>
    <n v="4.7619047620000003"/>
    <n v="27.984000000000002"/>
    <n v="6.4"/>
  </r>
  <r>
    <x v="281"/>
    <x v="1"/>
    <x v="1"/>
    <x v="1"/>
    <x v="1"/>
    <x v="2"/>
    <x v="278"/>
    <x v="8"/>
    <x v="274"/>
    <x v="279"/>
    <x v="279"/>
    <x v="43"/>
    <x v="1"/>
    <x v="1"/>
    <x v="5"/>
    <x v="5"/>
    <x v="236"/>
    <x v="0"/>
    <x v="2"/>
    <n v="37"/>
    <n v="4.7619047620000003"/>
    <n v="1.85"/>
    <n v="7.9"/>
  </r>
  <r>
    <x v="282"/>
    <x v="0"/>
    <x v="0"/>
    <x v="1"/>
    <x v="0"/>
    <x v="3"/>
    <x v="279"/>
    <x v="8"/>
    <x v="53"/>
    <x v="280"/>
    <x v="280"/>
    <x v="47"/>
    <x v="0"/>
    <x v="0"/>
    <x v="2"/>
    <x v="2"/>
    <x v="237"/>
    <x v="5"/>
    <x v="1"/>
    <n v="15.34"/>
    <n v="4.7619047620000003"/>
    <n v="0.76700000000000002"/>
    <n v="6.5"/>
  </r>
  <r>
    <x v="283"/>
    <x v="0"/>
    <x v="0"/>
    <x v="0"/>
    <x v="1"/>
    <x v="0"/>
    <x v="280"/>
    <x v="3"/>
    <x v="275"/>
    <x v="281"/>
    <x v="281"/>
    <x v="31"/>
    <x v="1"/>
    <x v="1"/>
    <x v="3"/>
    <x v="3"/>
    <x v="238"/>
    <x v="9"/>
    <x v="0"/>
    <n v="598.98"/>
    <n v="4.7619047620000003"/>
    <n v="29.949000000000002"/>
    <n v="8.5"/>
  </r>
  <r>
    <x v="284"/>
    <x v="0"/>
    <x v="0"/>
    <x v="0"/>
    <x v="0"/>
    <x v="0"/>
    <x v="281"/>
    <x v="7"/>
    <x v="276"/>
    <x v="282"/>
    <x v="282"/>
    <x v="41"/>
    <x v="1"/>
    <x v="1"/>
    <x v="6"/>
    <x v="6"/>
    <x v="239"/>
    <x v="4"/>
    <x v="1"/>
    <n v="190.68"/>
    <n v="4.7619047620000003"/>
    <n v="9.5340000000000007"/>
    <n v="9.1"/>
  </r>
  <r>
    <x v="285"/>
    <x v="2"/>
    <x v="2"/>
    <x v="1"/>
    <x v="1"/>
    <x v="0"/>
    <x v="282"/>
    <x v="1"/>
    <x v="277"/>
    <x v="283"/>
    <x v="283"/>
    <x v="9"/>
    <x v="2"/>
    <x v="2"/>
    <x v="5"/>
    <x v="5"/>
    <x v="240"/>
    <x v="3"/>
    <x v="1"/>
    <n v="333.4"/>
    <n v="4.7619047620000003"/>
    <n v="16.670000000000002"/>
    <n v="7.6"/>
  </r>
  <r>
    <x v="286"/>
    <x v="1"/>
    <x v="1"/>
    <x v="0"/>
    <x v="1"/>
    <x v="2"/>
    <x v="283"/>
    <x v="8"/>
    <x v="95"/>
    <x v="284"/>
    <x v="284"/>
    <x v="62"/>
    <x v="1"/>
    <x v="1"/>
    <x v="2"/>
    <x v="2"/>
    <x v="32"/>
    <x v="4"/>
    <x v="1"/>
    <n v="74.86"/>
    <n v="4.7619047620000003"/>
    <n v="3.7429999999999999"/>
    <n v="6.9"/>
  </r>
  <r>
    <x v="287"/>
    <x v="1"/>
    <x v="1"/>
    <x v="1"/>
    <x v="0"/>
    <x v="3"/>
    <x v="251"/>
    <x v="9"/>
    <x v="278"/>
    <x v="285"/>
    <x v="285"/>
    <x v="82"/>
    <x v="0"/>
    <x v="0"/>
    <x v="4"/>
    <x v="4"/>
    <x v="110"/>
    <x v="10"/>
    <x v="1"/>
    <n v="213.75"/>
    <n v="4.7619047620000003"/>
    <n v="10.6875"/>
    <n v="9.5"/>
  </r>
  <r>
    <x v="288"/>
    <x v="2"/>
    <x v="2"/>
    <x v="1"/>
    <x v="0"/>
    <x v="4"/>
    <x v="284"/>
    <x v="0"/>
    <x v="279"/>
    <x v="286"/>
    <x v="286"/>
    <x v="25"/>
    <x v="0"/>
    <x v="0"/>
    <x v="1"/>
    <x v="1"/>
    <x v="241"/>
    <x v="0"/>
    <x v="2"/>
    <n v="339.57"/>
    <n v="4.7619047620000003"/>
    <n v="16.9785"/>
    <n v="5.2"/>
  </r>
  <r>
    <x v="289"/>
    <x v="0"/>
    <x v="0"/>
    <x v="0"/>
    <x v="0"/>
    <x v="2"/>
    <x v="285"/>
    <x v="0"/>
    <x v="280"/>
    <x v="287"/>
    <x v="287"/>
    <x v="36"/>
    <x v="2"/>
    <x v="2"/>
    <x v="2"/>
    <x v="2"/>
    <x v="242"/>
    <x v="4"/>
    <x v="1"/>
    <n v="664.16"/>
    <n v="4.7619047620000003"/>
    <n v="33.207999999999998"/>
    <n v="4.2"/>
  </r>
  <r>
    <x v="290"/>
    <x v="2"/>
    <x v="2"/>
    <x v="0"/>
    <x v="1"/>
    <x v="1"/>
    <x v="19"/>
    <x v="4"/>
    <x v="281"/>
    <x v="288"/>
    <x v="288"/>
    <x v="46"/>
    <x v="0"/>
    <x v="0"/>
    <x v="4"/>
    <x v="4"/>
    <x v="243"/>
    <x v="6"/>
    <x v="2"/>
    <n v="403"/>
    <n v="4.7619047620000003"/>
    <n v="20.149999999999999"/>
    <n v="7"/>
  </r>
  <r>
    <x v="291"/>
    <x v="1"/>
    <x v="1"/>
    <x v="1"/>
    <x v="1"/>
    <x v="1"/>
    <x v="286"/>
    <x v="0"/>
    <x v="282"/>
    <x v="289"/>
    <x v="289"/>
    <x v="86"/>
    <x v="1"/>
    <x v="1"/>
    <x v="4"/>
    <x v="4"/>
    <x v="244"/>
    <x v="6"/>
    <x v="0"/>
    <n v="194.95"/>
    <n v="4.7619047620000003"/>
    <n v="9.7475000000000005"/>
    <n v="6"/>
  </r>
  <r>
    <x v="292"/>
    <x v="0"/>
    <x v="0"/>
    <x v="0"/>
    <x v="0"/>
    <x v="1"/>
    <x v="287"/>
    <x v="8"/>
    <x v="283"/>
    <x v="290"/>
    <x v="290"/>
    <x v="67"/>
    <x v="2"/>
    <x v="2"/>
    <x v="3"/>
    <x v="3"/>
    <x v="245"/>
    <x v="2"/>
    <x v="1"/>
    <n v="62.48"/>
    <n v="4.7619047620000003"/>
    <n v="3.1240000000000001"/>
    <n v="4.7"/>
  </r>
  <r>
    <x v="293"/>
    <x v="0"/>
    <x v="0"/>
    <x v="0"/>
    <x v="0"/>
    <x v="4"/>
    <x v="288"/>
    <x v="5"/>
    <x v="284"/>
    <x v="291"/>
    <x v="291"/>
    <x v="18"/>
    <x v="0"/>
    <x v="0"/>
    <x v="3"/>
    <x v="3"/>
    <x v="158"/>
    <x v="1"/>
    <x v="1"/>
    <n v="72.72"/>
    <n v="4.7619047620000003"/>
    <n v="3.6360000000000001"/>
    <n v="7.1"/>
  </r>
  <r>
    <x v="294"/>
    <x v="2"/>
    <x v="2"/>
    <x v="1"/>
    <x v="1"/>
    <x v="0"/>
    <x v="289"/>
    <x v="4"/>
    <x v="285"/>
    <x v="292"/>
    <x v="292"/>
    <x v="45"/>
    <x v="1"/>
    <x v="1"/>
    <x v="5"/>
    <x v="5"/>
    <x v="246"/>
    <x v="5"/>
    <x v="0"/>
    <n v="181.1"/>
    <n v="4.7619047620000003"/>
    <n v="9.0549999999999997"/>
    <n v="5.9"/>
  </r>
  <r>
    <x v="295"/>
    <x v="1"/>
    <x v="1"/>
    <x v="0"/>
    <x v="0"/>
    <x v="1"/>
    <x v="290"/>
    <x v="1"/>
    <x v="146"/>
    <x v="293"/>
    <x v="293"/>
    <x v="2"/>
    <x v="1"/>
    <x v="1"/>
    <x v="2"/>
    <x v="2"/>
    <x v="247"/>
    <x v="0"/>
    <x v="1"/>
    <n v="259.60000000000002"/>
    <n v="4.7619047620000003"/>
    <n v="12.98"/>
    <n v="7.5"/>
  </r>
  <r>
    <x v="296"/>
    <x v="1"/>
    <x v="1"/>
    <x v="1"/>
    <x v="1"/>
    <x v="1"/>
    <x v="291"/>
    <x v="7"/>
    <x v="286"/>
    <x v="294"/>
    <x v="294"/>
    <x v="14"/>
    <x v="1"/>
    <x v="1"/>
    <x v="1"/>
    <x v="1"/>
    <x v="248"/>
    <x v="4"/>
    <x v="1"/>
    <n v="115.36"/>
    <n v="4.7619047620000003"/>
    <n v="5.7679999999999998"/>
    <n v="6.4"/>
  </r>
  <r>
    <x v="297"/>
    <x v="0"/>
    <x v="0"/>
    <x v="0"/>
    <x v="1"/>
    <x v="2"/>
    <x v="292"/>
    <x v="3"/>
    <x v="287"/>
    <x v="295"/>
    <x v="295"/>
    <x v="8"/>
    <x v="0"/>
    <x v="0"/>
    <x v="4"/>
    <x v="4"/>
    <x v="249"/>
    <x v="4"/>
    <x v="0"/>
    <n v="470.28"/>
    <n v="4.7619047620000003"/>
    <n v="23.513999999999999"/>
    <n v="5.8"/>
  </r>
  <r>
    <x v="298"/>
    <x v="0"/>
    <x v="0"/>
    <x v="0"/>
    <x v="1"/>
    <x v="2"/>
    <x v="293"/>
    <x v="7"/>
    <x v="288"/>
    <x v="296"/>
    <x v="296"/>
    <x v="25"/>
    <x v="0"/>
    <x v="0"/>
    <x v="1"/>
    <x v="1"/>
    <x v="250"/>
    <x v="9"/>
    <x v="1"/>
    <n v="240.04"/>
    <n v="4.7619047620000003"/>
    <n v="12.002000000000001"/>
    <n v="4.5"/>
  </r>
  <r>
    <x v="299"/>
    <x v="1"/>
    <x v="1"/>
    <x v="0"/>
    <x v="0"/>
    <x v="2"/>
    <x v="294"/>
    <x v="8"/>
    <x v="56"/>
    <x v="297"/>
    <x v="297"/>
    <x v="64"/>
    <x v="0"/>
    <x v="0"/>
    <x v="0"/>
    <x v="0"/>
    <x v="251"/>
    <x v="1"/>
    <x v="1"/>
    <n v="88.61"/>
    <n v="4.7619047620000003"/>
    <n v="4.4305000000000003"/>
    <n v="7.7"/>
  </r>
  <r>
    <x v="300"/>
    <x v="1"/>
    <x v="1"/>
    <x v="1"/>
    <x v="1"/>
    <x v="5"/>
    <x v="295"/>
    <x v="5"/>
    <x v="289"/>
    <x v="298"/>
    <x v="298"/>
    <x v="56"/>
    <x v="0"/>
    <x v="0"/>
    <x v="5"/>
    <x v="5"/>
    <x v="203"/>
    <x v="3"/>
    <x v="2"/>
    <n v="199.64"/>
    <n v="4.7619047620000003"/>
    <n v="9.9819999999999993"/>
    <n v="6.7"/>
  </r>
  <r>
    <x v="301"/>
    <x v="2"/>
    <x v="2"/>
    <x v="0"/>
    <x v="1"/>
    <x v="0"/>
    <x v="296"/>
    <x v="8"/>
    <x v="290"/>
    <x v="299"/>
    <x v="299"/>
    <x v="41"/>
    <x v="1"/>
    <x v="1"/>
    <x v="6"/>
    <x v="6"/>
    <x v="252"/>
    <x v="7"/>
    <x v="2"/>
    <n v="39.01"/>
    <n v="4.7619047620000003"/>
    <n v="1.9504999999999999"/>
    <n v="4.7"/>
  </r>
  <r>
    <x v="302"/>
    <x v="1"/>
    <x v="1"/>
    <x v="1"/>
    <x v="1"/>
    <x v="4"/>
    <x v="297"/>
    <x v="8"/>
    <x v="291"/>
    <x v="300"/>
    <x v="300"/>
    <x v="6"/>
    <x v="2"/>
    <x v="2"/>
    <x v="3"/>
    <x v="3"/>
    <x v="26"/>
    <x v="9"/>
    <x v="1"/>
    <n v="48.61"/>
    <n v="4.7619047620000003"/>
    <n v="2.4304999999999999"/>
    <n v="4.4000000000000004"/>
  </r>
  <r>
    <x v="303"/>
    <x v="0"/>
    <x v="0"/>
    <x v="1"/>
    <x v="0"/>
    <x v="1"/>
    <x v="298"/>
    <x v="7"/>
    <x v="292"/>
    <x v="301"/>
    <x v="301"/>
    <x v="79"/>
    <x v="1"/>
    <x v="1"/>
    <x v="3"/>
    <x v="3"/>
    <x v="8"/>
    <x v="6"/>
    <x v="2"/>
    <n v="204.76"/>
    <n v="4.7619047620000003"/>
    <n v="10.238"/>
    <n v="4.7"/>
  </r>
  <r>
    <x v="304"/>
    <x v="2"/>
    <x v="2"/>
    <x v="1"/>
    <x v="0"/>
    <x v="1"/>
    <x v="299"/>
    <x v="2"/>
    <x v="236"/>
    <x v="302"/>
    <x v="302"/>
    <x v="55"/>
    <x v="2"/>
    <x v="2"/>
    <x v="0"/>
    <x v="0"/>
    <x v="107"/>
    <x v="10"/>
    <x v="1"/>
    <n v="119.68"/>
    <n v="4.7619047620000003"/>
    <n v="5.984"/>
    <n v="8.6"/>
  </r>
  <r>
    <x v="305"/>
    <x v="0"/>
    <x v="0"/>
    <x v="0"/>
    <x v="1"/>
    <x v="1"/>
    <x v="300"/>
    <x v="0"/>
    <x v="293"/>
    <x v="303"/>
    <x v="303"/>
    <x v="58"/>
    <x v="1"/>
    <x v="1"/>
    <x v="6"/>
    <x v="6"/>
    <x v="253"/>
    <x v="2"/>
    <x v="0"/>
    <n v="505.4"/>
    <n v="4.7619047620000003"/>
    <n v="25.27"/>
    <n v="4.3"/>
  </r>
  <r>
    <x v="306"/>
    <x v="0"/>
    <x v="0"/>
    <x v="1"/>
    <x v="0"/>
    <x v="3"/>
    <x v="301"/>
    <x v="0"/>
    <x v="294"/>
    <x v="304"/>
    <x v="304"/>
    <x v="73"/>
    <x v="1"/>
    <x v="1"/>
    <x v="0"/>
    <x v="0"/>
    <x v="93"/>
    <x v="0"/>
    <x v="1"/>
    <n v="281.61"/>
    <n v="4.7619047620000003"/>
    <n v="14.080500000000001"/>
    <n v="9.6"/>
  </r>
  <r>
    <x v="307"/>
    <x v="0"/>
    <x v="0"/>
    <x v="0"/>
    <x v="0"/>
    <x v="2"/>
    <x v="302"/>
    <x v="2"/>
    <x v="295"/>
    <x v="305"/>
    <x v="305"/>
    <x v="21"/>
    <x v="2"/>
    <x v="2"/>
    <x v="2"/>
    <x v="2"/>
    <x v="254"/>
    <x v="6"/>
    <x v="1"/>
    <n v="710.32"/>
    <n v="4.7619047620000003"/>
    <n v="35.515999999999998"/>
    <n v="4.0999999999999996"/>
  </r>
  <r>
    <x v="308"/>
    <x v="0"/>
    <x v="0"/>
    <x v="0"/>
    <x v="0"/>
    <x v="1"/>
    <x v="303"/>
    <x v="6"/>
    <x v="296"/>
    <x v="306"/>
    <x v="306"/>
    <x v="76"/>
    <x v="1"/>
    <x v="1"/>
    <x v="4"/>
    <x v="4"/>
    <x v="21"/>
    <x v="1"/>
    <x v="0"/>
    <n v="79.44"/>
    <n v="4.7619047620000003"/>
    <n v="3.972"/>
    <n v="4.7"/>
  </r>
  <r>
    <x v="309"/>
    <x v="0"/>
    <x v="0"/>
    <x v="1"/>
    <x v="0"/>
    <x v="5"/>
    <x v="304"/>
    <x v="5"/>
    <x v="297"/>
    <x v="307"/>
    <x v="307"/>
    <x v="19"/>
    <x v="1"/>
    <x v="1"/>
    <x v="6"/>
    <x v="6"/>
    <x v="255"/>
    <x v="6"/>
    <x v="1"/>
    <n v="163.82"/>
    <n v="4.7619047620000003"/>
    <n v="8.1910000000000007"/>
    <n v="7.8"/>
  </r>
  <r>
    <x v="310"/>
    <x v="2"/>
    <x v="2"/>
    <x v="0"/>
    <x v="1"/>
    <x v="3"/>
    <x v="305"/>
    <x v="3"/>
    <x v="298"/>
    <x v="308"/>
    <x v="308"/>
    <x v="82"/>
    <x v="0"/>
    <x v="0"/>
    <x v="4"/>
    <x v="4"/>
    <x v="214"/>
    <x v="4"/>
    <x v="1"/>
    <n v="479.58"/>
    <n v="4.7619047620000003"/>
    <n v="23.978999999999999"/>
    <n v="5.5"/>
  </r>
  <r>
    <x v="311"/>
    <x v="1"/>
    <x v="1"/>
    <x v="0"/>
    <x v="1"/>
    <x v="5"/>
    <x v="306"/>
    <x v="5"/>
    <x v="299"/>
    <x v="309"/>
    <x v="309"/>
    <x v="63"/>
    <x v="2"/>
    <x v="2"/>
    <x v="6"/>
    <x v="6"/>
    <x v="256"/>
    <x v="8"/>
    <x v="0"/>
    <n v="138.66"/>
    <n v="4.7619047620000003"/>
    <n v="6.9329999999999998"/>
    <n v="9.6999999999999993"/>
  </r>
  <r>
    <x v="312"/>
    <x v="0"/>
    <x v="0"/>
    <x v="0"/>
    <x v="0"/>
    <x v="4"/>
    <x v="307"/>
    <x v="1"/>
    <x v="300"/>
    <x v="310"/>
    <x v="310"/>
    <x v="60"/>
    <x v="2"/>
    <x v="2"/>
    <x v="1"/>
    <x v="1"/>
    <x v="257"/>
    <x v="1"/>
    <x v="2"/>
    <n v="71.150000000000006"/>
    <n v="4.7619047620000003"/>
    <n v="3.5575000000000001"/>
    <n v="4.4000000000000004"/>
  </r>
  <r>
    <x v="313"/>
    <x v="0"/>
    <x v="0"/>
    <x v="0"/>
    <x v="0"/>
    <x v="0"/>
    <x v="308"/>
    <x v="9"/>
    <x v="301"/>
    <x v="311"/>
    <x v="311"/>
    <x v="37"/>
    <x v="1"/>
    <x v="1"/>
    <x v="4"/>
    <x v="4"/>
    <x v="258"/>
    <x v="0"/>
    <x v="1"/>
    <n v="139.94999999999999"/>
    <n v="4.7619047620000003"/>
    <n v="6.9974999999999996"/>
    <n v="5"/>
  </r>
  <r>
    <x v="314"/>
    <x v="1"/>
    <x v="1"/>
    <x v="0"/>
    <x v="0"/>
    <x v="1"/>
    <x v="309"/>
    <x v="4"/>
    <x v="302"/>
    <x v="312"/>
    <x v="312"/>
    <x v="34"/>
    <x v="2"/>
    <x v="2"/>
    <x v="2"/>
    <x v="2"/>
    <x v="259"/>
    <x v="2"/>
    <x v="1"/>
    <n v="781.3"/>
    <n v="4.7619047620000003"/>
    <n v="39.064999999999998"/>
    <n v="4.4000000000000004"/>
  </r>
  <r>
    <x v="315"/>
    <x v="1"/>
    <x v="1"/>
    <x v="0"/>
    <x v="1"/>
    <x v="4"/>
    <x v="310"/>
    <x v="5"/>
    <x v="303"/>
    <x v="313"/>
    <x v="313"/>
    <x v="44"/>
    <x v="2"/>
    <x v="2"/>
    <x v="4"/>
    <x v="4"/>
    <x v="260"/>
    <x v="6"/>
    <x v="1"/>
    <n v="198.74"/>
    <n v="4.7619047620000003"/>
    <n v="9.9369999999999994"/>
    <n v="5.2"/>
  </r>
  <r>
    <x v="316"/>
    <x v="1"/>
    <x v="1"/>
    <x v="0"/>
    <x v="0"/>
    <x v="4"/>
    <x v="311"/>
    <x v="6"/>
    <x v="304"/>
    <x v="314"/>
    <x v="314"/>
    <x v="57"/>
    <x v="2"/>
    <x v="2"/>
    <x v="0"/>
    <x v="0"/>
    <x v="12"/>
    <x v="1"/>
    <x v="1"/>
    <n v="63.24"/>
    <n v="4.7619047620000003"/>
    <n v="3.1619999999999999"/>
    <n v="7.3"/>
  </r>
  <r>
    <x v="317"/>
    <x v="1"/>
    <x v="1"/>
    <x v="0"/>
    <x v="1"/>
    <x v="1"/>
    <x v="312"/>
    <x v="1"/>
    <x v="305"/>
    <x v="315"/>
    <x v="315"/>
    <x v="8"/>
    <x v="0"/>
    <x v="0"/>
    <x v="4"/>
    <x v="4"/>
    <x v="261"/>
    <x v="5"/>
    <x v="1"/>
    <n v="373.95"/>
    <n v="4.7619047620000003"/>
    <n v="18.697500000000002"/>
    <n v="4.9000000000000004"/>
  </r>
  <r>
    <x v="318"/>
    <x v="1"/>
    <x v="1"/>
    <x v="0"/>
    <x v="0"/>
    <x v="0"/>
    <x v="313"/>
    <x v="0"/>
    <x v="99"/>
    <x v="316"/>
    <x v="316"/>
    <x v="16"/>
    <x v="1"/>
    <x v="1"/>
    <x v="3"/>
    <x v="3"/>
    <x v="262"/>
    <x v="3"/>
    <x v="2"/>
    <n v="207.69"/>
    <n v="4.7619047620000003"/>
    <n v="10.384499999999999"/>
    <n v="8.1"/>
  </r>
  <r>
    <x v="319"/>
    <x v="1"/>
    <x v="1"/>
    <x v="0"/>
    <x v="1"/>
    <x v="0"/>
    <x v="314"/>
    <x v="7"/>
    <x v="306"/>
    <x v="317"/>
    <x v="317"/>
    <x v="67"/>
    <x v="2"/>
    <x v="2"/>
    <x v="3"/>
    <x v="3"/>
    <x v="235"/>
    <x v="7"/>
    <x v="0"/>
    <n v="176.28"/>
    <n v="4.7619047620000003"/>
    <n v="8.8140000000000001"/>
    <n v="8.4"/>
  </r>
  <r>
    <x v="320"/>
    <x v="1"/>
    <x v="1"/>
    <x v="1"/>
    <x v="0"/>
    <x v="4"/>
    <x v="315"/>
    <x v="9"/>
    <x v="307"/>
    <x v="318"/>
    <x v="318"/>
    <x v="84"/>
    <x v="2"/>
    <x v="2"/>
    <x v="6"/>
    <x v="6"/>
    <x v="263"/>
    <x v="2"/>
    <x v="1"/>
    <n v="206.37"/>
    <n v="4.7619047620000003"/>
    <n v="10.3185"/>
    <n v="5.5"/>
  </r>
  <r>
    <x v="321"/>
    <x v="1"/>
    <x v="1"/>
    <x v="1"/>
    <x v="0"/>
    <x v="0"/>
    <x v="316"/>
    <x v="8"/>
    <x v="308"/>
    <x v="319"/>
    <x v="319"/>
    <x v="68"/>
    <x v="0"/>
    <x v="0"/>
    <x v="1"/>
    <x v="1"/>
    <x v="264"/>
    <x v="9"/>
    <x v="1"/>
    <n v="39.42"/>
    <n v="4.7619047620000003"/>
    <n v="1.9710000000000001"/>
    <n v="8.4"/>
  </r>
  <r>
    <x v="322"/>
    <x v="0"/>
    <x v="0"/>
    <x v="1"/>
    <x v="1"/>
    <x v="0"/>
    <x v="317"/>
    <x v="3"/>
    <x v="309"/>
    <x v="320"/>
    <x v="320"/>
    <x v="42"/>
    <x v="2"/>
    <x v="2"/>
    <x v="1"/>
    <x v="1"/>
    <x v="172"/>
    <x v="3"/>
    <x v="0"/>
    <n v="91.56"/>
    <n v="4.7619047620000003"/>
    <n v="4.5780000000000003"/>
    <n v="9.8000000000000007"/>
  </r>
  <r>
    <x v="323"/>
    <x v="0"/>
    <x v="0"/>
    <x v="1"/>
    <x v="0"/>
    <x v="5"/>
    <x v="318"/>
    <x v="1"/>
    <x v="310"/>
    <x v="321"/>
    <x v="321"/>
    <x v="1"/>
    <x v="1"/>
    <x v="1"/>
    <x v="1"/>
    <x v="1"/>
    <x v="265"/>
    <x v="0"/>
    <x v="1"/>
    <n v="308.85000000000002"/>
    <n v="4.7619047620000003"/>
    <n v="15.442500000000001"/>
    <n v="6.7"/>
  </r>
  <r>
    <x v="324"/>
    <x v="0"/>
    <x v="0"/>
    <x v="1"/>
    <x v="1"/>
    <x v="2"/>
    <x v="319"/>
    <x v="3"/>
    <x v="311"/>
    <x v="322"/>
    <x v="322"/>
    <x v="29"/>
    <x v="0"/>
    <x v="0"/>
    <x v="4"/>
    <x v="4"/>
    <x v="266"/>
    <x v="10"/>
    <x v="2"/>
    <n v="129.12"/>
    <n v="4.7619047620000003"/>
    <n v="6.4560000000000004"/>
    <n v="9.4"/>
  </r>
  <r>
    <x v="325"/>
    <x v="2"/>
    <x v="2"/>
    <x v="1"/>
    <x v="1"/>
    <x v="3"/>
    <x v="320"/>
    <x v="7"/>
    <x v="312"/>
    <x v="323"/>
    <x v="323"/>
    <x v="41"/>
    <x v="1"/>
    <x v="1"/>
    <x v="6"/>
    <x v="6"/>
    <x v="267"/>
    <x v="8"/>
    <x v="0"/>
    <n v="390.96"/>
    <n v="4.7619047620000003"/>
    <n v="19.547999999999998"/>
    <n v="6.4"/>
  </r>
  <r>
    <x v="326"/>
    <x v="0"/>
    <x v="0"/>
    <x v="0"/>
    <x v="1"/>
    <x v="4"/>
    <x v="321"/>
    <x v="1"/>
    <x v="313"/>
    <x v="324"/>
    <x v="324"/>
    <x v="11"/>
    <x v="1"/>
    <x v="1"/>
    <x v="0"/>
    <x v="0"/>
    <x v="268"/>
    <x v="8"/>
    <x v="1"/>
    <n v="498.9"/>
    <n v="4.7619047620000003"/>
    <n v="24.945"/>
    <n v="5.4"/>
  </r>
  <r>
    <x v="327"/>
    <x v="1"/>
    <x v="1"/>
    <x v="0"/>
    <x v="1"/>
    <x v="4"/>
    <x v="322"/>
    <x v="7"/>
    <x v="314"/>
    <x v="325"/>
    <x v="325"/>
    <x v="41"/>
    <x v="1"/>
    <x v="1"/>
    <x v="6"/>
    <x v="6"/>
    <x v="269"/>
    <x v="7"/>
    <x v="1"/>
    <n v="377.04"/>
    <n v="4.7619047620000003"/>
    <n v="18.852"/>
    <n v="8.6"/>
  </r>
  <r>
    <x v="328"/>
    <x v="2"/>
    <x v="2"/>
    <x v="0"/>
    <x v="1"/>
    <x v="0"/>
    <x v="323"/>
    <x v="7"/>
    <x v="315"/>
    <x v="326"/>
    <x v="326"/>
    <x v="25"/>
    <x v="0"/>
    <x v="0"/>
    <x v="1"/>
    <x v="1"/>
    <x v="41"/>
    <x v="1"/>
    <x v="2"/>
    <n v="204.52"/>
    <n v="4.7619047620000003"/>
    <n v="10.226000000000001"/>
    <n v="4"/>
  </r>
  <r>
    <x v="329"/>
    <x v="0"/>
    <x v="0"/>
    <x v="0"/>
    <x v="1"/>
    <x v="1"/>
    <x v="288"/>
    <x v="7"/>
    <x v="316"/>
    <x v="327"/>
    <x v="327"/>
    <x v="5"/>
    <x v="1"/>
    <x v="1"/>
    <x v="3"/>
    <x v="3"/>
    <x v="270"/>
    <x v="0"/>
    <x v="1"/>
    <n v="145.44"/>
    <n v="4.7619047620000003"/>
    <n v="7.2720000000000002"/>
    <n v="7.6"/>
  </r>
  <r>
    <x v="330"/>
    <x v="2"/>
    <x v="2"/>
    <x v="1"/>
    <x v="1"/>
    <x v="2"/>
    <x v="324"/>
    <x v="9"/>
    <x v="317"/>
    <x v="328"/>
    <x v="328"/>
    <x v="13"/>
    <x v="2"/>
    <x v="2"/>
    <x v="4"/>
    <x v="4"/>
    <x v="271"/>
    <x v="3"/>
    <x v="1"/>
    <n v="198.18"/>
    <n v="4.7619047620000003"/>
    <n v="9.9090000000000007"/>
    <n v="6.8"/>
  </r>
  <r>
    <x v="331"/>
    <x v="0"/>
    <x v="0"/>
    <x v="1"/>
    <x v="1"/>
    <x v="4"/>
    <x v="325"/>
    <x v="6"/>
    <x v="150"/>
    <x v="329"/>
    <x v="329"/>
    <x v="21"/>
    <x v="2"/>
    <x v="2"/>
    <x v="2"/>
    <x v="2"/>
    <x v="272"/>
    <x v="6"/>
    <x v="2"/>
    <n v="98.7"/>
    <n v="4.7619047620000003"/>
    <n v="4.9349999999999996"/>
    <n v="9.1"/>
  </r>
  <r>
    <x v="332"/>
    <x v="0"/>
    <x v="0"/>
    <x v="1"/>
    <x v="1"/>
    <x v="5"/>
    <x v="326"/>
    <x v="1"/>
    <x v="318"/>
    <x v="330"/>
    <x v="330"/>
    <x v="36"/>
    <x v="2"/>
    <x v="2"/>
    <x v="2"/>
    <x v="2"/>
    <x v="273"/>
    <x v="9"/>
    <x v="1"/>
    <n v="385.1"/>
    <n v="4.7619047620000003"/>
    <n v="19.254999999999999"/>
    <n v="5.5"/>
  </r>
  <r>
    <x v="333"/>
    <x v="0"/>
    <x v="0"/>
    <x v="0"/>
    <x v="1"/>
    <x v="4"/>
    <x v="327"/>
    <x v="5"/>
    <x v="319"/>
    <x v="331"/>
    <x v="331"/>
    <x v="86"/>
    <x v="1"/>
    <x v="1"/>
    <x v="4"/>
    <x v="4"/>
    <x v="274"/>
    <x v="5"/>
    <x v="2"/>
    <n v="46.96"/>
    <n v="4.7619047620000003"/>
    <n v="2.3479999999999999"/>
    <n v="7.9"/>
  </r>
  <r>
    <x v="334"/>
    <x v="1"/>
    <x v="1"/>
    <x v="0"/>
    <x v="1"/>
    <x v="3"/>
    <x v="328"/>
    <x v="1"/>
    <x v="320"/>
    <x v="332"/>
    <x v="332"/>
    <x v="62"/>
    <x v="1"/>
    <x v="1"/>
    <x v="2"/>
    <x v="2"/>
    <x v="128"/>
    <x v="0"/>
    <x v="0"/>
    <n v="73.5"/>
    <n v="4.7619047620000003"/>
    <n v="3.6749999999999998"/>
    <n v="8.5"/>
  </r>
  <r>
    <x v="335"/>
    <x v="0"/>
    <x v="0"/>
    <x v="0"/>
    <x v="0"/>
    <x v="1"/>
    <x v="329"/>
    <x v="1"/>
    <x v="321"/>
    <x v="333"/>
    <x v="333"/>
    <x v="76"/>
    <x v="1"/>
    <x v="1"/>
    <x v="4"/>
    <x v="4"/>
    <x v="79"/>
    <x v="1"/>
    <x v="2"/>
    <n v="142.25"/>
    <n v="4.7619047620000003"/>
    <n v="7.1124999999999998"/>
    <n v="9.1"/>
  </r>
  <r>
    <x v="336"/>
    <x v="0"/>
    <x v="0"/>
    <x v="1"/>
    <x v="1"/>
    <x v="5"/>
    <x v="161"/>
    <x v="9"/>
    <x v="322"/>
    <x v="334"/>
    <x v="334"/>
    <x v="35"/>
    <x v="1"/>
    <x v="1"/>
    <x v="6"/>
    <x v="6"/>
    <x v="275"/>
    <x v="9"/>
    <x v="0"/>
    <n v="687.6"/>
    <n v="4.7619047620000003"/>
    <n v="34.380000000000003"/>
    <n v="7.5"/>
  </r>
  <r>
    <x v="337"/>
    <x v="2"/>
    <x v="2"/>
    <x v="1"/>
    <x v="0"/>
    <x v="3"/>
    <x v="330"/>
    <x v="3"/>
    <x v="323"/>
    <x v="335"/>
    <x v="335"/>
    <x v="7"/>
    <x v="2"/>
    <x v="2"/>
    <x v="2"/>
    <x v="2"/>
    <x v="276"/>
    <x v="0"/>
    <x v="1"/>
    <n v="347.7"/>
    <n v="4.7619047620000003"/>
    <n v="17.385000000000002"/>
    <n v="5.2"/>
  </r>
  <r>
    <x v="338"/>
    <x v="1"/>
    <x v="1"/>
    <x v="1"/>
    <x v="0"/>
    <x v="1"/>
    <x v="331"/>
    <x v="6"/>
    <x v="324"/>
    <x v="336"/>
    <x v="336"/>
    <x v="61"/>
    <x v="1"/>
    <x v="1"/>
    <x v="4"/>
    <x v="4"/>
    <x v="187"/>
    <x v="10"/>
    <x v="2"/>
    <n v="142.94999999999999"/>
    <n v="4.7619047620000003"/>
    <n v="7.1475"/>
    <n v="9.5"/>
  </r>
  <r>
    <x v="339"/>
    <x v="2"/>
    <x v="2"/>
    <x v="0"/>
    <x v="0"/>
    <x v="4"/>
    <x v="332"/>
    <x v="9"/>
    <x v="325"/>
    <x v="337"/>
    <x v="337"/>
    <x v="63"/>
    <x v="2"/>
    <x v="2"/>
    <x v="6"/>
    <x v="6"/>
    <x v="108"/>
    <x v="9"/>
    <x v="2"/>
    <n v="385.38"/>
    <n v="4.7619047620000003"/>
    <n v="19.268999999999998"/>
    <n v="8.9"/>
  </r>
  <r>
    <x v="340"/>
    <x v="2"/>
    <x v="2"/>
    <x v="0"/>
    <x v="1"/>
    <x v="1"/>
    <x v="333"/>
    <x v="6"/>
    <x v="326"/>
    <x v="338"/>
    <x v="338"/>
    <x v="34"/>
    <x v="2"/>
    <x v="2"/>
    <x v="2"/>
    <x v="2"/>
    <x v="136"/>
    <x v="3"/>
    <x v="2"/>
    <n v="144.27000000000001"/>
    <n v="4.7619047620000003"/>
    <n v="7.2134999999999998"/>
    <n v="7.8"/>
  </r>
  <r>
    <x v="341"/>
    <x v="2"/>
    <x v="2"/>
    <x v="0"/>
    <x v="0"/>
    <x v="0"/>
    <x v="334"/>
    <x v="0"/>
    <x v="327"/>
    <x v="339"/>
    <x v="339"/>
    <x v="19"/>
    <x v="1"/>
    <x v="1"/>
    <x v="6"/>
    <x v="6"/>
    <x v="216"/>
    <x v="8"/>
    <x v="0"/>
    <n v="391.79"/>
    <n v="4.7619047620000003"/>
    <n v="19.589500000000001"/>
    <n v="8.9"/>
  </r>
  <r>
    <x v="342"/>
    <x v="2"/>
    <x v="2"/>
    <x v="0"/>
    <x v="0"/>
    <x v="0"/>
    <x v="335"/>
    <x v="0"/>
    <x v="328"/>
    <x v="340"/>
    <x v="340"/>
    <x v="42"/>
    <x v="2"/>
    <x v="2"/>
    <x v="1"/>
    <x v="1"/>
    <x v="277"/>
    <x v="2"/>
    <x v="1"/>
    <n v="538.29999999999995"/>
    <n v="4.7619047620000003"/>
    <n v="26.914999999999999"/>
    <n v="7.7"/>
  </r>
  <r>
    <x v="343"/>
    <x v="1"/>
    <x v="1"/>
    <x v="1"/>
    <x v="0"/>
    <x v="4"/>
    <x v="336"/>
    <x v="1"/>
    <x v="329"/>
    <x v="341"/>
    <x v="341"/>
    <x v="74"/>
    <x v="0"/>
    <x v="0"/>
    <x v="5"/>
    <x v="5"/>
    <x v="75"/>
    <x v="7"/>
    <x v="0"/>
    <n v="485.15"/>
    <n v="4.7619047620000003"/>
    <n v="24.2575"/>
    <n v="9.3000000000000007"/>
  </r>
  <r>
    <x v="344"/>
    <x v="0"/>
    <x v="0"/>
    <x v="1"/>
    <x v="1"/>
    <x v="3"/>
    <x v="337"/>
    <x v="6"/>
    <x v="330"/>
    <x v="342"/>
    <x v="342"/>
    <x v="44"/>
    <x v="2"/>
    <x v="2"/>
    <x v="4"/>
    <x v="4"/>
    <x v="278"/>
    <x v="9"/>
    <x v="1"/>
    <n v="133.94999999999999"/>
    <n v="4.7619047620000003"/>
    <n v="6.6974999999999998"/>
    <n v="6.2"/>
  </r>
  <r>
    <x v="345"/>
    <x v="0"/>
    <x v="0"/>
    <x v="1"/>
    <x v="0"/>
    <x v="5"/>
    <x v="338"/>
    <x v="9"/>
    <x v="331"/>
    <x v="343"/>
    <x v="343"/>
    <x v="33"/>
    <x v="2"/>
    <x v="2"/>
    <x v="5"/>
    <x v="5"/>
    <x v="279"/>
    <x v="7"/>
    <x v="0"/>
    <n v="701.37"/>
    <n v="4.7619047620000003"/>
    <n v="35.0685"/>
    <n v="7.6"/>
  </r>
  <r>
    <x v="346"/>
    <x v="0"/>
    <x v="0"/>
    <x v="0"/>
    <x v="1"/>
    <x v="1"/>
    <x v="339"/>
    <x v="8"/>
    <x v="332"/>
    <x v="344"/>
    <x v="344"/>
    <x v="87"/>
    <x v="2"/>
    <x v="2"/>
    <x v="3"/>
    <x v="3"/>
    <x v="280"/>
    <x v="10"/>
    <x v="1"/>
    <n v="71.95"/>
    <n v="4.7619047620000003"/>
    <n v="3.5975000000000001"/>
    <n v="7.3"/>
  </r>
  <r>
    <x v="347"/>
    <x v="1"/>
    <x v="1"/>
    <x v="0"/>
    <x v="0"/>
    <x v="2"/>
    <x v="340"/>
    <x v="2"/>
    <x v="333"/>
    <x v="345"/>
    <x v="345"/>
    <x v="40"/>
    <x v="0"/>
    <x v="0"/>
    <x v="2"/>
    <x v="2"/>
    <x v="173"/>
    <x v="1"/>
    <x v="1"/>
    <n v="714"/>
    <n v="4.7619047620000003"/>
    <n v="35.700000000000003"/>
    <n v="4.7"/>
  </r>
  <r>
    <x v="348"/>
    <x v="0"/>
    <x v="0"/>
    <x v="1"/>
    <x v="1"/>
    <x v="1"/>
    <x v="341"/>
    <x v="0"/>
    <x v="334"/>
    <x v="346"/>
    <x v="346"/>
    <x v="61"/>
    <x v="1"/>
    <x v="1"/>
    <x v="4"/>
    <x v="4"/>
    <x v="180"/>
    <x v="6"/>
    <x v="1"/>
    <n v="182.14"/>
    <n v="4.7619047620000003"/>
    <n v="9.1069999999999993"/>
    <n v="5.0999999999999996"/>
  </r>
  <r>
    <x v="349"/>
    <x v="2"/>
    <x v="2"/>
    <x v="1"/>
    <x v="0"/>
    <x v="0"/>
    <x v="342"/>
    <x v="4"/>
    <x v="335"/>
    <x v="347"/>
    <x v="347"/>
    <x v="33"/>
    <x v="2"/>
    <x v="2"/>
    <x v="5"/>
    <x v="5"/>
    <x v="281"/>
    <x v="5"/>
    <x v="2"/>
    <n v="135"/>
    <n v="4.7619047620000003"/>
    <n v="6.75"/>
    <n v="4.8"/>
  </r>
  <r>
    <x v="350"/>
    <x v="1"/>
    <x v="1"/>
    <x v="0"/>
    <x v="0"/>
    <x v="5"/>
    <x v="343"/>
    <x v="4"/>
    <x v="336"/>
    <x v="348"/>
    <x v="348"/>
    <x v="42"/>
    <x v="2"/>
    <x v="2"/>
    <x v="1"/>
    <x v="1"/>
    <x v="222"/>
    <x v="4"/>
    <x v="2"/>
    <n v="993"/>
    <n v="4.7619047620000003"/>
    <n v="49.65"/>
    <n v="6.6"/>
  </r>
  <r>
    <x v="351"/>
    <x v="0"/>
    <x v="0"/>
    <x v="1"/>
    <x v="1"/>
    <x v="1"/>
    <x v="344"/>
    <x v="0"/>
    <x v="337"/>
    <x v="349"/>
    <x v="349"/>
    <x v="53"/>
    <x v="0"/>
    <x v="0"/>
    <x v="0"/>
    <x v="0"/>
    <x v="282"/>
    <x v="3"/>
    <x v="1"/>
    <n v="361.83"/>
    <n v="4.7619047620000003"/>
    <n v="18.0915"/>
    <n v="5.5"/>
  </r>
  <r>
    <x v="352"/>
    <x v="2"/>
    <x v="2"/>
    <x v="0"/>
    <x v="0"/>
    <x v="5"/>
    <x v="345"/>
    <x v="0"/>
    <x v="338"/>
    <x v="350"/>
    <x v="350"/>
    <x v="86"/>
    <x v="1"/>
    <x v="1"/>
    <x v="4"/>
    <x v="4"/>
    <x v="283"/>
    <x v="8"/>
    <x v="2"/>
    <n v="383.11"/>
    <n v="4.7619047620000003"/>
    <n v="19.1555"/>
    <n v="8.5"/>
  </r>
  <r>
    <x v="353"/>
    <x v="2"/>
    <x v="2"/>
    <x v="0"/>
    <x v="1"/>
    <x v="2"/>
    <x v="346"/>
    <x v="9"/>
    <x v="339"/>
    <x v="351"/>
    <x v="351"/>
    <x v="22"/>
    <x v="1"/>
    <x v="1"/>
    <x v="0"/>
    <x v="0"/>
    <x v="249"/>
    <x v="4"/>
    <x v="1"/>
    <n v="243"/>
    <n v="4.7619047620000003"/>
    <n v="12.15"/>
    <n v="4.8"/>
  </r>
  <r>
    <x v="354"/>
    <x v="1"/>
    <x v="1"/>
    <x v="1"/>
    <x v="0"/>
    <x v="1"/>
    <x v="347"/>
    <x v="8"/>
    <x v="340"/>
    <x v="352"/>
    <x v="352"/>
    <x v="31"/>
    <x v="1"/>
    <x v="1"/>
    <x v="3"/>
    <x v="3"/>
    <x v="284"/>
    <x v="9"/>
    <x v="1"/>
    <n v="30.24"/>
    <n v="4.7619047620000003"/>
    <n v="1.512"/>
    <n v="8.4"/>
  </r>
  <r>
    <x v="355"/>
    <x v="2"/>
    <x v="2"/>
    <x v="0"/>
    <x v="0"/>
    <x v="4"/>
    <x v="348"/>
    <x v="7"/>
    <x v="341"/>
    <x v="353"/>
    <x v="353"/>
    <x v="27"/>
    <x v="0"/>
    <x v="0"/>
    <x v="3"/>
    <x v="3"/>
    <x v="22"/>
    <x v="10"/>
    <x v="2"/>
    <n v="356.56"/>
    <n v="4.7619047620000003"/>
    <n v="17.827999999999999"/>
    <n v="7.8"/>
  </r>
  <r>
    <x v="356"/>
    <x v="1"/>
    <x v="1"/>
    <x v="1"/>
    <x v="0"/>
    <x v="5"/>
    <x v="349"/>
    <x v="4"/>
    <x v="342"/>
    <x v="354"/>
    <x v="354"/>
    <x v="1"/>
    <x v="1"/>
    <x v="1"/>
    <x v="1"/>
    <x v="1"/>
    <x v="285"/>
    <x v="2"/>
    <x v="2"/>
    <n v="375.5"/>
    <n v="4.7619047620000003"/>
    <n v="18.774999999999999"/>
    <n v="9.3000000000000007"/>
  </r>
  <r>
    <x v="357"/>
    <x v="1"/>
    <x v="1"/>
    <x v="1"/>
    <x v="0"/>
    <x v="3"/>
    <x v="350"/>
    <x v="4"/>
    <x v="343"/>
    <x v="355"/>
    <x v="355"/>
    <x v="51"/>
    <x v="0"/>
    <x v="0"/>
    <x v="5"/>
    <x v="5"/>
    <x v="286"/>
    <x v="0"/>
    <x v="1"/>
    <n v="954.4"/>
    <n v="4.7619047620000003"/>
    <n v="47.72"/>
    <n v="5.2"/>
  </r>
  <r>
    <x v="358"/>
    <x v="2"/>
    <x v="2"/>
    <x v="1"/>
    <x v="1"/>
    <x v="1"/>
    <x v="351"/>
    <x v="6"/>
    <x v="344"/>
    <x v="356"/>
    <x v="356"/>
    <x v="59"/>
    <x v="1"/>
    <x v="1"/>
    <x v="1"/>
    <x v="1"/>
    <x v="287"/>
    <x v="9"/>
    <x v="0"/>
    <n v="82.5"/>
    <n v="4.7619047620000003"/>
    <n v="4.125"/>
    <n v="6.5"/>
  </r>
  <r>
    <x v="359"/>
    <x v="2"/>
    <x v="2"/>
    <x v="1"/>
    <x v="1"/>
    <x v="3"/>
    <x v="352"/>
    <x v="8"/>
    <x v="345"/>
    <x v="357"/>
    <x v="357"/>
    <x v="32"/>
    <x v="1"/>
    <x v="1"/>
    <x v="0"/>
    <x v="0"/>
    <x v="288"/>
    <x v="7"/>
    <x v="1"/>
    <n v="74.97"/>
    <n v="4.7619047620000003"/>
    <n v="3.7484999999999999"/>
    <n v="5.6"/>
  </r>
  <r>
    <x v="360"/>
    <x v="0"/>
    <x v="0"/>
    <x v="0"/>
    <x v="1"/>
    <x v="4"/>
    <x v="353"/>
    <x v="2"/>
    <x v="346"/>
    <x v="358"/>
    <x v="358"/>
    <x v="21"/>
    <x v="2"/>
    <x v="2"/>
    <x v="2"/>
    <x v="2"/>
    <x v="289"/>
    <x v="5"/>
    <x v="2"/>
    <n v="647.67999999999995"/>
    <n v="4.7619047620000003"/>
    <n v="32.384"/>
    <n v="7.4"/>
  </r>
  <r>
    <x v="361"/>
    <x v="1"/>
    <x v="1"/>
    <x v="1"/>
    <x v="0"/>
    <x v="4"/>
    <x v="354"/>
    <x v="2"/>
    <x v="347"/>
    <x v="359"/>
    <x v="359"/>
    <x v="33"/>
    <x v="2"/>
    <x v="2"/>
    <x v="5"/>
    <x v="5"/>
    <x v="290"/>
    <x v="9"/>
    <x v="1"/>
    <n v="755.76"/>
    <n v="4.7619047620000003"/>
    <n v="37.787999999999997"/>
    <n v="9.1"/>
  </r>
  <r>
    <x v="362"/>
    <x v="1"/>
    <x v="1"/>
    <x v="1"/>
    <x v="1"/>
    <x v="4"/>
    <x v="355"/>
    <x v="5"/>
    <x v="289"/>
    <x v="360"/>
    <x v="360"/>
    <x v="37"/>
    <x v="1"/>
    <x v="1"/>
    <x v="4"/>
    <x v="4"/>
    <x v="291"/>
    <x v="2"/>
    <x v="0"/>
    <n v="199.58"/>
    <n v="4.7619047620000003"/>
    <n v="9.9789999999999992"/>
    <n v="8"/>
  </r>
  <r>
    <x v="363"/>
    <x v="0"/>
    <x v="0"/>
    <x v="1"/>
    <x v="1"/>
    <x v="2"/>
    <x v="356"/>
    <x v="3"/>
    <x v="38"/>
    <x v="361"/>
    <x v="361"/>
    <x v="18"/>
    <x v="0"/>
    <x v="0"/>
    <x v="3"/>
    <x v="3"/>
    <x v="292"/>
    <x v="6"/>
    <x v="1"/>
    <n v="439.32"/>
    <n v="4.7619047620000003"/>
    <n v="21.966000000000001"/>
    <n v="7.2"/>
  </r>
  <r>
    <x v="364"/>
    <x v="1"/>
    <x v="1"/>
    <x v="1"/>
    <x v="0"/>
    <x v="4"/>
    <x v="357"/>
    <x v="7"/>
    <x v="348"/>
    <x v="362"/>
    <x v="362"/>
    <x v="88"/>
    <x v="2"/>
    <x v="2"/>
    <x v="6"/>
    <x v="6"/>
    <x v="293"/>
    <x v="7"/>
    <x v="1"/>
    <n v="164.96"/>
    <n v="4.7619047620000003"/>
    <n v="8.2479999999999993"/>
    <n v="7.1"/>
  </r>
  <r>
    <x v="365"/>
    <x v="1"/>
    <x v="1"/>
    <x v="1"/>
    <x v="0"/>
    <x v="5"/>
    <x v="358"/>
    <x v="7"/>
    <x v="349"/>
    <x v="363"/>
    <x v="363"/>
    <x v="47"/>
    <x v="0"/>
    <x v="0"/>
    <x v="2"/>
    <x v="2"/>
    <x v="294"/>
    <x v="10"/>
    <x v="1"/>
    <n v="326.72000000000003"/>
    <n v="4.7619047620000003"/>
    <n v="16.335999999999999"/>
    <n v="9.1"/>
  </r>
  <r>
    <x v="366"/>
    <x v="1"/>
    <x v="1"/>
    <x v="1"/>
    <x v="0"/>
    <x v="1"/>
    <x v="359"/>
    <x v="9"/>
    <x v="208"/>
    <x v="364"/>
    <x v="364"/>
    <x v="86"/>
    <x v="1"/>
    <x v="1"/>
    <x v="4"/>
    <x v="4"/>
    <x v="295"/>
    <x v="8"/>
    <x v="1"/>
    <n v="461.88"/>
    <n v="4.7619047620000003"/>
    <n v="23.094000000000001"/>
    <n v="5.6"/>
  </r>
  <r>
    <x v="367"/>
    <x v="0"/>
    <x v="0"/>
    <x v="0"/>
    <x v="1"/>
    <x v="2"/>
    <x v="256"/>
    <x v="7"/>
    <x v="252"/>
    <x v="257"/>
    <x v="257"/>
    <x v="62"/>
    <x v="1"/>
    <x v="1"/>
    <x v="2"/>
    <x v="2"/>
    <x v="1"/>
    <x v="1"/>
    <x v="1"/>
    <n v="263.76"/>
    <n v="4.7619047620000003"/>
    <n v="13.188000000000001"/>
    <n v="6"/>
  </r>
  <r>
    <x v="368"/>
    <x v="1"/>
    <x v="1"/>
    <x v="1"/>
    <x v="0"/>
    <x v="3"/>
    <x v="360"/>
    <x v="4"/>
    <x v="350"/>
    <x v="365"/>
    <x v="365"/>
    <x v="3"/>
    <x v="0"/>
    <x v="0"/>
    <x v="2"/>
    <x v="2"/>
    <x v="296"/>
    <x v="4"/>
    <x v="1"/>
    <n v="143.6"/>
    <n v="4.7619047620000003"/>
    <n v="7.18"/>
    <n v="5.4"/>
  </r>
  <r>
    <x v="369"/>
    <x v="0"/>
    <x v="0"/>
    <x v="0"/>
    <x v="1"/>
    <x v="1"/>
    <x v="361"/>
    <x v="9"/>
    <x v="351"/>
    <x v="366"/>
    <x v="366"/>
    <x v="43"/>
    <x v="1"/>
    <x v="1"/>
    <x v="5"/>
    <x v="5"/>
    <x v="69"/>
    <x v="10"/>
    <x v="2"/>
    <n v="193.5"/>
    <n v="4.7619047620000003"/>
    <n v="9.6750000000000007"/>
    <n v="7.8"/>
  </r>
  <r>
    <x v="370"/>
    <x v="2"/>
    <x v="2"/>
    <x v="0"/>
    <x v="0"/>
    <x v="1"/>
    <x v="362"/>
    <x v="0"/>
    <x v="352"/>
    <x v="367"/>
    <x v="367"/>
    <x v="30"/>
    <x v="2"/>
    <x v="2"/>
    <x v="0"/>
    <x v="0"/>
    <x v="138"/>
    <x v="8"/>
    <x v="1"/>
    <n v="183.82"/>
    <n v="4.7619047620000003"/>
    <n v="9.1910000000000007"/>
    <n v="9.9"/>
  </r>
  <r>
    <x v="371"/>
    <x v="2"/>
    <x v="2"/>
    <x v="1"/>
    <x v="0"/>
    <x v="5"/>
    <x v="363"/>
    <x v="5"/>
    <x v="353"/>
    <x v="368"/>
    <x v="368"/>
    <x v="25"/>
    <x v="0"/>
    <x v="0"/>
    <x v="1"/>
    <x v="1"/>
    <x v="30"/>
    <x v="8"/>
    <x v="2"/>
    <n v="121.92"/>
    <n v="4.7619047620000003"/>
    <n v="6.0960000000000001"/>
    <n v="4.9000000000000004"/>
  </r>
  <r>
    <x v="372"/>
    <x v="1"/>
    <x v="1"/>
    <x v="1"/>
    <x v="0"/>
    <x v="2"/>
    <x v="364"/>
    <x v="3"/>
    <x v="354"/>
    <x v="369"/>
    <x v="369"/>
    <x v="86"/>
    <x v="1"/>
    <x v="1"/>
    <x v="4"/>
    <x v="4"/>
    <x v="297"/>
    <x v="6"/>
    <x v="0"/>
    <n v="420.66"/>
    <n v="4.7619047620000003"/>
    <n v="21.033000000000001"/>
    <n v="5.2"/>
  </r>
  <r>
    <x v="373"/>
    <x v="1"/>
    <x v="1"/>
    <x v="1"/>
    <x v="1"/>
    <x v="5"/>
    <x v="365"/>
    <x v="3"/>
    <x v="355"/>
    <x v="370"/>
    <x v="370"/>
    <x v="71"/>
    <x v="0"/>
    <x v="0"/>
    <x v="6"/>
    <x v="6"/>
    <x v="298"/>
    <x v="10"/>
    <x v="1"/>
    <n v="252.48"/>
    <n v="4.7619047620000003"/>
    <n v="12.624000000000001"/>
    <n v="8.9"/>
  </r>
  <r>
    <x v="374"/>
    <x v="0"/>
    <x v="0"/>
    <x v="1"/>
    <x v="0"/>
    <x v="2"/>
    <x v="366"/>
    <x v="1"/>
    <x v="356"/>
    <x v="371"/>
    <x v="371"/>
    <x v="75"/>
    <x v="0"/>
    <x v="0"/>
    <x v="4"/>
    <x v="4"/>
    <x v="157"/>
    <x v="7"/>
    <x v="2"/>
    <n v="335.45"/>
    <n v="4.7619047620000003"/>
    <n v="16.772500000000001"/>
    <n v="9.1"/>
  </r>
  <r>
    <x v="375"/>
    <x v="0"/>
    <x v="0"/>
    <x v="0"/>
    <x v="0"/>
    <x v="5"/>
    <x v="367"/>
    <x v="1"/>
    <x v="357"/>
    <x v="372"/>
    <x v="372"/>
    <x v="78"/>
    <x v="0"/>
    <x v="0"/>
    <x v="3"/>
    <x v="3"/>
    <x v="299"/>
    <x v="10"/>
    <x v="0"/>
    <n v="483.5"/>
    <n v="4.7619047620000003"/>
    <n v="24.175000000000001"/>
    <n v="7"/>
  </r>
  <r>
    <x v="376"/>
    <x v="2"/>
    <x v="2"/>
    <x v="0"/>
    <x v="0"/>
    <x v="2"/>
    <x v="368"/>
    <x v="9"/>
    <x v="358"/>
    <x v="373"/>
    <x v="373"/>
    <x v="0"/>
    <x v="0"/>
    <x v="0"/>
    <x v="0"/>
    <x v="0"/>
    <x v="300"/>
    <x v="8"/>
    <x v="2"/>
    <n v="318.42"/>
    <n v="4.7619047620000003"/>
    <n v="15.920999999999999"/>
    <n v="9.6"/>
  </r>
  <r>
    <x v="377"/>
    <x v="1"/>
    <x v="1"/>
    <x v="1"/>
    <x v="1"/>
    <x v="3"/>
    <x v="369"/>
    <x v="0"/>
    <x v="359"/>
    <x v="374"/>
    <x v="374"/>
    <x v="70"/>
    <x v="2"/>
    <x v="2"/>
    <x v="1"/>
    <x v="1"/>
    <x v="70"/>
    <x v="3"/>
    <x v="0"/>
    <n v="668.43"/>
    <n v="4.7619047620000003"/>
    <n v="33.421500000000002"/>
    <n v="8.6999999999999993"/>
  </r>
  <r>
    <x v="378"/>
    <x v="1"/>
    <x v="1"/>
    <x v="0"/>
    <x v="1"/>
    <x v="5"/>
    <x v="370"/>
    <x v="7"/>
    <x v="360"/>
    <x v="375"/>
    <x v="375"/>
    <x v="10"/>
    <x v="2"/>
    <x v="2"/>
    <x v="5"/>
    <x v="5"/>
    <x v="244"/>
    <x v="6"/>
    <x v="0"/>
    <n v="387.92"/>
    <n v="4.7619047620000003"/>
    <n v="19.396000000000001"/>
    <n v="9.4"/>
  </r>
  <r>
    <x v="379"/>
    <x v="2"/>
    <x v="2"/>
    <x v="1"/>
    <x v="0"/>
    <x v="1"/>
    <x v="371"/>
    <x v="7"/>
    <x v="361"/>
    <x v="376"/>
    <x v="376"/>
    <x v="74"/>
    <x v="0"/>
    <x v="0"/>
    <x v="5"/>
    <x v="5"/>
    <x v="147"/>
    <x v="0"/>
    <x v="2"/>
    <n v="94.6"/>
    <n v="4.7619047620000003"/>
    <n v="4.7300000000000004"/>
    <n v="4"/>
  </r>
  <r>
    <x v="380"/>
    <x v="0"/>
    <x v="0"/>
    <x v="0"/>
    <x v="1"/>
    <x v="3"/>
    <x v="372"/>
    <x v="7"/>
    <x v="362"/>
    <x v="377"/>
    <x v="377"/>
    <x v="83"/>
    <x v="0"/>
    <x v="0"/>
    <x v="1"/>
    <x v="1"/>
    <x v="4"/>
    <x v="1"/>
    <x v="2"/>
    <n v="329.32"/>
    <n v="4.7619047620000003"/>
    <n v="16.466000000000001"/>
    <n v="7.5"/>
  </r>
  <r>
    <x v="381"/>
    <x v="1"/>
    <x v="1"/>
    <x v="1"/>
    <x v="0"/>
    <x v="1"/>
    <x v="373"/>
    <x v="5"/>
    <x v="363"/>
    <x v="378"/>
    <x v="378"/>
    <x v="35"/>
    <x v="1"/>
    <x v="1"/>
    <x v="6"/>
    <x v="6"/>
    <x v="63"/>
    <x v="4"/>
    <x v="1"/>
    <n v="53.22"/>
    <n v="4.7619047620000003"/>
    <n v="2.661"/>
    <n v="4.2"/>
  </r>
  <r>
    <x v="382"/>
    <x v="2"/>
    <x v="2"/>
    <x v="1"/>
    <x v="0"/>
    <x v="4"/>
    <x v="374"/>
    <x v="1"/>
    <x v="364"/>
    <x v="379"/>
    <x v="379"/>
    <x v="78"/>
    <x v="0"/>
    <x v="0"/>
    <x v="3"/>
    <x v="3"/>
    <x v="87"/>
    <x v="10"/>
    <x v="1"/>
    <n v="498.45"/>
    <n v="4.7619047620000003"/>
    <n v="24.922499999999999"/>
    <n v="9.9"/>
  </r>
  <r>
    <x v="383"/>
    <x v="1"/>
    <x v="1"/>
    <x v="0"/>
    <x v="0"/>
    <x v="4"/>
    <x v="375"/>
    <x v="7"/>
    <x v="365"/>
    <x v="380"/>
    <x v="380"/>
    <x v="59"/>
    <x v="1"/>
    <x v="1"/>
    <x v="1"/>
    <x v="1"/>
    <x v="301"/>
    <x v="9"/>
    <x v="0"/>
    <n v="299.56"/>
    <n v="4.7619047620000003"/>
    <n v="14.978"/>
    <n v="4.2"/>
  </r>
  <r>
    <x v="384"/>
    <x v="0"/>
    <x v="0"/>
    <x v="1"/>
    <x v="0"/>
    <x v="4"/>
    <x v="376"/>
    <x v="1"/>
    <x v="292"/>
    <x v="381"/>
    <x v="381"/>
    <x v="47"/>
    <x v="0"/>
    <x v="0"/>
    <x v="2"/>
    <x v="2"/>
    <x v="139"/>
    <x v="0"/>
    <x v="0"/>
    <n v="204.7"/>
    <n v="4.7619047620000003"/>
    <n v="10.234999999999999"/>
    <n v="9.9"/>
  </r>
  <r>
    <x v="385"/>
    <x v="2"/>
    <x v="2"/>
    <x v="0"/>
    <x v="1"/>
    <x v="3"/>
    <x v="377"/>
    <x v="8"/>
    <x v="366"/>
    <x v="382"/>
    <x v="382"/>
    <x v="82"/>
    <x v="0"/>
    <x v="0"/>
    <x v="4"/>
    <x v="4"/>
    <x v="302"/>
    <x v="0"/>
    <x v="1"/>
    <n v="75.819999999999993"/>
    <n v="4.7619047620000003"/>
    <n v="3.7909999999999999"/>
    <n v="5.8"/>
  </r>
  <r>
    <x v="386"/>
    <x v="1"/>
    <x v="1"/>
    <x v="1"/>
    <x v="1"/>
    <x v="4"/>
    <x v="378"/>
    <x v="3"/>
    <x v="367"/>
    <x v="383"/>
    <x v="383"/>
    <x v="16"/>
    <x v="1"/>
    <x v="1"/>
    <x v="3"/>
    <x v="3"/>
    <x v="303"/>
    <x v="0"/>
    <x v="1"/>
    <n v="280.62"/>
    <n v="4.7619047620000003"/>
    <n v="14.031000000000001"/>
    <n v="6"/>
  </r>
  <r>
    <x v="387"/>
    <x v="0"/>
    <x v="0"/>
    <x v="1"/>
    <x v="0"/>
    <x v="0"/>
    <x v="379"/>
    <x v="4"/>
    <x v="368"/>
    <x v="384"/>
    <x v="384"/>
    <x v="9"/>
    <x v="2"/>
    <x v="2"/>
    <x v="5"/>
    <x v="5"/>
    <x v="208"/>
    <x v="7"/>
    <x v="2"/>
    <n v="323.2"/>
    <n v="4.7619047620000003"/>
    <n v="16.16"/>
    <n v="10"/>
  </r>
  <r>
    <x v="388"/>
    <x v="1"/>
    <x v="1"/>
    <x v="0"/>
    <x v="0"/>
    <x v="5"/>
    <x v="380"/>
    <x v="9"/>
    <x v="166"/>
    <x v="385"/>
    <x v="385"/>
    <x v="3"/>
    <x v="0"/>
    <x v="0"/>
    <x v="2"/>
    <x v="2"/>
    <x v="304"/>
    <x v="4"/>
    <x v="0"/>
    <n v="486.63"/>
    <n v="4.7619047620000003"/>
    <n v="24.331499999999998"/>
    <n v="9.5"/>
  </r>
  <r>
    <x v="389"/>
    <x v="2"/>
    <x v="2"/>
    <x v="1"/>
    <x v="1"/>
    <x v="4"/>
    <x v="381"/>
    <x v="0"/>
    <x v="369"/>
    <x v="386"/>
    <x v="386"/>
    <x v="24"/>
    <x v="1"/>
    <x v="1"/>
    <x v="2"/>
    <x v="2"/>
    <x v="214"/>
    <x v="4"/>
    <x v="2"/>
    <n v="127.54"/>
    <n v="4.7619047620000003"/>
    <n v="6.3769999999999998"/>
    <n v="6.6"/>
  </r>
  <r>
    <x v="390"/>
    <x v="1"/>
    <x v="1"/>
    <x v="0"/>
    <x v="0"/>
    <x v="5"/>
    <x v="382"/>
    <x v="6"/>
    <x v="370"/>
    <x v="387"/>
    <x v="387"/>
    <x v="42"/>
    <x v="2"/>
    <x v="2"/>
    <x v="1"/>
    <x v="1"/>
    <x v="305"/>
    <x v="10"/>
    <x v="1"/>
    <n v="241.44"/>
    <n v="4.7619047620000003"/>
    <n v="12.071999999999999"/>
    <n v="8.1"/>
  </r>
  <r>
    <x v="391"/>
    <x v="2"/>
    <x v="2"/>
    <x v="1"/>
    <x v="0"/>
    <x v="5"/>
    <x v="383"/>
    <x v="4"/>
    <x v="371"/>
    <x v="388"/>
    <x v="388"/>
    <x v="53"/>
    <x v="0"/>
    <x v="0"/>
    <x v="0"/>
    <x v="0"/>
    <x v="178"/>
    <x v="4"/>
    <x v="1"/>
    <n v="379.5"/>
    <n v="4.7619047620000003"/>
    <n v="18.975000000000001"/>
    <n v="9.6999999999999993"/>
  </r>
  <r>
    <x v="392"/>
    <x v="0"/>
    <x v="0"/>
    <x v="0"/>
    <x v="1"/>
    <x v="1"/>
    <x v="384"/>
    <x v="8"/>
    <x v="372"/>
    <x v="389"/>
    <x v="389"/>
    <x v="77"/>
    <x v="2"/>
    <x v="2"/>
    <x v="5"/>
    <x v="5"/>
    <x v="185"/>
    <x v="3"/>
    <x v="0"/>
    <n v="76.819999999999993"/>
    <n v="4.7619047620000003"/>
    <n v="3.8410000000000002"/>
    <n v="7.2"/>
  </r>
  <r>
    <x v="393"/>
    <x v="0"/>
    <x v="0"/>
    <x v="0"/>
    <x v="0"/>
    <x v="3"/>
    <x v="385"/>
    <x v="4"/>
    <x v="110"/>
    <x v="390"/>
    <x v="390"/>
    <x v="11"/>
    <x v="1"/>
    <x v="1"/>
    <x v="0"/>
    <x v="0"/>
    <x v="47"/>
    <x v="10"/>
    <x v="2"/>
    <n v="522.6"/>
    <n v="4.7619047620000003"/>
    <n v="26.13"/>
    <n v="6.2"/>
  </r>
  <r>
    <x v="394"/>
    <x v="0"/>
    <x v="0"/>
    <x v="1"/>
    <x v="0"/>
    <x v="0"/>
    <x v="386"/>
    <x v="8"/>
    <x v="373"/>
    <x v="391"/>
    <x v="391"/>
    <x v="43"/>
    <x v="1"/>
    <x v="1"/>
    <x v="5"/>
    <x v="5"/>
    <x v="130"/>
    <x v="1"/>
    <x v="0"/>
    <n v="79.739999999999995"/>
    <n v="4.7619047620000003"/>
    <n v="3.9870000000000001"/>
    <n v="7.3"/>
  </r>
  <r>
    <x v="395"/>
    <x v="0"/>
    <x v="0"/>
    <x v="1"/>
    <x v="0"/>
    <x v="0"/>
    <x v="387"/>
    <x v="1"/>
    <x v="374"/>
    <x v="392"/>
    <x v="392"/>
    <x v="46"/>
    <x v="0"/>
    <x v="0"/>
    <x v="4"/>
    <x v="4"/>
    <x v="58"/>
    <x v="2"/>
    <x v="0"/>
    <n v="387.5"/>
    <n v="4.7619047620000003"/>
    <n v="19.375"/>
    <n v="4.3"/>
  </r>
  <r>
    <x v="396"/>
    <x v="0"/>
    <x v="0"/>
    <x v="1"/>
    <x v="0"/>
    <x v="4"/>
    <x v="388"/>
    <x v="1"/>
    <x v="375"/>
    <x v="393"/>
    <x v="393"/>
    <x v="45"/>
    <x v="1"/>
    <x v="1"/>
    <x v="5"/>
    <x v="5"/>
    <x v="249"/>
    <x v="4"/>
    <x v="0"/>
    <n v="271.35000000000002"/>
    <n v="4.7619047620000003"/>
    <n v="13.567500000000001"/>
    <n v="4.5999999999999996"/>
  </r>
  <r>
    <x v="397"/>
    <x v="2"/>
    <x v="2"/>
    <x v="1"/>
    <x v="1"/>
    <x v="2"/>
    <x v="389"/>
    <x v="9"/>
    <x v="376"/>
    <x v="394"/>
    <x v="394"/>
    <x v="20"/>
    <x v="1"/>
    <x v="1"/>
    <x v="1"/>
    <x v="1"/>
    <x v="306"/>
    <x v="1"/>
    <x v="1"/>
    <n v="122.31"/>
    <n v="4.7619047620000003"/>
    <n v="6.1154999999999999"/>
    <n v="5.8"/>
  </r>
  <r>
    <x v="398"/>
    <x v="2"/>
    <x v="2"/>
    <x v="0"/>
    <x v="0"/>
    <x v="0"/>
    <x v="390"/>
    <x v="3"/>
    <x v="377"/>
    <x v="395"/>
    <x v="395"/>
    <x v="19"/>
    <x v="1"/>
    <x v="1"/>
    <x v="6"/>
    <x v="6"/>
    <x v="241"/>
    <x v="0"/>
    <x v="2"/>
    <n v="246.36"/>
    <n v="4.7619047620000003"/>
    <n v="12.318"/>
    <n v="8.3000000000000007"/>
  </r>
  <r>
    <x v="399"/>
    <x v="2"/>
    <x v="2"/>
    <x v="0"/>
    <x v="1"/>
    <x v="1"/>
    <x v="391"/>
    <x v="9"/>
    <x v="378"/>
    <x v="396"/>
    <x v="396"/>
    <x v="31"/>
    <x v="1"/>
    <x v="1"/>
    <x v="3"/>
    <x v="3"/>
    <x v="235"/>
    <x v="7"/>
    <x v="1"/>
    <n v="173.16"/>
    <n v="4.7619047620000003"/>
    <n v="8.6579999999999995"/>
    <n v="8"/>
  </r>
  <r>
    <x v="400"/>
    <x v="1"/>
    <x v="1"/>
    <x v="1"/>
    <x v="0"/>
    <x v="4"/>
    <x v="392"/>
    <x v="3"/>
    <x v="379"/>
    <x v="397"/>
    <x v="397"/>
    <x v="5"/>
    <x v="1"/>
    <x v="1"/>
    <x v="3"/>
    <x v="3"/>
    <x v="307"/>
    <x v="2"/>
    <x v="2"/>
    <n v="236.58"/>
    <n v="4.7619047620000003"/>
    <n v="11.829000000000001"/>
    <n v="9.4"/>
  </r>
  <r>
    <x v="401"/>
    <x v="1"/>
    <x v="1"/>
    <x v="1"/>
    <x v="1"/>
    <x v="2"/>
    <x v="393"/>
    <x v="7"/>
    <x v="380"/>
    <x v="398"/>
    <x v="398"/>
    <x v="41"/>
    <x v="1"/>
    <x v="1"/>
    <x v="6"/>
    <x v="6"/>
    <x v="308"/>
    <x v="2"/>
    <x v="2"/>
    <n v="184.88"/>
    <n v="4.7619047620000003"/>
    <n v="9.2439999999999998"/>
    <n v="6.2"/>
  </r>
  <r>
    <x v="402"/>
    <x v="1"/>
    <x v="1"/>
    <x v="0"/>
    <x v="1"/>
    <x v="2"/>
    <x v="394"/>
    <x v="8"/>
    <x v="381"/>
    <x v="399"/>
    <x v="399"/>
    <x v="87"/>
    <x v="2"/>
    <x v="2"/>
    <x v="3"/>
    <x v="3"/>
    <x v="309"/>
    <x v="0"/>
    <x v="0"/>
    <n v="13.98"/>
    <n v="4.7619047620000003"/>
    <n v="0.69899999999999995"/>
    <n v="9.8000000000000007"/>
  </r>
  <r>
    <x v="403"/>
    <x v="2"/>
    <x v="2"/>
    <x v="1"/>
    <x v="0"/>
    <x v="5"/>
    <x v="395"/>
    <x v="1"/>
    <x v="303"/>
    <x v="400"/>
    <x v="400"/>
    <x v="70"/>
    <x v="2"/>
    <x v="2"/>
    <x v="1"/>
    <x v="1"/>
    <x v="100"/>
    <x v="1"/>
    <x v="0"/>
    <n v="198.75"/>
    <n v="4.7619047620000003"/>
    <n v="9.9375"/>
    <n v="9.6"/>
  </r>
  <r>
    <x v="404"/>
    <x v="1"/>
    <x v="1"/>
    <x v="0"/>
    <x v="0"/>
    <x v="5"/>
    <x v="396"/>
    <x v="0"/>
    <x v="382"/>
    <x v="401"/>
    <x v="401"/>
    <x v="69"/>
    <x v="2"/>
    <x v="2"/>
    <x v="0"/>
    <x v="0"/>
    <x v="310"/>
    <x v="6"/>
    <x v="0"/>
    <n v="684.53"/>
    <n v="4.7619047620000003"/>
    <n v="34.226500000000001"/>
    <n v="4.9000000000000004"/>
  </r>
  <r>
    <x v="405"/>
    <x v="0"/>
    <x v="0"/>
    <x v="0"/>
    <x v="1"/>
    <x v="3"/>
    <x v="397"/>
    <x v="7"/>
    <x v="383"/>
    <x v="402"/>
    <x v="402"/>
    <x v="64"/>
    <x v="0"/>
    <x v="0"/>
    <x v="0"/>
    <x v="0"/>
    <x v="311"/>
    <x v="9"/>
    <x v="2"/>
    <n v="269.04000000000002"/>
    <n v="4.7619047620000003"/>
    <n v="13.452"/>
    <n v="8"/>
  </r>
  <r>
    <x v="406"/>
    <x v="0"/>
    <x v="0"/>
    <x v="1"/>
    <x v="1"/>
    <x v="4"/>
    <x v="398"/>
    <x v="1"/>
    <x v="384"/>
    <x v="403"/>
    <x v="403"/>
    <x v="83"/>
    <x v="0"/>
    <x v="0"/>
    <x v="1"/>
    <x v="1"/>
    <x v="312"/>
    <x v="8"/>
    <x v="2"/>
    <n v="68.95"/>
    <n v="4.7619047620000003"/>
    <n v="3.4474999999999998"/>
    <n v="7.8"/>
  </r>
  <r>
    <x v="407"/>
    <x v="2"/>
    <x v="2"/>
    <x v="0"/>
    <x v="0"/>
    <x v="5"/>
    <x v="399"/>
    <x v="7"/>
    <x v="385"/>
    <x v="404"/>
    <x v="404"/>
    <x v="72"/>
    <x v="0"/>
    <x v="0"/>
    <x v="1"/>
    <x v="1"/>
    <x v="54"/>
    <x v="8"/>
    <x v="1"/>
    <n v="274.83999999999997"/>
    <n v="4.7619047620000003"/>
    <n v="13.742000000000001"/>
    <n v="4.0999999999999996"/>
  </r>
  <r>
    <x v="408"/>
    <x v="0"/>
    <x v="0"/>
    <x v="1"/>
    <x v="0"/>
    <x v="2"/>
    <x v="400"/>
    <x v="7"/>
    <x v="386"/>
    <x v="405"/>
    <x v="405"/>
    <x v="31"/>
    <x v="1"/>
    <x v="1"/>
    <x v="3"/>
    <x v="3"/>
    <x v="28"/>
    <x v="8"/>
    <x v="0"/>
    <n v="226.12"/>
    <n v="4.7619047620000003"/>
    <n v="11.305999999999999"/>
    <n v="5.5"/>
  </r>
  <r>
    <x v="409"/>
    <x v="1"/>
    <x v="1"/>
    <x v="1"/>
    <x v="0"/>
    <x v="5"/>
    <x v="401"/>
    <x v="1"/>
    <x v="387"/>
    <x v="406"/>
    <x v="406"/>
    <x v="26"/>
    <x v="0"/>
    <x v="0"/>
    <x v="3"/>
    <x v="3"/>
    <x v="225"/>
    <x v="8"/>
    <x v="0"/>
    <n v="119.1"/>
    <n v="4.7619047620000003"/>
    <n v="5.9550000000000001"/>
    <n v="5.4"/>
  </r>
  <r>
    <x v="410"/>
    <x v="2"/>
    <x v="2"/>
    <x v="1"/>
    <x v="0"/>
    <x v="0"/>
    <x v="402"/>
    <x v="4"/>
    <x v="388"/>
    <x v="407"/>
    <x v="407"/>
    <x v="56"/>
    <x v="0"/>
    <x v="0"/>
    <x v="5"/>
    <x v="5"/>
    <x v="127"/>
    <x v="0"/>
    <x v="1"/>
    <n v="342.1"/>
    <n v="4.7619047620000003"/>
    <n v="17.105"/>
    <n v="5.0999999999999996"/>
  </r>
  <r>
    <x v="411"/>
    <x v="2"/>
    <x v="2"/>
    <x v="1"/>
    <x v="1"/>
    <x v="3"/>
    <x v="403"/>
    <x v="5"/>
    <x v="389"/>
    <x v="408"/>
    <x v="408"/>
    <x v="25"/>
    <x v="0"/>
    <x v="0"/>
    <x v="1"/>
    <x v="1"/>
    <x v="194"/>
    <x v="4"/>
    <x v="0"/>
    <n v="43.74"/>
    <n v="4.7619047620000003"/>
    <n v="2.1869999999999998"/>
    <n v="6.9"/>
  </r>
  <r>
    <x v="412"/>
    <x v="0"/>
    <x v="0"/>
    <x v="0"/>
    <x v="1"/>
    <x v="0"/>
    <x v="404"/>
    <x v="1"/>
    <x v="390"/>
    <x v="409"/>
    <x v="409"/>
    <x v="72"/>
    <x v="0"/>
    <x v="0"/>
    <x v="1"/>
    <x v="1"/>
    <x v="265"/>
    <x v="0"/>
    <x v="1"/>
    <n v="104.85"/>
    <n v="4.7619047620000003"/>
    <n v="5.2424999999999997"/>
    <n v="7.8"/>
  </r>
  <r>
    <x v="413"/>
    <x v="0"/>
    <x v="0"/>
    <x v="1"/>
    <x v="1"/>
    <x v="3"/>
    <x v="405"/>
    <x v="6"/>
    <x v="391"/>
    <x v="410"/>
    <x v="410"/>
    <x v="24"/>
    <x v="1"/>
    <x v="1"/>
    <x v="2"/>
    <x v="2"/>
    <x v="313"/>
    <x v="3"/>
    <x v="0"/>
    <n v="77.52"/>
    <n v="4.7619047620000003"/>
    <n v="3.8759999999999999"/>
    <n v="6.6"/>
  </r>
  <r>
    <x v="414"/>
    <x v="0"/>
    <x v="0"/>
    <x v="1"/>
    <x v="1"/>
    <x v="2"/>
    <x v="406"/>
    <x v="2"/>
    <x v="392"/>
    <x v="411"/>
    <x v="411"/>
    <x v="23"/>
    <x v="1"/>
    <x v="1"/>
    <x v="1"/>
    <x v="1"/>
    <x v="314"/>
    <x v="8"/>
    <x v="0"/>
    <n v="407.44"/>
    <n v="4.7619047620000003"/>
    <n v="20.372"/>
    <n v="9.1999999999999993"/>
  </r>
  <r>
    <x v="415"/>
    <x v="2"/>
    <x v="2"/>
    <x v="1"/>
    <x v="1"/>
    <x v="0"/>
    <x v="407"/>
    <x v="8"/>
    <x v="393"/>
    <x v="412"/>
    <x v="412"/>
    <x v="25"/>
    <x v="0"/>
    <x v="0"/>
    <x v="1"/>
    <x v="1"/>
    <x v="235"/>
    <x v="7"/>
    <x v="0"/>
    <n v="96.11"/>
    <n v="4.7619047620000003"/>
    <n v="4.8055000000000003"/>
    <n v="7.8"/>
  </r>
  <r>
    <x v="416"/>
    <x v="1"/>
    <x v="1"/>
    <x v="1"/>
    <x v="0"/>
    <x v="2"/>
    <x v="408"/>
    <x v="7"/>
    <x v="394"/>
    <x v="413"/>
    <x v="413"/>
    <x v="66"/>
    <x v="0"/>
    <x v="0"/>
    <x v="6"/>
    <x v="6"/>
    <x v="128"/>
    <x v="0"/>
    <x v="2"/>
    <n v="181.52"/>
    <n v="4.7619047620000003"/>
    <n v="9.0760000000000005"/>
    <n v="8.6999999999999993"/>
  </r>
  <r>
    <x v="417"/>
    <x v="1"/>
    <x v="1"/>
    <x v="0"/>
    <x v="0"/>
    <x v="0"/>
    <x v="409"/>
    <x v="8"/>
    <x v="395"/>
    <x v="414"/>
    <x v="414"/>
    <x v="49"/>
    <x v="0"/>
    <x v="0"/>
    <x v="6"/>
    <x v="6"/>
    <x v="315"/>
    <x v="1"/>
    <x v="0"/>
    <n v="81.510000000000005"/>
    <n v="4.7619047620000003"/>
    <n v="4.0754999999999999"/>
    <n v="9.1999999999999993"/>
  </r>
  <r>
    <x v="418"/>
    <x v="2"/>
    <x v="2"/>
    <x v="1"/>
    <x v="0"/>
    <x v="0"/>
    <x v="410"/>
    <x v="5"/>
    <x v="396"/>
    <x v="415"/>
    <x v="415"/>
    <x v="52"/>
    <x v="0"/>
    <x v="0"/>
    <x v="0"/>
    <x v="0"/>
    <x v="316"/>
    <x v="6"/>
    <x v="0"/>
    <n v="114.44"/>
    <n v="4.7619047620000003"/>
    <n v="5.7220000000000004"/>
    <n v="8.3000000000000007"/>
  </r>
  <r>
    <x v="419"/>
    <x v="0"/>
    <x v="0"/>
    <x v="0"/>
    <x v="0"/>
    <x v="1"/>
    <x v="411"/>
    <x v="0"/>
    <x v="397"/>
    <x v="416"/>
    <x v="416"/>
    <x v="87"/>
    <x v="2"/>
    <x v="2"/>
    <x v="3"/>
    <x v="3"/>
    <x v="81"/>
    <x v="1"/>
    <x v="1"/>
    <n v="176.54"/>
    <n v="4.7619047620000003"/>
    <n v="8.827"/>
    <n v="8.1999999999999993"/>
  </r>
  <r>
    <x v="420"/>
    <x v="1"/>
    <x v="1"/>
    <x v="0"/>
    <x v="0"/>
    <x v="4"/>
    <x v="412"/>
    <x v="6"/>
    <x v="398"/>
    <x v="417"/>
    <x v="417"/>
    <x v="61"/>
    <x v="1"/>
    <x v="1"/>
    <x v="4"/>
    <x v="4"/>
    <x v="317"/>
    <x v="0"/>
    <x v="0"/>
    <n v="115.8"/>
    <n v="4.7619047620000003"/>
    <n v="5.79"/>
    <n v="7.5"/>
  </r>
  <r>
    <x v="421"/>
    <x v="1"/>
    <x v="1"/>
    <x v="1"/>
    <x v="0"/>
    <x v="1"/>
    <x v="413"/>
    <x v="6"/>
    <x v="399"/>
    <x v="418"/>
    <x v="418"/>
    <x v="54"/>
    <x v="0"/>
    <x v="0"/>
    <x v="5"/>
    <x v="5"/>
    <x v="236"/>
    <x v="0"/>
    <x v="1"/>
    <n v="252.15"/>
    <n v="4.7619047620000003"/>
    <n v="12.6075"/>
    <n v="9.8000000000000007"/>
  </r>
  <r>
    <x v="422"/>
    <x v="1"/>
    <x v="1"/>
    <x v="0"/>
    <x v="0"/>
    <x v="5"/>
    <x v="414"/>
    <x v="4"/>
    <x v="400"/>
    <x v="419"/>
    <x v="419"/>
    <x v="4"/>
    <x v="2"/>
    <x v="2"/>
    <x v="1"/>
    <x v="1"/>
    <x v="127"/>
    <x v="0"/>
    <x v="2"/>
    <n v="972.1"/>
    <n v="4.7619047620000003"/>
    <n v="48.604999999999997"/>
    <n v="8.6999999999999993"/>
  </r>
  <r>
    <x v="423"/>
    <x v="2"/>
    <x v="2"/>
    <x v="0"/>
    <x v="1"/>
    <x v="5"/>
    <x v="415"/>
    <x v="2"/>
    <x v="401"/>
    <x v="420"/>
    <x v="420"/>
    <x v="35"/>
    <x v="1"/>
    <x v="1"/>
    <x v="6"/>
    <x v="6"/>
    <x v="144"/>
    <x v="8"/>
    <x v="2"/>
    <n v="203.36"/>
    <n v="4.7619047620000003"/>
    <n v="10.167999999999999"/>
    <n v="6.7"/>
  </r>
  <r>
    <x v="424"/>
    <x v="1"/>
    <x v="1"/>
    <x v="1"/>
    <x v="1"/>
    <x v="5"/>
    <x v="416"/>
    <x v="8"/>
    <x v="402"/>
    <x v="421"/>
    <x v="421"/>
    <x v="11"/>
    <x v="1"/>
    <x v="1"/>
    <x v="0"/>
    <x v="0"/>
    <x v="29"/>
    <x v="9"/>
    <x v="1"/>
    <n v="16.28"/>
    <n v="4.7619047620000003"/>
    <n v="0.81399999999999995"/>
    <n v="5"/>
  </r>
  <r>
    <x v="425"/>
    <x v="2"/>
    <x v="2"/>
    <x v="0"/>
    <x v="1"/>
    <x v="5"/>
    <x v="417"/>
    <x v="9"/>
    <x v="403"/>
    <x v="422"/>
    <x v="422"/>
    <x v="56"/>
    <x v="0"/>
    <x v="0"/>
    <x v="5"/>
    <x v="5"/>
    <x v="61"/>
    <x v="0"/>
    <x v="1"/>
    <n v="365.49"/>
    <n v="4.7619047620000003"/>
    <n v="18.2745"/>
    <n v="7"/>
  </r>
  <r>
    <x v="426"/>
    <x v="0"/>
    <x v="0"/>
    <x v="0"/>
    <x v="1"/>
    <x v="0"/>
    <x v="418"/>
    <x v="0"/>
    <x v="404"/>
    <x v="423"/>
    <x v="423"/>
    <x v="18"/>
    <x v="0"/>
    <x v="0"/>
    <x v="3"/>
    <x v="3"/>
    <x v="240"/>
    <x v="3"/>
    <x v="1"/>
    <n v="372.19"/>
    <n v="4.7619047620000003"/>
    <n v="18.609500000000001"/>
    <n v="8.9"/>
  </r>
  <r>
    <x v="427"/>
    <x v="2"/>
    <x v="2"/>
    <x v="0"/>
    <x v="0"/>
    <x v="4"/>
    <x v="419"/>
    <x v="6"/>
    <x v="405"/>
    <x v="424"/>
    <x v="424"/>
    <x v="80"/>
    <x v="1"/>
    <x v="1"/>
    <x v="5"/>
    <x v="5"/>
    <x v="318"/>
    <x v="0"/>
    <x v="2"/>
    <n v="62.61"/>
    <n v="4.7619047620000003"/>
    <n v="3.1305000000000001"/>
    <n v="8"/>
  </r>
  <r>
    <x v="428"/>
    <x v="2"/>
    <x v="2"/>
    <x v="1"/>
    <x v="1"/>
    <x v="3"/>
    <x v="420"/>
    <x v="1"/>
    <x v="406"/>
    <x v="425"/>
    <x v="425"/>
    <x v="33"/>
    <x v="2"/>
    <x v="2"/>
    <x v="5"/>
    <x v="5"/>
    <x v="272"/>
    <x v="6"/>
    <x v="1"/>
    <n v="336.35"/>
    <n v="4.7619047620000003"/>
    <n v="16.817499999999999"/>
    <n v="6.9"/>
  </r>
  <r>
    <x v="429"/>
    <x v="0"/>
    <x v="0"/>
    <x v="0"/>
    <x v="0"/>
    <x v="2"/>
    <x v="421"/>
    <x v="4"/>
    <x v="407"/>
    <x v="426"/>
    <x v="426"/>
    <x v="1"/>
    <x v="1"/>
    <x v="1"/>
    <x v="1"/>
    <x v="1"/>
    <x v="164"/>
    <x v="1"/>
    <x v="0"/>
    <n v="906.5"/>
    <n v="4.7619047620000003"/>
    <n v="45.325000000000003"/>
    <n v="7.3"/>
  </r>
  <r>
    <x v="430"/>
    <x v="2"/>
    <x v="2"/>
    <x v="1"/>
    <x v="1"/>
    <x v="5"/>
    <x v="422"/>
    <x v="5"/>
    <x v="408"/>
    <x v="427"/>
    <x v="427"/>
    <x v="82"/>
    <x v="0"/>
    <x v="0"/>
    <x v="4"/>
    <x v="4"/>
    <x v="28"/>
    <x v="8"/>
    <x v="2"/>
    <n v="138.16"/>
    <n v="4.7619047620000003"/>
    <n v="6.9080000000000004"/>
    <n v="6.9"/>
  </r>
  <r>
    <x v="431"/>
    <x v="1"/>
    <x v="1"/>
    <x v="1"/>
    <x v="1"/>
    <x v="4"/>
    <x v="423"/>
    <x v="5"/>
    <x v="219"/>
    <x v="428"/>
    <x v="428"/>
    <x v="1"/>
    <x v="1"/>
    <x v="1"/>
    <x v="1"/>
    <x v="1"/>
    <x v="319"/>
    <x v="7"/>
    <x v="0"/>
    <n v="86.54"/>
    <n v="4.7619047620000003"/>
    <n v="4.327"/>
    <n v="5.7"/>
  </r>
  <r>
    <x v="432"/>
    <x v="0"/>
    <x v="0"/>
    <x v="1"/>
    <x v="0"/>
    <x v="1"/>
    <x v="424"/>
    <x v="3"/>
    <x v="409"/>
    <x v="429"/>
    <x v="429"/>
    <x v="50"/>
    <x v="0"/>
    <x v="0"/>
    <x v="2"/>
    <x v="2"/>
    <x v="195"/>
    <x v="8"/>
    <x v="0"/>
    <n v="140.76"/>
    <n v="4.7619047620000003"/>
    <n v="7.0380000000000003"/>
    <n v="6.4"/>
  </r>
  <r>
    <x v="433"/>
    <x v="2"/>
    <x v="2"/>
    <x v="1"/>
    <x v="1"/>
    <x v="5"/>
    <x v="425"/>
    <x v="0"/>
    <x v="410"/>
    <x v="430"/>
    <x v="430"/>
    <x v="11"/>
    <x v="1"/>
    <x v="1"/>
    <x v="0"/>
    <x v="0"/>
    <x v="6"/>
    <x v="4"/>
    <x v="2"/>
    <n v="668.78"/>
    <n v="4.7619047620000003"/>
    <n v="33.439"/>
    <n v="9.6"/>
  </r>
  <r>
    <x v="434"/>
    <x v="2"/>
    <x v="2"/>
    <x v="1"/>
    <x v="0"/>
    <x v="5"/>
    <x v="426"/>
    <x v="8"/>
    <x v="411"/>
    <x v="431"/>
    <x v="431"/>
    <x v="70"/>
    <x v="2"/>
    <x v="2"/>
    <x v="1"/>
    <x v="1"/>
    <x v="96"/>
    <x v="3"/>
    <x v="2"/>
    <n v="47.44"/>
    <n v="4.7619047620000003"/>
    <n v="2.3719999999999999"/>
    <n v="6.8"/>
  </r>
  <r>
    <x v="435"/>
    <x v="1"/>
    <x v="1"/>
    <x v="1"/>
    <x v="1"/>
    <x v="3"/>
    <x v="427"/>
    <x v="9"/>
    <x v="412"/>
    <x v="432"/>
    <x v="432"/>
    <x v="35"/>
    <x v="1"/>
    <x v="1"/>
    <x v="6"/>
    <x v="6"/>
    <x v="268"/>
    <x v="8"/>
    <x v="0"/>
    <n v="893.16"/>
    <n v="4.7619047620000003"/>
    <n v="44.658000000000001"/>
    <n v="9"/>
  </r>
  <r>
    <x v="436"/>
    <x v="1"/>
    <x v="1"/>
    <x v="0"/>
    <x v="1"/>
    <x v="3"/>
    <x v="428"/>
    <x v="7"/>
    <x v="413"/>
    <x v="433"/>
    <x v="433"/>
    <x v="40"/>
    <x v="0"/>
    <x v="0"/>
    <x v="2"/>
    <x v="2"/>
    <x v="320"/>
    <x v="7"/>
    <x v="0"/>
    <n v="331.72"/>
    <n v="4.7619047620000003"/>
    <n v="16.585999999999999"/>
    <n v="9.6"/>
  </r>
  <r>
    <x v="437"/>
    <x v="0"/>
    <x v="0"/>
    <x v="1"/>
    <x v="1"/>
    <x v="2"/>
    <x v="429"/>
    <x v="3"/>
    <x v="414"/>
    <x v="434"/>
    <x v="434"/>
    <x v="1"/>
    <x v="1"/>
    <x v="1"/>
    <x v="1"/>
    <x v="1"/>
    <x v="321"/>
    <x v="9"/>
    <x v="2"/>
    <n v="203.94"/>
    <n v="4.7619047620000003"/>
    <n v="10.196999999999999"/>
    <n v="7.7"/>
  </r>
  <r>
    <x v="438"/>
    <x v="1"/>
    <x v="1"/>
    <x v="0"/>
    <x v="1"/>
    <x v="4"/>
    <x v="430"/>
    <x v="7"/>
    <x v="35"/>
    <x v="435"/>
    <x v="435"/>
    <x v="1"/>
    <x v="1"/>
    <x v="1"/>
    <x v="1"/>
    <x v="1"/>
    <x v="322"/>
    <x v="2"/>
    <x v="0"/>
    <n v="68.16"/>
    <n v="4.7619047620000003"/>
    <n v="3.4079999999999999"/>
    <n v="7"/>
  </r>
  <r>
    <x v="439"/>
    <x v="1"/>
    <x v="1"/>
    <x v="1"/>
    <x v="0"/>
    <x v="1"/>
    <x v="431"/>
    <x v="2"/>
    <x v="349"/>
    <x v="436"/>
    <x v="436"/>
    <x v="13"/>
    <x v="2"/>
    <x v="2"/>
    <x v="4"/>
    <x v="4"/>
    <x v="242"/>
    <x v="4"/>
    <x v="2"/>
    <n v="326.88"/>
    <n v="4.7619047620000003"/>
    <n v="16.344000000000001"/>
    <n v="6.5"/>
  </r>
  <r>
    <x v="440"/>
    <x v="1"/>
    <x v="1"/>
    <x v="0"/>
    <x v="1"/>
    <x v="4"/>
    <x v="432"/>
    <x v="1"/>
    <x v="415"/>
    <x v="437"/>
    <x v="437"/>
    <x v="15"/>
    <x v="0"/>
    <x v="0"/>
    <x v="6"/>
    <x v="6"/>
    <x v="126"/>
    <x v="8"/>
    <x v="1"/>
    <n v="87.2"/>
    <n v="4.7619047620000003"/>
    <n v="4.3600000000000003"/>
    <n v="8.1"/>
  </r>
  <r>
    <x v="441"/>
    <x v="2"/>
    <x v="2"/>
    <x v="0"/>
    <x v="0"/>
    <x v="3"/>
    <x v="433"/>
    <x v="2"/>
    <x v="416"/>
    <x v="438"/>
    <x v="438"/>
    <x v="23"/>
    <x v="1"/>
    <x v="1"/>
    <x v="1"/>
    <x v="1"/>
    <x v="323"/>
    <x v="8"/>
    <x v="2"/>
    <n v="707.44"/>
    <n v="4.7619047620000003"/>
    <n v="35.372"/>
    <n v="4.3"/>
  </r>
  <r>
    <x v="442"/>
    <x v="0"/>
    <x v="0"/>
    <x v="0"/>
    <x v="0"/>
    <x v="2"/>
    <x v="434"/>
    <x v="9"/>
    <x v="417"/>
    <x v="439"/>
    <x v="439"/>
    <x v="15"/>
    <x v="0"/>
    <x v="0"/>
    <x v="6"/>
    <x v="6"/>
    <x v="324"/>
    <x v="9"/>
    <x v="2"/>
    <n v="802.89"/>
    <n v="4.7619047620000003"/>
    <n v="40.144500000000001"/>
    <n v="6.5"/>
  </r>
  <r>
    <x v="443"/>
    <x v="1"/>
    <x v="1"/>
    <x v="1"/>
    <x v="1"/>
    <x v="5"/>
    <x v="435"/>
    <x v="8"/>
    <x v="418"/>
    <x v="440"/>
    <x v="440"/>
    <x v="66"/>
    <x v="0"/>
    <x v="0"/>
    <x v="6"/>
    <x v="6"/>
    <x v="325"/>
    <x v="4"/>
    <x v="0"/>
    <n v="12.78"/>
    <n v="4.7619047620000003"/>
    <n v="0.63900000000000001"/>
    <n v="9.5"/>
  </r>
  <r>
    <x v="444"/>
    <x v="0"/>
    <x v="0"/>
    <x v="1"/>
    <x v="0"/>
    <x v="3"/>
    <x v="436"/>
    <x v="0"/>
    <x v="419"/>
    <x v="441"/>
    <x v="441"/>
    <x v="15"/>
    <x v="0"/>
    <x v="0"/>
    <x v="6"/>
    <x v="6"/>
    <x v="100"/>
    <x v="1"/>
    <x v="1"/>
    <n v="133.69999999999999"/>
    <n v="4.7619047620000003"/>
    <n v="6.6849999999999996"/>
    <n v="9.6999999999999993"/>
  </r>
  <r>
    <x v="445"/>
    <x v="2"/>
    <x v="2"/>
    <x v="0"/>
    <x v="0"/>
    <x v="0"/>
    <x v="198"/>
    <x v="8"/>
    <x v="420"/>
    <x v="442"/>
    <x v="442"/>
    <x v="26"/>
    <x v="0"/>
    <x v="0"/>
    <x v="3"/>
    <x v="3"/>
    <x v="326"/>
    <x v="6"/>
    <x v="2"/>
    <n v="19.149999999999999"/>
    <n v="4.7619047620000003"/>
    <n v="0.95750000000000002"/>
    <n v="9.5"/>
  </r>
  <r>
    <x v="446"/>
    <x v="1"/>
    <x v="1"/>
    <x v="0"/>
    <x v="1"/>
    <x v="4"/>
    <x v="437"/>
    <x v="4"/>
    <x v="421"/>
    <x v="443"/>
    <x v="443"/>
    <x v="44"/>
    <x v="2"/>
    <x v="2"/>
    <x v="4"/>
    <x v="4"/>
    <x v="55"/>
    <x v="5"/>
    <x v="2"/>
    <n v="276.60000000000002"/>
    <n v="4.7619047620000003"/>
    <n v="13.83"/>
    <n v="8.9"/>
  </r>
  <r>
    <x v="447"/>
    <x v="1"/>
    <x v="1"/>
    <x v="1"/>
    <x v="1"/>
    <x v="5"/>
    <x v="438"/>
    <x v="6"/>
    <x v="422"/>
    <x v="444"/>
    <x v="444"/>
    <x v="24"/>
    <x v="1"/>
    <x v="1"/>
    <x v="2"/>
    <x v="2"/>
    <x v="180"/>
    <x v="6"/>
    <x v="2"/>
    <n v="137.22"/>
    <n v="4.7619047620000003"/>
    <n v="6.8609999999999998"/>
    <n v="6.5"/>
  </r>
  <r>
    <x v="448"/>
    <x v="2"/>
    <x v="2"/>
    <x v="0"/>
    <x v="0"/>
    <x v="0"/>
    <x v="439"/>
    <x v="8"/>
    <x v="423"/>
    <x v="445"/>
    <x v="445"/>
    <x v="52"/>
    <x v="0"/>
    <x v="0"/>
    <x v="0"/>
    <x v="0"/>
    <x v="105"/>
    <x v="2"/>
    <x v="2"/>
    <n v="27.07"/>
    <n v="4.7619047620000003"/>
    <n v="1.3534999999999999"/>
    <n v="5.3"/>
  </r>
  <r>
    <x v="449"/>
    <x v="2"/>
    <x v="2"/>
    <x v="0"/>
    <x v="0"/>
    <x v="3"/>
    <x v="440"/>
    <x v="8"/>
    <x v="424"/>
    <x v="446"/>
    <x v="446"/>
    <x v="58"/>
    <x v="1"/>
    <x v="1"/>
    <x v="6"/>
    <x v="6"/>
    <x v="327"/>
    <x v="5"/>
    <x v="2"/>
    <n v="39.119999999999997"/>
    <n v="4.7619047620000003"/>
    <n v="1.956"/>
    <n v="9.6"/>
  </r>
  <r>
    <x v="450"/>
    <x v="2"/>
    <x v="2"/>
    <x v="1"/>
    <x v="0"/>
    <x v="1"/>
    <x v="441"/>
    <x v="3"/>
    <x v="425"/>
    <x v="447"/>
    <x v="447"/>
    <x v="17"/>
    <x v="0"/>
    <x v="0"/>
    <x v="6"/>
    <x v="6"/>
    <x v="312"/>
    <x v="8"/>
    <x v="1"/>
    <n v="448.26"/>
    <n v="4.7619047620000003"/>
    <n v="22.413"/>
    <n v="6.7"/>
  </r>
  <r>
    <x v="451"/>
    <x v="2"/>
    <x v="2"/>
    <x v="1"/>
    <x v="1"/>
    <x v="1"/>
    <x v="442"/>
    <x v="3"/>
    <x v="426"/>
    <x v="448"/>
    <x v="448"/>
    <x v="56"/>
    <x v="0"/>
    <x v="0"/>
    <x v="5"/>
    <x v="5"/>
    <x v="68"/>
    <x v="3"/>
    <x v="1"/>
    <n v="132.06"/>
    <n v="4.7619047620000003"/>
    <n v="6.6029999999999998"/>
    <n v="7.6"/>
  </r>
  <r>
    <x v="452"/>
    <x v="0"/>
    <x v="0"/>
    <x v="1"/>
    <x v="0"/>
    <x v="4"/>
    <x v="443"/>
    <x v="1"/>
    <x v="427"/>
    <x v="449"/>
    <x v="449"/>
    <x v="32"/>
    <x v="1"/>
    <x v="1"/>
    <x v="0"/>
    <x v="0"/>
    <x v="31"/>
    <x v="10"/>
    <x v="0"/>
    <n v="318.05"/>
    <n v="4.7619047620000003"/>
    <n v="15.9025"/>
    <n v="4.8"/>
  </r>
  <r>
    <x v="453"/>
    <x v="0"/>
    <x v="0"/>
    <x v="1"/>
    <x v="1"/>
    <x v="0"/>
    <x v="444"/>
    <x v="8"/>
    <x v="428"/>
    <x v="450"/>
    <x v="450"/>
    <x v="2"/>
    <x v="1"/>
    <x v="1"/>
    <x v="2"/>
    <x v="2"/>
    <x v="328"/>
    <x v="9"/>
    <x v="0"/>
    <n v="25"/>
    <n v="4.7619047620000003"/>
    <n v="1.25"/>
    <n v="5.5"/>
  </r>
  <r>
    <x v="454"/>
    <x v="0"/>
    <x v="0"/>
    <x v="0"/>
    <x v="1"/>
    <x v="1"/>
    <x v="445"/>
    <x v="7"/>
    <x v="429"/>
    <x v="451"/>
    <x v="451"/>
    <x v="82"/>
    <x v="0"/>
    <x v="0"/>
    <x v="4"/>
    <x v="4"/>
    <x v="329"/>
    <x v="0"/>
    <x v="1"/>
    <n v="83.08"/>
    <n v="4.7619047620000003"/>
    <n v="4.1539999999999999"/>
    <n v="4.7"/>
  </r>
  <r>
    <x v="455"/>
    <x v="2"/>
    <x v="2"/>
    <x v="0"/>
    <x v="0"/>
    <x v="5"/>
    <x v="446"/>
    <x v="1"/>
    <x v="430"/>
    <x v="452"/>
    <x v="452"/>
    <x v="77"/>
    <x v="2"/>
    <x v="2"/>
    <x v="5"/>
    <x v="5"/>
    <x v="330"/>
    <x v="7"/>
    <x v="1"/>
    <n v="147.80000000000001"/>
    <n v="4.7619047620000003"/>
    <n v="7.39"/>
    <n v="6.9"/>
  </r>
  <r>
    <x v="456"/>
    <x v="2"/>
    <x v="2"/>
    <x v="0"/>
    <x v="0"/>
    <x v="4"/>
    <x v="447"/>
    <x v="9"/>
    <x v="431"/>
    <x v="453"/>
    <x v="453"/>
    <x v="42"/>
    <x v="2"/>
    <x v="2"/>
    <x v="1"/>
    <x v="1"/>
    <x v="331"/>
    <x v="4"/>
    <x v="2"/>
    <n v="696.6"/>
    <n v="4.7619047620000003"/>
    <n v="34.83"/>
    <n v="4.5"/>
  </r>
  <r>
    <x v="457"/>
    <x v="2"/>
    <x v="2"/>
    <x v="1"/>
    <x v="1"/>
    <x v="1"/>
    <x v="448"/>
    <x v="4"/>
    <x v="432"/>
    <x v="454"/>
    <x v="454"/>
    <x v="13"/>
    <x v="2"/>
    <x v="2"/>
    <x v="4"/>
    <x v="4"/>
    <x v="181"/>
    <x v="2"/>
    <x v="1"/>
    <n v="793.9"/>
    <n v="4.7619047620000003"/>
    <n v="39.695"/>
    <n v="6.2"/>
  </r>
  <r>
    <x v="458"/>
    <x v="1"/>
    <x v="1"/>
    <x v="0"/>
    <x v="0"/>
    <x v="1"/>
    <x v="449"/>
    <x v="4"/>
    <x v="3"/>
    <x v="455"/>
    <x v="455"/>
    <x v="3"/>
    <x v="0"/>
    <x v="0"/>
    <x v="2"/>
    <x v="2"/>
    <x v="139"/>
    <x v="0"/>
    <x v="1"/>
    <n v="465.7"/>
    <n v="4.7619047620000003"/>
    <n v="23.285"/>
    <n v="7.6"/>
  </r>
  <r>
    <x v="459"/>
    <x v="1"/>
    <x v="1"/>
    <x v="1"/>
    <x v="1"/>
    <x v="4"/>
    <x v="450"/>
    <x v="8"/>
    <x v="433"/>
    <x v="456"/>
    <x v="456"/>
    <x v="55"/>
    <x v="2"/>
    <x v="2"/>
    <x v="0"/>
    <x v="0"/>
    <x v="233"/>
    <x v="7"/>
    <x v="2"/>
    <n v="35.89"/>
    <n v="4.7619047620000003"/>
    <n v="1.7945"/>
    <n v="7.9"/>
  </r>
  <r>
    <x v="460"/>
    <x v="1"/>
    <x v="1"/>
    <x v="1"/>
    <x v="1"/>
    <x v="4"/>
    <x v="451"/>
    <x v="1"/>
    <x v="434"/>
    <x v="457"/>
    <x v="457"/>
    <x v="36"/>
    <x v="2"/>
    <x v="2"/>
    <x v="2"/>
    <x v="2"/>
    <x v="332"/>
    <x v="9"/>
    <x v="1"/>
    <n v="202.6"/>
    <n v="4.7619047620000003"/>
    <n v="10.130000000000001"/>
    <n v="4.5"/>
  </r>
  <r>
    <x v="461"/>
    <x v="2"/>
    <x v="2"/>
    <x v="0"/>
    <x v="0"/>
    <x v="4"/>
    <x v="452"/>
    <x v="4"/>
    <x v="435"/>
    <x v="458"/>
    <x v="458"/>
    <x v="2"/>
    <x v="1"/>
    <x v="1"/>
    <x v="2"/>
    <x v="2"/>
    <x v="298"/>
    <x v="10"/>
    <x v="2"/>
    <n v="730.5"/>
    <n v="4.7619047620000003"/>
    <n v="36.524999999999999"/>
    <n v="8.6999999999999993"/>
  </r>
  <r>
    <x v="462"/>
    <x v="1"/>
    <x v="1"/>
    <x v="1"/>
    <x v="0"/>
    <x v="3"/>
    <x v="453"/>
    <x v="7"/>
    <x v="436"/>
    <x v="459"/>
    <x v="459"/>
    <x v="36"/>
    <x v="2"/>
    <x v="2"/>
    <x v="2"/>
    <x v="2"/>
    <x v="177"/>
    <x v="1"/>
    <x v="1"/>
    <n v="295.8"/>
    <n v="4.7619047620000003"/>
    <n v="14.79"/>
    <n v="6.1"/>
  </r>
  <r>
    <x v="463"/>
    <x v="1"/>
    <x v="1"/>
    <x v="0"/>
    <x v="0"/>
    <x v="4"/>
    <x v="454"/>
    <x v="8"/>
    <x v="437"/>
    <x v="460"/>
    <x v="460"/>
    <x v="85"/>
    <x v="1"/>
    <x v="1"/>
    <x v="2"/>
    <x v="2"/>
    <x v="262"/>
    <x v="3"/>
    <x v="1"/>
    <n v="22.62"/>
    <n v="4.7619047620000003"/>
    <n v="1.131"/>
    <n v="6.4"/>
  </r>
  <r>
    <x v="464"/>
    <x v="0"/>
    <x v="0"/>
    <x v="0"/>
    <x v="1"/>
    <x v="4"/>
    <x v="455"/>
    <x v="1"/>
    <x v="438"/>
    <x v="461"/>
    <x v="461"/>
    <x v="61"/>
    <x v="1"/>
    <x v="1"/>
    <x v="4"/>
    <x v="4"/>
    <x v="26"/>
    <x v="9"/>
    <x v="2"/>
    <n v="256.7"/>
    <n v="4.7619047620000003"/>
    <n v="12.835000000000001"/>
    <n v="9.1"/>
  </r>
  <r>
    <x v="465"/>
    <x v="1"/>
    <x v="1"/>
    <x v="0"/>
    <x v="0"/>
    <x v="3"/>
    <x v="456"/>
    <x v="4"/>
    <x v="439"/>
    <x v="462"/>
    <x v="462"/>
    <x v="22"/>
    <x v="1"/>
    <x v="1"/>
    <x v="0"/>
    <x v="0"/>
    <x v="218"/>
    <x v="5"/>
    <x v="2"/>
    <n v="545.5"/>
    <n v="4.7619047620000003"/>
    <n v="27.274999999999999"/>
    <n v="7.1"/>
  </r>
  <r>
    <x v="466"/>
    <x v="1"/>
    <x v="1"/>
    <x v="0"/>
    <x v="0"/>
    <x v="0"/>
    <x v="457"/>
    <x v="0"/>
    <x v="440"/>
    <x v="463"/>
    <x v="463"/>
    <x v="4"/>
    <x v="2"/>
    <x v="2"/>
    <x v="1"/>
    <x v="1"/>
    <x v="258"/>
    <x v="0"/>
    <x v="2"/>
    <n v="260.05"/>
    <n v="4.7619047620000003"/>
    <n v="13.0025"/>
    <n v="7.7"/>
  </r>
  <r>
    <x v="467"/>
    <x v="2"/>
    <x v="2"/>
    <x v="1"/>
    <x v="1"/>
    <x v="3"/>
    <x v="458"/>
    <x v="3"/>
    <x v="441"/>
    <x v="464"/>
    <x v="464"/>
    <x v="23"/>
    <x v="1"/>
    <x v="1"/>
    <x v="1"/>
    <x v="1"/>
    <x v="333"/>
    <x v="3"/>
    <x v="1"/>
    <n v="222.12"/>
    <n v="4.7619047620000003"/>
    <n v="11.106"/>
    <n v="4.5"/>
  </r>
  <r>
    <x v="468"/>
    <x v="1"/>
    <x v="1"/>
    <x v="1"/>
    <x v="1"/>
    <x v="4"/>
    <x v="459"/>
    <x v="8"/>
    <x v="442"/>
    <x v="465"/>
    <x v="465"/>
    <x v="57"/>
    <x v="2"/>
    <x v="2"/>
    <x v="0"/>
    <x v="0"/>
    <x v="177"/>
    <x v="1"/>
    <x v="0"/>
    <n v="21.58"/>
    <n v="4.7619047620000003"/>
    <n v="1.079"/>
    <n v="7.2"/>
  </r>
  <r>
    <x v="469"/>
    <x v="1"/>
    <x v="1"/>
    <x v="0"/>
    <x v="0"/>
    <x v="1"/>
    <x v="460"/>
    <x v="8"/>
    <x v="150"/>
    <x v="466"/>
    <x v="466"/>
    <x v="42"/>
    <x v="2"/>
    <x v="2"/>
    <x v="1"/>
    <x v="1"/>
    <x v="274"/>
    <x v="5"/>
    <x v="1"/>
    <n v="98.84"/>
    <n v="4.7619047620000003"/>
    <n v="4.9420000000000002"/>
    <n v="8.4"/>
  </r>
  <r>
    <x v="470"/>
    <x v="1"/>
    <x v="1"/>
    <x v="0"/>
    <x v="0"/>
    <x v="2"/>
    <x v="461"/>
    <x v="3"/>
    <x v="443"/>
    <x v="467"/>
    <x v="467"/>
    <x v="54"/>
    <x v="0"/>
    <x v="0"/>
    <x v="5"/>
    <x v="5"/>
    <x v="334"/>
    <x v="10"/>
    <x v="0"/>
    <n v="502.62"/>
    <n v="4.7619047620000003"/>
    <n v="25.131"/>
    <n v="5.4"/>
  </r>
  <r>
    <x v="471"/>
    <x v="0"/>
    <x v="0"/>
    <x v="0"/>
    <x v="0"/>
    <x v="3"/>
    <x v="462"/>
    <x v="7"/>
    <x v="444"/>
    <x v="468"/>
    <x v="468"/>
    <x v="25"/>
    <x v="0"/>
    <x v="0"/>
    <x v="1"/>
    <x v="1"/>
    <x v="335"/>
    <x v="5"/>
    <x v="1"/>
    <n v="160.19999999999999"/>
    <n v="4.7619047620000003"/>
    <n v="8.01"/>
    <n v="9.6999999999999993"/>
  </r>
  <r>
    <x v="472"/>
    <x v="0"/>
    <x v="0"/>
    <x v="0"/>
    <x v="1"/>
    <x v="5"/>
    <x v="463"/>
    <x v="4"/>
    <x v="445"/>
    <x v="469"/>
    <x v="469"/>
    <x v="30"/>
    <x v="2"/>
    <x v="2"/>
    <x v="0"/>
    <x v="0"/>
    <x v="201"/>
    <x v="3"/>
    <x v="2"/>
    <n v="431.3"/>
    <n v="4.7619047620000003"/>
    <n v="21.565000000000001"/>
    <n v="5.5"/>
  </r>
  <r>
    <x v="473"/>
    <x v="2"/>
    <x v="2"/>
    <x v="0"/>
    <x v="1"/>
    <x v="0"/>
    <x v="464"/>
    <x v="2"/>
    <x v="446"/>
    <x v="470"/>
    <x v="470"/>
    <x v="73"/>
    <x v="1"/>
    <x v="1"/>
    <x v="0"/>
    <x v="0"/>
    <x v="326"/>
    <x v="6"/>
    <x v="1"/>
    <n v="580.55999999999995"/>
    <n v="4.7619047620000003"/>
    <n v="29.027999999999999"/>
    <n v="4.5999999999999996"/>
  </r>
  <r>
    <x v="474"/>
    <x v="0"/>
    <x v="0"/>
    <x v="0"/>
    <x v="0"/>
    <x v="1"/>
    <x v="465"/>
    <x v="1"/>
    <x v="447"/>
    <x v="471"/>
    <x v="471"/>
    <x v="73"/>
    <x v="1"/>
    <x v="1"/>
    <x v="0"/>
    <x v="0"/>
    <x v="72"/>
    <x v="6"/>
    <x v="1"/>
    <n v="322.2"/>
    <n v="4.7619047620000003"/>
    <n v="16.11"/>
    <n v="6.6"/>
  </r>
  <r>
    <x v="475"/>
    <x v="0"/>
    <x v="0"/>
    <x v="1"/>
    <x v="1"/>
    <x v="0"/>
    <x v="466"/>
    <x v="6"/>
    <x v="448"/>
    <x v="472"/>
    <x v="472"/>
    <x v="6"/>
    <x v="2"/>
    <x v="2"/>
    <x v="3"/>
    <x v="3"/>
    <x v="82"/>
    <x v="2"/>
    <x v="2"/>
    <n v="195.54"/>
    <n v="4.7619047620000003"/>
    <n v="9.7769999999999992"/>
    <n v="6.3"/>
  </r>
  <r>
    <x v="476"/>
    <x v="0"/>
    <x v="0"/>
    <x v="1"/>
    <x v="0"/>
    <x v="3"/>
    <x v="467"/>
    <x v="1"/>
    <x v="449"/>
    <x v="473"/>
    <x v="473"/>
    <x v="79"/>
    <x v="1"/>
    <x v="1"/>
    <x v="3"/>
    <x v="3"/>
    <x v="279"/>
    <x v="7"/>
    <x v="2"/>
    <n v="166.3"/>
    <n v="4.7619047620000003"/>
    <n v="8.3149999999999995"/>
    <n v="4.2"/>
  </r>
  <r>
    <x v="477"/>
    <x v="1"/>
    <x v="1"/>
    <x v="1"/>
    <x v="1"/>
    <x v="1"/>
    <x v="468"/>
    <x v="7"/>
    <x v="450"/>
    <x v="474"/>
    <x v="474"/>
    <x v="37"/>
    <x v="1"/>
    <x v="1"/>
    <x v="4"/>
    <x v="4"/>
    <x v="336"/>
    <x v="7"/>
    <x v="0"/>
    <n v="336.28"/>
    <n v="4.7619047620000003"/>
    <n v="16.814"/>
    <n v="4.4000000000000004"/>
  </r>
  <r>
    <x v="478"/>
    <x v="2"/>
    <x v="2"/>
    <x v="1"/>
    <x v="1"/>
    <x v="3"/>
    <x v="469"/>
    <x v="4"/>
    <x v="451"/>
    <x v="475"/>
    <x v="475"/>
    <x v="32"/>
    <x v="1"/>
    <x v="1"/>
    <x v="0"/>
    <x v="0"/>
    <x v="41"/>
    <x v="1"/>
    <x v="0"/>
    <n v="343.7"/>
    <n v="4.7619047620000003"/>
    <n v="17.184999999999999"/>
    <n v="6.7"/>
  </r>
  <r>
    <x v="479"/>
    <x v="0"/>
    <x v="0"/>
    <x v="1"/>
    <x v="1"/>
    <x v="1"/>
    <x v="412"/>
    <x v="8"/>
    <x v="452"/>
    <x v="476"/>
    <x v="476"/>
    <x v="71"/>
    <x v="0"/>
    <x v="0"/>
    <x v="6"/>
    <x v="6"/>
    <x v="55"/>
    <x v="5"/>
    <x v="0"/>
    <n v="38.6"/>
    <n v="4.7619047620000003"/>
    <n v="1.93"/>
    <n v="6.7"/>
  </r>
  <r>
    <x v="480"/>
    <x v="1"/>
    <x v="1"/>
    <x v="1"/>
    <x v="1"/>
    <x v="4"/>
    <x v="470"/>
    <x v="2"/>
    <x v="453"/>
    <x v="477"/>
    <x v="477"/>
    <x v="30"/>
    <x v="2"/>
    <x v="2"/>
    <x v="0"/>
    <x v="0"/>
    <x v="245"/>
    <x v="2"/>
    <x v="1"/>
    <n v="527.76"/>
    <n v="4.7619047620000003"/>
    <n v="26.388000000000002"/>
    <n v="8.4"/>
  </r>
  <r>
    <x v="481"/>
    <x v="1"/>
    <x v="1"/>
    <x v="1"/>
    <x v="0"/>
    <x v="1"/>
    <x v="471"/>
    <x v="4"/>
    <x v="454"/>
    <x v="478"/>
    <x v="478"/>
    <x v="42"/>
    <x v="2"/>
    <x v="2"/>
    <x v="1"/>
    <x v="1"/>
    <x v="294"/>
    <x v="10"/>
    <x v="1"/>
    <n v="328"/>
    <n v="4.7619047620000003"/>
    <n v="16.399999999999999"/>
    <n v="6.2"/>
  </r>
  <r>
    <x v="482"/>
    <x v="0"/>
    <x v="0"/>
    <x v="1"/>
    <x v="1"/>
    <x v="3"/>
    <x v="472"/>
    <x v="1"/>
    <x v="184"/>
    <x v="479"/>
    <x v="479"/>
    <x v="66"/>
    <x v="0"/>
    <x v="0"/>
    <x v="6"/>
    <x v="6"/>
    <x v="137"/>
    <x v="0"/>
    <x v="0"/>
    <n v="185.7"/>
    <n v="4.7619047620000003"/>
    <n v="9.2850000000000001"/>
    <n v="5"/>
  </r>
  <r>
    <x v="483"/>
    <x v="2"/>
    <x v="2"/>
    <x v="0"/>
    <x v="1"/>
    <x v="2"/>
    <x v="473"/>
    <x v="4"/>
    <x v="455"/>
    <x v="480"/>
    <x v="480"/>
    <x v="12"/>
    <x v="2"/>
    <x v="2"/>
    <x v="6"/>
    <x v="6"/>
    <x v="15"/>
    <x v="7"/>
    <x v="1"/>
    <n v="603.79999999999995"/>
    <n v="4.7619047620000003"/>
    <n v="30.19"/>
    <n v="6"/>
  </r>
  <r>
    <x v="484"/>
    <x v="1"/>
    <x v="1"/>
    <x v="0"/>
    <x v="0"/>
    <x v="3"/>
    <x v="474"/>
    <x v="4"/>
    <x v="456"/>
    <x v="481"/>
    <x v="481"/>
    <x v="17"/>
    <x v="0"/>
    <x v="0"/>
    <x v="6"/>
    <x v="6"/>
    <x v="28"/>
    <x v="8"/>
    <x v="2"/>
    <n v="369.8"/>
    <n v="4.7619047620000003"/>
    <n v="18.489999999999998"/>
    <n v="7"/>
  </r>
  <r>
    <x v="485"/>
    <x v="2"/>
    <x v="2"/>
    <x v="0"/>
    <x v="0"/>
    <x v="3"/>
    <x v="475"/>
    <x v="7"/>
    <x v="457"/>
    <x v="482"/>
    <x v="482"/>
    <x v="76"/>
    <x v="1"/>
    <x v="1"/>
    <x v="4"/>
    <x v="4"/>
    <x v="337"/>
    <x v="9"/>
    <x v="0"/>
    <n v="197.96"/>
    <n v="4.7619047620000003"/>
    <n v="9.8979999999999997"/>
    <n v="6.6"/>
  </r>
  <r>
    <x v="486"/>
    <x v="2"/>
    <x v="2"/>
    <x v="1"/>
    <x v="0"/>
    <x v="5"/>
    <x v="476"/>
    <x v="4"/>
    <x v="458"/>
    <x v="483"/>
    <x v="483"/>
    <x v="38"/>
    <x v="2"/>
    <x v="2"/>
    <x v="4"/>
    <x v="4"/>
    <x v="51"/>
    <x v="4"/>
    <x v="1"/>
    <n v="410.9"/>
    <n v="4.7619047620000003"/>
    <n v="20.545000000000002"/>
    <n v="7.3"/>
  </r>
  <r>
    <x v="487"/>
    <x v="0"/>
    <x v="0"/>
    <x v="1"/>
    <x v="1"/>
    <x v="5"/>
    <x v="457"/>
    <x v="7"/>
    <x v="459"/>
    <x v="484"/>
    <x v="484"/>
    <x v="28"/>
    <x v="1"/>
    <x v="1"/>
    <x v="0"/>
    <x v="0"/>
    <x v="188"/>
    <x v="3"/>
    <x v="0"/>
    <n v="148.6"/>
    <n v="4.7619047620000003"/>
    <n v="7.43"/>
    <n v="8.3000000000000007"/>
  </r>
  <r>
    <x v="488"/>
    <x v="1"/>
    <x v="1"/>
    <x v="1"/>
    <x v="1"/>
    <x v="2"/>
    <x v="477"/>
    <x v="8"/>
    <x v="460"/>
    <x v="485"/>
    <x v="485"/>
    <x v="74"/>
    <x v="0"/>
    <x v="0"/>
    <x v="5"/>
    <x v="5"/>
    <x v="338"/>
    <x v="2"/>
    <x v="1"/>
    <n v="22.96"/>
    <n v="4.7619047620000003"/>
    <n v="1.1479999999999999"/>
    <n v="4.3"/>
  </r>
  <r>
    <x v="489"/>
    <x v="2"/>
    <x v="2"/>
    <x v="0"/>
    <x v="0"/>
    <x v="2"/>
    <x v="478"/>
    <x v="9"/>
    <x v="461"/>
    <x v="486"/>
    <x v="486"/>
    <x v="87"/>
    <x v="2"/>
    <x v="2"/>
    <x v="3"/>
    <x v="3"/>
    <x v="265"/>
    <x v="0"/>
    <x v="0"/>
    <n v="699.12"/>
    <n v="4.7619047620000003"/>
    <n v="34.956000000000003"/>
    <n v="9.8000000000000007"/>
  </r>
  <r>
    <x v="490"/>
    <x v="2"/>
    <x v="2"/>
    <x v="1"/>
    <x v="0"/>
    <x v="5"/>
    <x v="479"/>
    <x v="5"/>
    <x v="462"/>
    <x v="487"/>
    <x v="487"/>
    <x v="45"/>
    <x v="1"/>
    <x v="1"/>
    <x v="5"/>
    <x v="5"/>
    <x v="28"/>
    <x v="8"/>
    <x v="0"/>
    <n v="69.400000000000006"/>
    <n v="4.7619047620000003"/>
    <n v="3.47"/>
    <n v="8.1999999999999993"/>
  </r>
  <r>
    <x v="491"/>
    <x v="0"/>
    <x v="0"/>
    <x v="0"/>
    <x v="0"/>
    <x v="5"/>
    <x v="480"/>
    <x v="4"/>
    <x v="463"/>
    <x v="488"/>
    <x v="488"/>
    <x v="20"/>
    <x v="1"/>
    <x v="1"/>
    <x v="1"/>
    <x v="1"/>
    <x v="339"/>
    <x v="3"/>
    <x v="2"/>
    <n v="196.6"/>
    <n v="4.7619047620000003"/>
    <n v="9.83"/>
    <n v="7.2"/>
  </r>
  <r>
    <x v="492"/>
    <x v="2"/>
    <x v="2"/>
    <x v="0"/>
    <x v="0"/>
    <x v="0"/>
    <x v="481"/>
    <x v="2"/>
    <x v="434"/>
    <x v="489"/>
    <x v="489"/>
    <x v="19"/>
    <x v="1"/>
    <x v="1"/>
    <x v="6"/>
    <x v="6"/>
    <x v="181"/>
    <x v="2"/>
    <x v="0"/>
    <n v="202.56"/>
    <n v="4.7619047620000003"/>
    <n v="10.128"/>
    <n v="8.6999999999999993"/>
  </r>
  <r>
    <x v="493"/>
    <x v="1"/>
    <x v="1"/>
    <x v="0"/>
    <x v="0"/>
    <x v="2"/>
    <x v="482"/>
    <x v="4"/>
    <x v="464"/>
    <x v="490"/>
    <x v="490"/>
    <x v="19"/>
    <x v="1"/>
    <x v="1"/>
    <x v="6"/>
    <x v="6"/>
    <x v="189"/>
    <x v="0"/>
    <x v="2"/>
    <n v="121.2"/>
    <n v="4.7619047620000003"/>
    <n v="6.06"/>
    <n v="8.4"/>
  </r>
  <r>
    <x v="494"/>
    <x v="2"/>
    <x v="2"/>
    <x v="1"/>
    <x v="1"/>
    <x v="5"/>
    <x v="483"/>
    <x v="5"/>
    <x v="465"/>
    <x v="491"/>
    <x v="491"/>
    <x v="84"/>
    <x v="2"/>
    <x v="2"/>
    <x v="6"/>
    <x v="6"/>
    <x v="340"/>
    <x v="5"/>
    <x v="0"/>
    <n v="199.78"/>
    <n v="4.7619047620000003"/>
    <n v="9.9890000000000008"/>
    <n v="7.1"/>
  </r>
  <r>
    <x v="495"/>
    <x v="2"/>
    <x v="2"/>
    <x v="1"/>
    <x v="1"/>
    <x v="3"/>
    <x v="484"/>
    <x v="2"/>
    <x v="466"/>
    <x v="492"/>
    <x v="492"/>
    <x v="80"/>
    <x v="1"/>
    <x v="1"/>
    <x v="5"/>
    <x v="5"/>
    <x v="341"/>
    <x v="4"/>
    <x v="1"/>
    <n v="607.36"/>
    <n v="4.7619047620000003"/>
    <n v="30.367999999999999"/>
    <n v="5.5"/>
  </r>
  <r>
    <x v="496"/>
    <x v="1"/>
    <x v="1"/>
    <x v="1"/>
    <x v="0"/>
    <x v="1"/>
    <x v="485"/>
    <x v="5"/>
    <x v="467"/>
    <x v="493"/>
    <x v="493"/>
    <x v="17"/>
    <x v="0"/>
    <x v="0"/>
    <x v="6"/>
    <x v="6"/>
    <x v="232"/>
    <x v="9"/>
    <x v="1"/>
    <n v="126.44"/>
    <n v="4.7619047620000003"/>
    <n v="6.3220000000000001"/>
    <n v="8.5"/>
  </r>
  <r>
    <x v="497"/>
    <x v="1"/>
    <x v="1"/>
    <x v="1"/>
    <x v="0"/>
    <x v="4"/>
    <x v="486"/>
    <x v="3"/>
    <x v="468"/>
    <x v="494"/>
    <x v="494"/>
    <x v="3"/>
    <x v="0"/>
    <x v="0"/>
    <x v="2"/>
    <x v="2"/>
    <x v="342"/>
    <x v="5"/>
    <x v="1"/>
    <n v="541.44000000000005"/>
    <n v="4.7619047620000003"/>
    <n v="27.071999999999999"/>
    <n v="6.2"/>
  </r>
  <r>
    <x v="498"/>
    <x v="2"/>
    <x v="2"/>
    <x v="0"/>
    <x v="0"/>
    <x v="3"/>
    <x v="487"/>
    <x v="8"/>
    <x v="469"/>
    <x v="495"/>
    <x v="495"/>
    <x v="18"/>
    <x v="0"/>
    <x v="0"/>
    <x v="3"/>
    <x v="3"/>
    <x v="24"/>
    <x v="6"/>
    <x v="1"/>
    <n v="98.13"/>
    <n v="4.7619047620000003"/>
    <n v="4.9065000000000003"/>
    <n v="8.9"/>
  </r>
  <r>
    <x v="499"/>
    <x v="0"/>
    <x v="0"/>
    <x v="0"/>
    <x v="0"/>
    <x v="3"/>
    <x v="488"/>
    <x v="2"/>
    <x v="470"/>
    <x v="496"/>
    <x v="496"/>
    <x v="30"/>
    <x v="2"/>
    <x v="2"/>
    <x v="0"/>
    <x v="0"/>
    <x v="46"/>
    <x v="9"/>
    <x v="1"/>
    <n v="412.16"/>
    <n v="4.7619047620000003"/>
    <n v="20.608000000000001"/>
    <n v="9.6"/>
  </r>
  <r>
    <x v="500"/>
    <x v="2"/>
    <x v="2"/>
    <x v="0"/>
    <x v="1"/>
    <x v="3"/>
    <x v="489"/>
    <x v="8"/>
    <x v="185"/>
    <x v="497"/>
    <x v="497"/>
    <x v="36"/>
    <x v="2"/>
    <x v="2"/>
    <x v="2"/>
    <x v="2"/>
    <x v="183"/>
    <x v="9"/>
    <x v="2"/>
    <n v="73.97"/>
    <n v="4.7619047620000003"/>
    <n v="3.6985000000000001"/>
    <n v="5.4"/>
  </r>
  <r>
    <x v="501"/>
    <x v="1"/>
    <x v="1"/>
    <x v="0"/>
    <x v="0"/>
    <x v="5"/>
    <x v="490"/>
    <x v="8"/>
    <x v="471"/>
    <x v="498"/>
    <x v="498"/>
    <x v="0"/>
    <x v="0"/>
    <x v="0"/>
    <x v="0"/>
    <x v="0"/>
    <x v="343"/>
    <x v="10"/>
    <x v="0"/>
    <n v="31.9"/>
    <n v="4.7619047620000003"/>
    <n v="1.595"/>
    <n v="9.1"/>
  </r>
  <r>
    <x v="502"/>
    <x v="1"/>
    <x v="1"/>
    <x v="1"/>
    <x v="1"/>
    <x v="2"/>
    <x v="491"/>
    <x v="5"/>
    <x v="472"/>
    <x v="499"/>
    <x v="499"/>
    <x v="3"/>
    <x v="0"/>
    <x v="0"/>
    <x v="2"/>
    <x v="2"/>
    <x v="28"/>
    <x v="8"/>
    <x v="0"/>
    <n v="138.80000000000001"/>
    <n v="4.7619047620000003"/>
    <n v="6.94"/>
    <n v="9"/>
  </r>
  <r>
    <x v="503"/>
    <x v="2"/>
    <x v="2"/>
    <x v="1"/>
    <x v="0"/>
    <x v="3"/>
    <x v="492"/>
    <x v="5"/>
    <x v="473"/>
    <x v="500"/>
    <x v="500"/>
    <x v="5"/>
    <x v="1"/>
    <x v="1"/>
    <x v="3"/>
    <x v="3"/>
    <x v="344"/>
    <x v="6"/>
    <x v="1"/>
    <n v="186.62"/>
    <n v="4.7619047620000003"/>
    <n v="9.3309999999999995"/>
    <n v="6.3"/>
  </r>
  <r>
    <x v="504"/>
    <x v="2"/>
    <x v="2"/>
    <x v="1"/>
    <x v="1"/>
    <x v="3"/>
    <x v="493"/>
    <x v="8"/>
    <x v="474"/>
    <x v="501"/>
    <x v="501"/>
    <x v="6"/>
    <x v="2"/>
    <x v="2"/>
    <x v="3"/>
    <x v="3"/>
    <x v="345"/>
    <x v="7"/>
    <x v="2"/>
    <n v="88.45"/>
    <n v="4.7619047620000003"/>
    <n v="4.4225000000000003"/>
    <n v="9.5"/>
  </r>
  <r>
    <x v="505"/>
    <x v="0"/>
    <x v="0"/>
    <x v="0"/>
    <x v="1"/>
    <x v="1"/>
    <x v="494"/>
    <x v="2"/>
    <x v="475"/>
    <x v="502"/>
    <x v="502"/>
    <x v="26"/>
    <x v="0"/>
    <x v="0"/>
    <x v="3"/>
    <x v="3"/>
    <x v="98"/>
    <x v="2"/>
    <x v="0"/>
    <n v="193.44"/>
    <n v="4.7619047620000003"/>
    <n v="9.6720000000000006"/>
    <n v="9.8000000000000007"/>
  </r>
  <r>
    <x v="506"/>
    <x v="2"/>
    <x v="2"/>
    <x v="0"/>
    <x v="0"/>
    <x v="3"/>
    <x v="495"/>
    <x v="6"/>
    <x v="72"/>
    <x v="503"/>
    <x v="503"/>
    <x v="66"/>
    <x v="0"/>
    <x v="0"/>
    <x v="6"/>
    <x v="6"/>
    <x v="165"/>
    <x v="10"/>
    <x v="1"/>
    <n v="145.5"/>
    <n v="4.7619047620000003"/>
    <n v="7.2750000000000004"/>
    <n v="6.7"/>
  </r>
  <r>
    <x v="507"/>
    <x v="2"/>
    <x v="2"/>
    <x v="1"/>
    <x v="0"/>
    <x v="4"/>
    <x v="413"/>
    <x v="3"/>
    <x v="476"/>
    <x v="504"/>
    <x v="504"/>
    <x v="71"/>
    <x v="0"/>
    <x v="0"/>
    <x v="6"/>
    <x v="6"/>
    <x v="346"/>
    <x v="1"/>
    <x v="2"/>
    <n v="504.3"/>
    <n v="4.7619047620000003"/>
    <n v="25.215"/>
    <n v="7.7"/>
  </r>
  <r>
    <x v="508"/>
    <x v="2"/>
    <x v="2"/>
    <x v="0"/>
    <x v="1"/>
    <x v="0"/>
    <x v="496"/>
    <x v="1"/>
    <x v="477"/>
    <x v="505"/>
    <x v="505"/>
    <x v="14"/>
    <x v="1"/>
    <x v="1"/>
    <x v="1"/>
    <x v="1"/>
    <x v="296"/>
    <x v="4"/>
    <x v="1"/>
    <n v="306.45"/>
    <n v="4.7619047620000003"/>
    <n v="15.3225"/>
    <n v="7"/>
  </r>
  <r>
    <x v="509"/>
    <x v="1"/>
    <x v="1"/>
    <x v="0"/>
    <x v="0"/>
    <x v="2"/>
    <x v="497"/>
    <x v="3"/>
    <x v="478"/>
    <x v="506"/>
    <x v="506"/>
    <x v="57"/>
    <x v="2"/>
    <x v="2"/>
    <x v="0"/>
    <x v="0"/>
    <x v="8"/>
    <x v="6"/>
    <x v="2"/>
    <n v="95.7"/>
    <n v="4.7619047620000003"/>
    <n v="4.7850000000000001"/>
    <n v="5.0999999999999996"/>
  </r>
  <r>
    <x v="510"/>
    <x v="2"/>
    <x v="2"/>
    <x v="0"/>
    <x v="0"/>
    <x v="3"/>
    <x v="498"/>
    <x v="0"/>
    <x v="479"/>
    <x v="507"/>
    <x v="507"/>
    <x v="65"/>
    <x v="0"/>
    <x v="0"/>
    <x v="5"/>
    <x v="5"/>
    <x v="172"/>
    <x v="3"/>
    <x v="2"/>
    <n v="635.17999999999995"/>
    <n v="4.7619047620000003"/>
    <n v="31.759"/>
    <n v="6.2"/>
  </r>
  <r>
    <x v="511"/>
    <x v="0"/>
    <x v="0"/>
    <x v="1"/>
    <x v="0"/>
    <x v="2"/>
    <x v="499"/>
    <x v="1"/>
    <x v="480"/>
    <x v="508"/>
    <x v="508"/>
    <x v="0"/>
    <x v="0"/>
    <x v="0"/>
    <x v="0"/>
    <x v="0"/>
    <x v="260"/>
    <x v="6"/>
    <x v="0"/>
    <n v="214.55"/>
    <n v="4.7619047620000003"/>
    <n v="10.727499999999999"/>
    <n v="6.1"/>
  </r>
  <r>
    <x v="512"/>
    <x v="0"/>
    <x v="0"/>
    <x v="1"/>
    <x v="0"/>
    <x v="5"/>
    <x v="500"/>
    <x v="0"/>
    <x v="481"/>
    <x v="509"/>
    <x v="509"/>
    <x v="3"/>
    <x v="0"/>
    <x v="0"/>
    <x v="2"/>
    <x v="2"/>
    <x v="347"/>
    <x v="3"/>
    <x v="0"/>
    <n v="379.96"/>
    <n v="4.7619047620000003"/>
    <n v="18.998000000000001"/>
    <n v="9.3000000000000007"/>
  </r>
  <r>
    <x v="513"/>
    <x v="0"/>
    <x v="0"/>
    <x v="1"/>
    <x v="1"/>
    <x v="1"/>
    <x v="501"/>
    <x v="0"/>
    <x v="482"/>
    <x v="510"/>
    <x v="510"/>
    <x v="86"/>
    <x v="1"/>
    <x v="1"/>
    <x v="4"/>
    <x v="4"/>
    <x v="348"/>
    <x v="10"/>
    <x v="1"/>
    <n v="696.85"/>
    <n v="4.7619047620000003"/>
    <n v="34.842500000000001"/>
    <n v="7.6"/>
  </r>
  <r>
    <x v="514"/>
    <x v="1"/>
    <x v="1"/>
    <x v="0"/>
    <x v="1"/>
    <x v="3"/>
    <x v="502"/>
    <x v="0"/>
    <x v="483"/>
    <x v="511"/>
    <x v="511"/>
    <x v="55"/>
    <x v="2"/>
    <x v="2"/>
    <x v="0"/>
    <x v="0"/>
    <x v="349"/>
    <x v="8"/>
    <x v="2"/>
    <n v="408.73"/>
    <n v="4.7619047620000003"/>
    <n v="20.436499999999999"/>
    <n v="8.1999999999999993"/>
  </r>
  <r>
    <x v="515"/>
    <x v="1"/>
    <x v="1"/>
    <x v="0"/>
    <x v="0"/>
    <x v="5"/>
    <x v="503"/>
    <x v="8"/>
    <x v="114"/>
    <x v="512"/>
    <x v="512"/>
    <x v="79"/>
    <x v="1"/>
    <x v="1"/>
    <x v="3"/>
    <x v="3"/>
    <x v="350"/>
    <x v="9"/>
    <x v="0"/>
    <n v="51.47"/>
    <n v="4.7619047620000003"/>
    <n v="2.5735000000000001"/>
    <n v="8.5"/>
  </r>
  <r>
    <x v="516"/>
    <x v="2"/>
    <x v="2"/>
    <x v="0"/>
    <x v="1"/>
    <x v="0"/>
    <x v="504"/>
    <x v="1"/>
    <x v="180"/>
    <x v="513"/>
    <x v="513"/>
    <x v="14"/>
    <x v="1"/>
    <x v="1"/>
    <x v="1"/>
    <x v="1"/>
    <x v="13"/>
    <x v="7"/>
    <x v="0"/>
    <n v="274.3"/>
    <n v="4.7619047620000003"/>
    <n v="13.715"/>
    <n v="9.8000000000000007"/>
  </r>
  <r>
    <x v="517"/>
    <x v="1"/>
    <x v="1"/>
    <x v="0"/>
    <x v="1"/>
    <x v="2"/>
    <x v="505"/>
    <x v="1"/>
    <x v="484"/>
    <x v="514"/>
    <x v="514"/>
    <x v="49"/>
    <x v="0"/>
    <x v="0"/>
    <x v="6"/>
    <x v="6"/>
    <x v="351"/>
    <x v="2"/>
    <x v="2"/>
    <n v="196.95"/>
    <n v="4.7619047620000003"/>
    <n v="9.8475000000000001"/>
    <n v="8.6999999999999993"/>
  </r>
  <r>
    <x v="518"/>
    <x v="0"/>
    <x v="0"/>
    <x v="1"/>
    <x v="1"/>
    <x v="2"/>
    <x v="506"/>
    <x v="5"/>
    <x v="462"/>
    <x v="515"/>
    <x v="515"/>
    <x v="59"/>
    <x v="1"/>
    <x v="1"/>
    <x v="1"/>
    <x v="1"/>
    <x v="92"/>
    <x v="3"/>
    <x v="0"/>
    <n v="69.459999999999994"/>
    <n v="4.7619047620000003"/>
    <n v="3.4729999999999999"/>
    <n v="9.6999999999999993"/>
  </r>
  <r>
    <x v="519"/>
    <x v="1"/>
    <x v="1"/>
    <x v="0"/>
    <x v="1"/>
    <x v="3"/>
    <x v="507"/>
    <x v="1"/>
    <x v="485"/>
    <x v="516"/>
    <x v="516"/>
    <x v="29"/>
    <x v="0"/>
    <x v="0"/>
    <x v="4"/>
    <x v="4"/>
    <x v="184"/>
    <x v="9"/>
    <x v="2"/>
    <n v="359.6"/>
    <n v="4.7619047620000003"/>
    <n v="17.98"/>
    <n v="4.3"/>
  </r>
  <r>
    <x v="520"/>
    <x v="2"/>
    <x v="2"/>
    <x v="1"/>
    <x v="0"/>
    <x v="1"/>
    <x v="508"/>
    <x v="6"/>
    <x v="422"/>
    <x v="517"/>
    <x v="517"/>
    <x v="58"/>
    <x v="1"/>
    <x v="1"/>
    <x v="6"/>
    <x v="6"/>
    <x v="352"/>
    <x v="1"/>
    <x v="2"/>
    <n v="137.13"/>
    <n v="4.7619047620000003"/>
    <n v="6.8564999999999996"/>
    <n v="7.7"/>
  </r>
  <r>
    <x v="521"/>
    <x v="1"/>
    <x v="1"/>
    <x v="0"/>
    <x v="0"/>
    <x v="2"/>
    <x v="509"/>
    <x v="3"/>
    <x v="313"/>
    <x v="518"/>
    <x v="518"/>
    <x v="80"/>
    <x v="1"/>
    <x v="1"/>
    <x v="5"/>
    <x v="5"/>
    <x v="219"/>
    <x v="5"/>
    <x v="1"/>
    <n v="499.02"/>
    <n v="4.7619047620000003"/>
    <n v="24.951000000000001"/>
    <n v="7.3"/>
  </r>
  <r>
    <x v="522"/>
    <x v="0"/>
    <x v="0"/>
    <x v="0"/>
    <x v="0"/>
    <x v="2"/>
    <x v="510"/>
    <x v="3"/>
    <x v="486"/>
    <x v="519"/>
    <x v="519"/>
    <x v="10"/>
    <x v="2"/>
    <x v="2"/>
    <x v="5"/>
    <x v="5"/>
    <x v="353"/>
    <x v="0"/>
    <x v="2"/>
    <n v="224.64"/>
    <n v="4.7619047620000003"/>
    <n v="11.231999999999999"/>
    <n v="5.9"/>
  </r>
  <r>
    <x v="523"/>
    <x v="1"/>
    <x v="1"/>
    <x v="1"/>
    <x v="1"/>
    <x v="0"/>
    <x v="511"/>
    <x v="5"/>
    <x v="487"/>
    <x v="520"/>
    <x v="520"/>
    <x v="17"/>
    <x v="0"/>
    <x v="0"/>
    <x v="6"/>
    <x v="6"/>
    <x v="354"/>
    <x v="5"/>
    <x v="1"/>
    <n v="125.74"/>
    <n v="4.7619047620000003"/>
    <n v="6.2869999999999999"/>
    <n v="5"/>
  </r>
  <r>
    <x v="524"/>
    <x v="0"/>
    <x v="0"/>
    <x v="1"/>
    <x v="1"/>
    <x v="4"/>
    <x v="512"/>
    <x v="3"/>
    <x v="488"/>
    <x v="521"/>
    <x v="521"/>
    <x v="3"/>
    <x v="0"/>
    <x v="0"/>
    <x v="2"/>
    <x v="2"/>
    <x v="6"/>
    <x v="4"/>
    <x v="2"/>
    <n v="490.26"/>
    <n v="4.7619047620000003"/>
    <n v="24.513000000000002"/>
    <n v="8"/>
  </r>
  <r>
    <x v="525"/>
    <x v="0"/>
    <x v="0"/>
    <x v="0"/>
    <x v="0"/>
    <x v="3"/>
    <x v="513"/>
    <x v="1"/>
    <x v="489"/>
    <x v="522"/>
    <x v="522"/>
    <x v="6"/>
    <x v="2"/>
    <x v="2"/>
    <x v="3"/>
    <x v="3"/>
    <x v="355"/>
    <x v="7"/>
    <x v="0"/>
    <n v="457.05"/>
    <n v="4.7619047620000003"/>
    <n v="22.852499999999999"/>
    <n v="7.1"/>
  </r>
  <r>
    <x v="526"/>
    <x v="2"/>
    <x v="2"/>
    <x v="1"/>
    <x v="1"/>
    <x v="5"/>
    <x v="514"/>
    <x v="7"/>
    <x v="490"/>
    <x v="523"/>
    <x v="523"/>
    <x v="65"/>
    <x v="0"/>
    <x v="0"/>
    <x v="5"/>
    <x v="5"/>
    <x v="356"/>
    <x v="2"/>
    <x v="2"/>
    <n v="156.84"/>
    <n v="4.7619047620000003"/>
    <n v="7.8419999999999996"/>
    <n v="9"/>
  </r>
  <r>
    <x v="527"/>
    <x v="2"/>
    <x v="2"/>
    <x v="0"/>
    <x v="1"/>
    <x v="5"/>
    <x v="515"/>
    <x v="5"/>
    <x v="491"/>
    <x v="524"/>
    <x v="524"/>
    <x v="50"/>
    <x v="0"/>
    <x v="0"/>
    <x v="2"/>
    <x v="2"/>
    <x v="304"/>
    <x v="4"/>
    <x v="0"/>
    <n v="119.72"/>
    <n v="4.7619047620000003"/>
    <n v="5.9859999999999998"/>
    <n v="6.7"/>
  </r>
  <r>
    <x v="528"/>
    <x v="2"/>
    <x v="2"/>
    <x v="0"/>
    <x v="0"/>
    <x v="4"/>
    <x v="516"/>
    <x v="4"/>
    <x v="492"/>
    <x v="525"/>
    <x v="525"/>
    <x v="13"/>
    <x v="2"/>
    <x v="2"/>
    <x v="4"/>
    <x v="4"/>
    <x v="56"/>
    <x v="5"/>
    <x v="2"/>
    <n v="543.6"/>
    <n v="4.7619047620000003"/>
    <n v="27.18"/>
    <n v="6.1"/>
  </r>
  <r>
    <x v="529"/>
    <x v="0"/>
    <x v="0"/>
    <x v="1"/>
    <x v="1"/>
    <x v="3"/>
    <x v="517"/>
    <x v="9"/>
    <x v="493"/>
    <x v="526"/>
    <x v="526"/>
    <x v="21"/>
    <x v="2"/>
    <x v="2"/>
    <x v="2"/>
    <x v="2"/>
    <x v="357"/>
    <x v="8"/>
    <x v="1"/>
    <n v="882.81"/>
    <n v="4.7619047620000003"/>
    <n v="44.140500000000003"/>
    <n v="9.3000000000000007"/>
  </r>
  <r>
    <x v="530"/>
    <x v="0"/>
    <x v="0"/>
    <x v="1"/>
    <x v="1"/>
    <x v="0"/>
    <x v="518"/>
    <x v="3"/>
    <x v="494"/>
    <x v="527"/>
    <x v="527"/>
    <x v="12"/>
    <x v="2"/>
    <x v="2"/>
    <x v="6"/>
    <x v="6"/>
    <x v="54"/>
    <x v="8"/>
    <x v="0"/>
    <n v="152.58000000000001"/>
    <n v="4.7619047620000003"/>
    <n v="7.6289999999999996"/>
    <n v="7"/>
  </r>
  <r>
    <x v="531"/>
    <x v="0"/>
    <x v="0"/>
    <x v="0"/>
    <x v="1"/>
    <x v="5"/>
    <x v="519"/>
    <x v="2"/>
    <x v="495"/>
    <x v="528"/>
    <x v="528"/>
    <x v="46"/>
    <x v="0"/>
    <x v="0"/>
    <x v="4"/>
    <x v="4"/>
    <x v="358"/>
    <x v="3"/>
    <x v="2"/>
    <n v="693.44"/>
    <n v="4.7619047620000003"/>
    <n v="34.671999999999997"/>
    <n v="7.2"/>
  </r>
  <r>
    <x v="532"/>
    <x v="2"/>
    <x v="2"/>
    <x v="1"/>
    <x v="1"/>
    <x v="1"/>
    <x v="520"/>
    <x v="4"/>
    <x v="496"/>
    <x v="529"/>
    <x v="529"/>
    <x v="10"/>
    <x v="2"/>
    <x v="2"/>
    <x v="5"/>
    <x v="5"/>
    <x v="25"/>
    <x v="8"/>
    <x v="0"/>
    <n v="229.5"/>
    <n v="4.7619047620000003"/>
    <n v="11.475"/>
    <n v="8.1999999999999993"/>
  </r>
  <r>
    <x v="533"/>
    <x v="1"/>
    <x v="1"/>
    <x v="1"/>
    <x v="0"/>
    <x v="4"/>
    <x v="521"/>
    <x v="9"/>
    <x v="497"/>
    <x v="530"/>
    <x v="530"/>
    <x v="58"/>
    <x v="1"/>
    <x v="1"/>
    <x v="6"/>
    <x v="6"/>
    <x v="359"/>
    <x v="1"/>
    <x v="0"/>
    <n v="146.79"/>
    <n v="4.7619047620000003"/>
    <n v="7.3395000000000001"/>
    <n v="8.4"/>
  </r>
  <r>
    <x v="534"/>
    <x v="0"/>
    <x v="0"/>
    <x v="1"/>
    <x v="0"/>
    <x v="2"/>
    <x v="522"/>
    <x v="1"/>
    <x v="498"/>
    <x v="531"/>
    <x v="531"/>
    <x v="16"/>
    <x v="1"/>
    <x v="1"/>
    <x v="3"/>
    <x v="3"/>
    <x v="360"/>
    <x v="0"/>
    <x v="0"/>
    <n v="141.6"/>
    <n v="4.7619047620000003"/>
    <n v="7.08"/>
    <n v="6.2"/>
  </r>
  <r>
    <x v="535"/>
    <x v="1"/>
    <x v="1"/>
    <x v="1"/>
    <x v="1"/>
    <x v="2"/>
    <x v="523"/>
    <x v="0"/>
    <x v="499"/>
    <x v="532"/>
    <x v="532"/>
    <x v="13"/>
    <x v="2"/>
    <x v="2"/>
    <x v="4"/>
    <x v="4"/>
    <x v="150"/>
    <x v="5"/>
    <x v="0"/>
    <n v="116.69"/>
    <n v="4.7619047620000003"/>
    <n v="5.8345000000000002"/>
    <n v="7.4"/>
  </r>
  <r>
    <x v="536"/>
    <x v="2"/>
    <x v="2"/>
    <x v="0"/>
    <x v="0"/>
    <x v="5"/>
    <x v="524"/>
    <x v="8"/>
    <x v="185"/>
    <x v="533"/>
    <x v="533"/>
    <x v="0"/>
    <x v="0"/>
    <x v="0"/>
    <x v="0"/>
    <x v="0"/>
    <x v="102"/>
    <x v="5"/>
    <x v="2"/>
    <n v="73.959999999999994"/>
    <n v="4.7619047620000003"/>
    <n v="3.698"/>
    <n v="5"/>
  </r>
  <r>
    <x v="537"/>
    <x v="0"/>
    <x v="0"/>
    <x v="1"/>
    <x v="1"/>
    <x v="2"/>
    <x v="525"/>
    <x v="8"/>
    <x v="500"/>
    <x v="534"/>
    <x v="534"/>
    <x v="37"/>
    <x v="1"/>
    <x v="1"/>
    <x v="4"/>
    <x v="4"/>
    <x v="231"/>
    <x v="5"/>
    <x v="0"/>
    <n v="97.94"/>
    <n v="4.7619047620000003"/>
    <n v="4.8970000000000002"/>
    <n v="6.9"/>
  </r>
  <r>
    <x v="538"/>
    <x v="0"/>
    <x v="0"/>
    <x v="1"/>
    <x v="0"/>
    <x v="5"/>
    <x v="452"/>
    <x v="7"/>
    <x v="501"/>
    <x v="535"/>
    <x v="535"/>
    <x v="6"/>
    <x v="2"/>
    <x v="2"/>
    <x v="3"/>
    <x v="3"/>
    <x v="361"/>
    <x v="6"/>
    <x v="2"/>
    <n v="292.2"/>
    <n v="4.7619047620000003"/>
    <n v="14.61"/>
    <n v="4.9000000000000004"/>
  </r>
  <r>
    <x v="539"/>
    <x v="1"/>
    <x v="1"/>
    <x v="0"/>
    <x v="0"/>
    <x v="4"/>
    <x v="526"/>
    <x v="3"/>
    <x v="130"/>
    <x v="536"/>
    <x v="536"/>
    <x v="60"/>
    <x v="2"/>
    <x v="2"/>
    <x v="1"/>
    <x v="1"/>
    <x v="362"/>
    <x v="3"/>
    <x v="0"/>
    <n v="524.88"/>
    <n v="4.7619047620000003"/>
    <n v="26.244"/>
    <n v="5.0999999999999996"/>
  </r>
  <r>
    <x v="540"/>
    <x v="0"/>
    <x v="0"/>
    <x v="1"/>
    <x v="1"/>
    <x v="2"/>
    <x v="527"/>
    <x v="6"/>
    <x v="502"/>
    <x v="537"/>
    <x v="537"/>
    <x v="49"/>
    <x v="0"/>
    <x v="0"/>
    <x v="6"/>
    <x v="6"/>
    <x v="224"/>
    <x v="5"/>
    <x v="0"/>
    <n v="92.04"/>
    <n v="4.7619047620000003"/>
    <n v="4.6020000000000003"/>
    <n v="9.1"/>
  </r>
  <r>
    <x v="541"/>
    <x v="1"/>
    <x v="1"/>
    <x v="0"/>
    <x v="1"/>
    <x v="0"/>
    <x v="528"/>
    <x v="8"/>
    <x v="366"/>
    <x v="538"/>
    <x v="538"/>
    <x v="75"/>
    <x v="0"/>
    <x v="0"/>
    <x v="4"/>
    <x v="4"/>
    <x v="363"/>
    <x v="1"/>
    <x v="2"/>
    <n v="75.88"/>
    <n v="4.7619047620000003"/>
    <n v="3.794"/>
    <n v="7.1"/>
  </r>
  <r>
    <x v="542"/>
    <x v="2"/>
    <x v="2"/>
    <x v="0"/>
    <x v="0"/>
    <x v="3"/>
    <x v="529"/>
    <x v="7"/>
    <x v="503"/>
    <x v="539"/>
    <x v="539"/>
    <x v="77"/>
    <x v="2"/>
    <x v="2"/>
    <x v="5"/>
    <x v="5"/>
    <x v="280"/>
    <x v="10"/>
    <x v="2"/>
    <n v="80.72"/>
    <n v="4.7619047620000003"/>
    <n v="4.0359999999999996"/>
    <n v="5"/>
  </r>
  <r>
    <x v="543"/>
    <x v="1"/>
    <x v="1"/>
    <x v="0"/>
    <x v="1"/>
    <x v="1"/>
    <x v="530"/>
    <x v="3"/>
    <x v="504"/>
    <x v="540"/>
    <x v="540"/>
    <x v="26"/>
    <x v="0"/>
    <x v="0"/>
    <x v="3"/>
    <x v="3"/>
    <x v="122"/>
    <x v="7"/>
    <x v="2"/>
    <n v="112.62"/>
    <n v="4.7619047620000003"/>
    <n v="5.6310000000000002"/>
    <n v="5.5"/>
  </r>
  <r>
    <x v="544"/>
    <x v="2"/>
    <x v="2"/>
    <x v="1"/>
    <x v="0"/>
    <x v="4"/>
    <x v="531"/>
    <x v="8"/>
    <x v="300"/>
    <x v="541"/>
    <x v="541"/>
    <x v="0"/>
    <x v="0"/>
    <x v="0"/>
    <x v="0"/>
    <x v="0"/>
    <x v="364"/>
    <x v="2"/>
    <x v="2"/>
    <n v="71.2"/>
    <n v="4.7619047620000003"/>
    <n v="3.56"/>
    <n v="9.1999999999999993"/>
  </r>
  <r>
    <x v="545"/>
    <x v="2"/>
    <x v="2"/>
    <x v="0"/>
    <x v="1"/>
    <x v="2"/>
    <x v="532"/>
    <x v="7"/>
    <x v="505"/>
    <x v="542"/>
    <x v="542"/>
    <x v="35"/>
    <x v="1"/>
    <x v="1"/>
    <x v="6"/>
    <x v="6"/>
    <x v="61"/>
    <x v="0"/>
    <x v="0"/>
    <n v="155.24"/>
    <n v="4.7619047620000003"/>
    <n v="7.7619999999999996"/>
    <n v="4.9000000000000004"/>
  </r>
  <r>
    <x v="546"/>
    <x v="0"/>
    <x v="0"/>
    <x v="1"/>
    <x v="0"/>
    <x v="5"/>
    <x v="533"/>
    <x v="4"/>
    <x v="506"/>
    <x v="543"/>
    <x v="543"/>
    <x v="52"/>
    <x v="0"/>
    <x v="0"/>
    <x v="0"/>
    <x v="0"/>
    <x v="293"/>
    <x v="7"/>
    <x v="0"/>
    <n v="294.2"/>
    <n v="4.7619047620000003"/>
    <n v="14.71"/>
    <n v="8.9"/>
  </r>
  <r>
    <x v="547"/>
    <x v="0"/>
    <x v="0"/>
    <x v="1"/>
    <x v="1"/>
    <x v="3"/>
    <x v="534"/>
    <x v="9"/>
    <x v="507"/>
    <x v="544"/>
    <x v="544"/>
    <x v="27"/>
    <x v="0"/>
    <x v="0"/>
    <x v="3"/>
    <x v="3"/>
    <x v="365"/>
    <x v="10"/>
    <x v="2"/>
    <n v="548.54999999999995"/>
    <n v="4.7619047620000003"/>
    <n v="27.427499999999998"/>
    <n v="6"/>
  </r>
  <r>
    <x v="548"/>
    <x v="2"/>
    <x v="2"/>
    <x v="1"/>
    <x v="0"/>
    <x v="3"/>
    <x v="535"/>
    <x v="1"/>
    <x v="508"/>
    <x v="545"/>
    <x v="545"/>
    <x v="53"/>
    <x v="0"/>
    <x v="0"/>
    <x v="0"/>
    <x v="0"/>
    <x v="366"/>
    <x v="6"/>
    <x v="1"/>
    <n v="257.7"/>
    <n v="4.7619047620000003"/>
    <n v="12.885"/>
    <n v="4.2"/>
  </r>
  <r>
    <x v="549"/>
    <x v="0"/>
    <x v="0"/>
    <x v="1"/>
    <x v="0"/>
    <x v="1"/>
    <x v="536"/>
    <x v="3"/>
    <x v="509"/>
    <x v="546"/>
    <x v="546"/>
    <x v="54"/>
    <x v="0"/>
    <x v="0"/>
    <x v="5"/>
    <x v="5"/>
    <x v="367"/>
    <x v="1"/>
    <x v="1"/>
    <n v="396.36"/>
    <n v="4.7619047620000003"/>
    <n v="19.818000000000001"/>
    <n v="7.3"/>
  </r>
  <r>
    <x v="550"/>
    <x v="2"/>
    <x v="2"/>
    <x v="1"/>
    <x v="1"/>
    <x v="5"/>
    <x v="537"/>
    <x v="6"/>
    <x v="510"/>
    <x v="547"/>
    <x v="547"/>
    <x v="57"/>
    <x v="2"/>
    <x v="2"/>
    <x v="0"/>
    <x v="0"/>
    <x v="106"/>
    <x v="2"/>
    <x v="0"/>
    <n v="171.81"/>
    <n v="4.7619047620000003"/>
    <n v="8.5905000000000005"/>
    <n v="6.5"/>
  </r>
  <r>
    <x v="551"/>
    <x v="2"/>
    <x v="2"/>
    <x v="1"/>
    <x v="0"/>
    <x v="5"/>
    <x v="538"/>
    <x v="9"/>
    <x v="511"/>
    <x v="548"/>
    <x v="548"/>
    <x v="70"/>
    <x v="2"/>
    <x v="2"/>
    <x v="1"/>
    <x v="1"/>
    <x v="368"/>
    <x v="1"/>
    <x v="1"/>
    <n v="488.79"/>
    <n v="4.7619047620000003"/>
    <n v="24.439499999999999"/>
    <n v="8.9"/>
  </r>
  <r>
    <x v="552"/>
    <x v="2"/>
    <x v="2"/>
    <x v="1"/>
    <x v="0"/>
    <x v="0"/>
    <x v="539"/>
    <x v="9"/>
    <x v="512"/>
    <x v="549"/>
    <x v="549"/>
    <x v="63"/>
    <x v="2"/>
    <x v="2"/>
    <x v="6"/>
    <x v="6"/>
    <x v="369"/>
    <x v="10"/>
    <x v="1"/>
    <n v="524.16"/>
    <n v="4.7619047620000003"/>
    <n v="26.207999999999998"/>
    <n v="9.6999999999999993"/>
  </r>
  <r>
    <x v="553"/>
    <x v="1"/>
    <x v="1"/>
    <x v="1"/>
    <x v="1"/>
    <x v="1"/>
    <x v="540"/>
    <x v="3"/>
    <x v="513"/>
    <x v="550"/>
    <x v="550"/>
    <x v="37"/>
    <x v="1"/>
    <x v="1"/>
    <x v="4"/>
    <x v="4"/>
    <x v="81"/>
    <x v="1"/>
    <x v="2"/>
    <n v="133.26"/>
    <n v="4.7619047620000003"/>
    <n v="6.6630000000000003"/>
    <n v="8.6"/>
  </r>
  <r>
    <x v="554"/>
    <x v="0"/>
    <x v="0"/>
    <x v="0"/>
    <x v="1"/>
    <x v="1"/>
    <x v="541"/>
    <x v="0"/>
    <x v="514"/>
    <x v="551"/>
    <x v="551"/>
    <x v="5"/>
    <x v="1"/>
    <x v="1"/>
    <x v="3"/>
    <x v="3"/>
    <x v="370"/>
    <x v="3"/>
    <x v="1"/>
    <n v="135.24"/>
    <n v="4.7619047620000003"/>
    <n v="6.7619999999999996"/>
    <n v="6.9"/>
  </r>
  <r>
    <x v="555"/>
    <x v="2"/>
    <x v="2"/>
    <x v="1"/>
    <x v="1"/>
    <x v="2"/>
    <x v="542"/>
    <x v="6"/>
    <x v="515"/>
    <x v="552"/>
    <x v="552"/>
    <x v="40"/>
    <x v="0"/>
    <x v="0"/>
    <x v="2"/>
    <x v="2"/>
    <x v="286"/>
    <x v="0"/>
    <x v="2"/>
    <n v="112.44"/>
    <n v="4.7619047620000003"/>
    <n v="5.6219999999999999"/>
    <n v="7.7"/>
  </r>
  <r>
    <x v="556"/>
    <x v="2"/>
    <x v="2"/>
    <x v="0"/>
    <x v="0"/>
    <x v="5"/>
    <x v="543"/>
    <x v="5"/>
    <x v="516"/>
    <x v="553"/>
    <x v="553"/>
    <x v="87"/>
    <x v="2"/>
    <x v="2"/>
    <x v="3"/>
    <x v="3"/>
    <x v="371"/>
    <x v="8"/>
    <x v="1"/>
    <n v="144.08000000000001"/>
    <n v="4.7619047620000003"/>
    <n v="7.2039999999999997"/>
    <n v="9.5"/>
  </r>
  <r>
    <x v="557"/>
    <x v="1"/>
    <x v="1"/>
    <x v="0"/>
    <x v="0"/>
    <x v="4"/>
    <x v="544"/>
    <x v="4"/>
    <x v="517"/>
    <x v="554"/>
    <x v="554"/>
    <x v="74"/>
    <x v="0"/>
    <x v="0"/>
    <x v="5"/>
    <x v="5"/>
    <x v="169"/>
    <x v="2"/>
    <x v="0"/>
    <n v="985.2"/>
    <n v="4.7619047620000003"/>
    <n v="49.26"/>
    <n v="4.5"/>
  </r>
  <r>
    <x v="558"/>
    <x v="0"/>
    <x v="0"/>
    <x v="0"/>
    <x v="1"/>
    <x v="4"/>
    <x v="545"/>
    <x v="3"/>
    <x v="518"/>
    <x v="555"/>
    <x v="555"/>
    <x v="56"/>
    <x v="0"/>
    <x v="0"/>
    <x v="5"/>
    <x v="5"/>
    <x v="145"/>
    <x v="9"/>
    <x v="0"/>
    <n v="249.96"/>
    <n v="4.7619047620000003"/>
    <n v="12.497999999999999"/>
    <n v="5.6"/>
  </r>
  <r>
    <x v="559"/>
    <x v="0"/>
    <x v="0"/>
    <x v="0"/>
    <x v="0"/>
    <x v="2"/>
    <x v="546"/>
    <x v="6"/>
    <x v="519"/>
    <x v="556"/>
    <x v="556"/>
    <x v="14"/>
    <x v="1"/>
    <x v="1"/>
    <x v="1"/>
    <x v="1"/>
    <x v="336"/>
    <x v="7"/>
    <x v="0"/>
    <n v="217.26"/>
    <n v="4.7619047620000003"/>
    <n v="10.863"/>
    <n v="8.1999999999999993"/>
  </r>
  <r>
    <x v="560"/>
    <x v="2"/>
    <x v="2"/>
    <x v="1"/>
    <x v="1"/>
    <x v="1"/>
    <x v="459"/>
    <x v="9"/>
    <x v="520"/>
    <x v="557"/>
    <x v="557"/>
    <x v="86"/>
    <x v="1"/>
    <x v="1"/>
    <x v="4"/>
    <x v="4"/>
    <x v="372"/>
    <x v="10"/>
    <x v="1"/>
    <n v="194.22"/>
    <n v="4.7619047620000003"/>
    <n v="9.7110000000000003"/>
    <n v="7.3"/>
  </r>
  <r>
    <x v="561"/>
    <x v="1"/>
    <x v="1"/>
    <x v="1"/>
    <x v="1"/>
    <x v="4"/>
    <x v="547"/>
    <x v="4"/>
    <x v="521"/>
    <x v="558"/>
    <x v="558"/>
    <x v="48"/>
    <x v="2"/>
    <x v="2"/>
    <x v="3"/>
    <x v="3"/>
    <x v="324"/>
    <x v="9"/>
    <x v="2"/>
    <n v="892"/>
    <n v="4.7619047620000003"/>
    <n v="44.6"/>
    <n v="4.4000000000000004"/>
  </r>
  <r>
    <x v="562"/>
    <x v="2"/>
    <x v="2"/>
    <x v="1"/>
    <x v="0"/>
    <x v="1"/>
    <x v="548"/>
    <x v="2"/>
    <x v="522"/>
    <x v="559"/>
    <x v="559"/>
    <x v="74"/>
    <x v="0"/>
    <x v="0"/>
    <x v="5"/>
    <x v="5"/>
    <x v="139"/>
    <x v="0"/>
    <x v="0"/>
    <n v="339.36"/>
    <n v="4.7619047620000003"/>
    <n v="16.968"/>
    <n v="5.7"/>
  </r>
  <r>
    <x v="563"/>
    <x v="0"/>
    <x v="0"/>
    <x v="0"/>
    <x v="1"/>
    <x v="1"/>
    <x v="549"/>
    <x v="3"/>
    <x v="523"/>
    <x v="560"/>
    <x v="560"/>
    <x v="80"/>
    <x v="1"/>
    <x v="1"/>
    <x v="5"/>
    <x v="5"/>
    <x v="264"/>
    <x v="9"/>
    <x v="0"/>
    <n v="447.06"/>
    <n v="4.7619047620000003"/>
    <n v="22.353000000000002"/>
    <n v="5"/>
  </r>
  <r>
    <x v="564"/>
    <x v="2"/>
    <x v="2"/>
    <x v="1"/>
    <x v="1"/>
    <x v="5"/>
    <x v="550"/>
    <x v="5"/>
    <x v="524"/>
    <x v="561"/>
    <x v="561"/>
    <x v="80"/>
    <x v="1"/>
    <x v="1"/>
    <x v="5"/>
    <x v="5"/>
    <x v="276"/>
    <x v="0"/>
    <x v="1"/>
    <n v="198.5"/>
    <n v="4.7619047620000003"/>
    <n v="9.9250000000000007"/>
    <n v="9"/>
  </r>
  <r>
    <x v="565"/>
    <x v="0"/>
    <x v="0"/>
    <x v="1"/>
    <x v="0"/>
    <x v="4"/>
    <x v="551"/>
    <x v="4"/>
    <x v="525"/>
    <x v="562"/>
    <x v="562"/>
    <x v="29"/>
    <x v="0"/>
    <x v="0"/>
    <x v="4"/>
    <x v="4"/>
    <x v="39"/>
    <x v="0"/>
    <x v="2"/>
    <n v="812.1"/>
    <n v="4.7619047620000003"/>
    <n v="40.604999999999997"/>
    <n v="6.3"/>
  </r>
  <r>
    <x v="566"/>
    <x v="1"/>
    <x v="1"/>
    <x v="1"/>
    <x v="0"/>
    <x v="3"/>
    <x v="552"/>
    <x v="4"/>
    <x v="526"/>
    <x v="563"/>
    <x v="563"/>
    <x v="36"/>
    <x v="2"/>
    <x v="2"/>
    <x v="2"/>
    <x v="2"/>
    <x v="64"/>
    <x v="7"/>
    <x v="2"/>
    <n v="493.3"/>
    <n v="4.7619047620000003"/>
    <n v="24.664999999999999"/>
    <n v="9.4"/>
  </r>
  <r>
    <x v="567"/>
    <x v="0"/>
    <x v="0"/>
    <x v="1"/>
    <x v="0"/>
    <x v="5"/>
    <x v="553"/>
    <x v="9"/>
    <x v="527"/>
    <x v="564"/>
    <x v="564"/>
    <x v="17"/>
    <x v="0"/>
    <x v="0"/>
    <x v="6"/>
    <x v="6"/>
    <x v="353"/>
    <x v="0"/>
    <x v="1"/>
    <n v="591.66"/>
    <n v="4.7619047620000003"/>
    <n v="29.582999999999998"/>
    <n v="7.7"/>
  </r>
  <r>
    <x v="568"/>
    <x v="2"/>
    <x v="2"/>
    <x v="1"/>
    <x v="0"/>
    <x v="5"/>
    <x v="554"/>
    <x v="0"/>
    <x v="528"/>
    <x v="565"/>
    <x v="565"/>
    <x v="8"/>
    <x v="0"/>
    <x v="0"/>
    <x v="4"/>
    <x v="4"/>
    <x v="373"/>
    <x v="1"/>
    <x v="2"/>
    <n v="559.02"/>
    <n v="4.7619047620000003"/>
    <n v="27.951000000000001"/>
    <n v="5.5"/>
  </r>
  <r>
    <x v="569"/>
    <x v="1"/>
    <x v="1"/>
    <x v="1"/>
    <x v="0"/>
    <x v="3"/>
    <x v="555"/>
    <x v="0"/>
    <x v="529"/>
    <x v="566"/>
    <x v="566"/>
    <x v="22"/>
    <x v="1"/>
    <x v="1"/>
    <x v="0"/>
    <x v="0"/>
    <x v="86"/>
    <x v="7"/>
    <x v="0"/>
    <n v="517.86"/>
    <n v="4.7619047620000003"/>
    <n v="25.893000000000001"/>
    <n v="4.0999999999999996"/>
  </r>
  <r>
    <x v="570"/>
    <x v="2"/>
    <x v="2"/>
    <x v="0"/>
    <x v="0"/>
    <x v="2"/>
    <x v="556"/>
    <x v="1"/>
    <x v="530"/>
    <x v="567"/>
    <x v="567"/>
    <x v="6"/>
    <x v="2"/>
    <x v="2"/>
    <x v="3"/>
    <x v="3"/>
    <x v="361"/>
    <x v="6"/>
    <x v="2"/>
    <n v="410.2"/>
    <n v="4.7619047620000003"/>
    <n v="20.51"/>
    <n v="7.6"/>
  </r>
  <r>
    <x v="571"/>
    <x v="2"/>
    <x v="2"/>
    <x v="0"/>
    <x v="1"/>
    <x v="3"/>
    <x v="557"/>
    <x v="4"/>
    <x v="531"/>
    <x v="568"/>
    <x v="568"/>
    <x v="71"/>
    <x v="0"/>
    <x v="0"/>
    <x v="6"/>
    <x v="6"/>
    <x v="340"/>
    <x v="5"/>
    <x v="1"/>
    <n v="266.7"/>
    <n v="4.7619047620000003"/>
    <n v="13.335000000000001"/>
    <n v="8.6"/>
  </r>
  <r>
    <x v="572"/>
    <x v="0"/>
    <x v="0"/>
    <x v="0"/>
    <x v="1"/>
    <x v="4"/>
    <x v="558"/>
    <x v="0"/>
    <x v="532"/>
    <x v="569"/>
    <x v="569"/>
    <x v="24"/>
    <x v="1"/>
    <x v="1"/>
    <x v="2"/>
    <x v="2"/>
    <x v="323"/>
    <x v="8"/>
    <x v="0"/>
    <n v="70.91"/>
    <n v="4.7619047620000003"/>
    <n v="3.5455000000000001"/>
    <n v="8.3000000000000007"/>
  </r>
  <r>
    <x v="573"/>
    <x v="2"/>
    <x v="2"/>
    <x v="1"/>
    <x v="1"/>
    <x v="4"/>
    <x v="559"/>
    <x v="5"/>
    <x v="533"/>
    <x v="570"/>
    <x v="570"/>
    <x v="50"/>
    <x v="0"/>
    <x v="0"/>
    <x v="2"/>
    <x v="2"/>
    <x v="374"/>
    <x v="8"/>
    <x v="2"/>
    <n v="144.78"/>
    <n v="4.7619047620000003"/>
    <n v="7.2389999999999999"/>
    <n v="8.1"/>
  </r>
  <r>
    <x v="574"/>
    <x v="0"/>
    <x v="0"/>
    <x v="1"/>
    <x v="1"/>
    <x v="3"/>
    <x v="560"/>
    <x v="1"/>
    <x v="534"/>
    <x v="571"/>
    <x v="571"/>
    <x v="23"/>
    <x v="1"/>
    <x v="1"/>
    <x v="1"/>
    <x v="1"/>
    <x v="375"/>
    <x v="4"/>
    <x v="2"/>
    <n v="429.55"/>
    <n v="4.7619047620000003"/>
    <n v="21.477499999999999"/>
    <n v="8.6"/>
  </r>
  <r>
    <x v="575"/>
    <x v="2"/>
    <x v="2"/>
    <x v="0"/>
    <x v="1"/>
    <x v="5"/>
    <x v="561"/>
    <x v="0"/>
    <x v="535"/>
    <x v="572"/>
    <x v="572"/>
    <x v="59"/>
    <x v="1"/>
    <x v="1"/>
    <x v="1"/>
    <x v="1"/>
    <x v="349"/>
    <x v="8"/>
    <x v="0"/>
    <n v="569.16999999999996"/>
    <n v="4.7619047620000003"/>
    <n v="28.458500000000001"/>
    <n v="6.3"/>
  </r>
  <r>
    <x v="576"/>
    <x v="2"/>
    <x v="2"/>
    <x v="1"/>
    <x v="1"/>
    <x v="4"/>
    <x v="562"/>
    <x v="7"/>
    <x v="536"/>
    <x v="573"/>
    <x v="573"/>
    <x v="9"/>
    <x v="2"/>
    <x v="2"/>
    <x v="5"/>
    <x v="5"/>
    <x v="362"/>
    <x v="3"/>
    <x v="1"/>
    <n v="241.2"/>
    <n v="4.7619047620000003"/>
    <n v="12.06"/>
    <n v="5.8"/>
  </r>
  <r>
    <x v="577"/>
    <x v="1"/>
    <x v="1"/>
    <x v="1"/>
    <x v="1"/>
    <x v="4"/>
    <x v="563"/>
    <x v="7"/>
    <x v="537"/>
    <x v="574"/>
    <x v="574"/>
    <x v="78"/>
    <x v="0"/>
    <x v="0"/>
    <x v="3"/>
    <x v="3"/>
    <x v="140"/>
    <x v="4"/>
    <x v="0"/>
    <n v="127.08"/>
    <n v="4.7619047620000003"/>
    <n v="6.3540000000000001"/>
    <n v="6.2"/>
  </r>
  <r>
    <x v="578"/>
    <x v="0"/>
    <x v="0"/>
    <x v="1"/>
    <x v="0"/>
    <x v="0"/>
    <x v="564"/>
    <x v="7"/>
    <x v="538"/>
    <x v="575"/>
    <x v="575"/>
    <x v="58"/>
    <x v="1"/>
    <x v="1"/>
    <x v="6"/>
    <x v="6"/>
    <x v="376"/>
    <x v="0"/>
    <x v="1"/>
    <n v="257.08"/>
    <n v="4.7619047620000003"/>
    <n v="12.853999999999999"/>
    <n v="7.7"/>
  </r>
  <r>
    <x v="579"/>
    <x v="2"/>
    <x v="2"/>
    <x v="1"/>
    <x v="1"/>
    <x v="0"/>
    <x v="565"/>
    <x v="5"/>
    <x v="539"/>
    <x v="576"/>
    <x v="576"/>
    <x v="59"/>
    <x v="1"/>
    <x v="1"/>
    <x v="1"/>
    <x v="1"/>
    <x v="377"/>
    <x v="10"/>
    <x v="0"/>
    <n v="139.02000000000001"/>
    <n v="4.7619047620000003"/>
    <n v="6.9509999999999996"/>
    <n v="8.1"/>
  </r>
  <r>
    <x v="580"/>
    <x v="1"/>
    <x v="1"/>
    <x v="1"/>
    <x v="1"/>
    <x v="4"/>
    <x v="566"/>
    <x v="6"/>
    <x v="395"/>
    <x v="577"/>
    <x v="577"/>
    <x v="27"/>
    <x v="0"/>
    <x v="0"/>
    <x v="3"/>
    <x v="3"/>
    <x v="378"/>
    <x v="10"/>
    <x v="1"/>
    <n v="81.66"/>
    <n v="4.7619047620000003"/>
    <n v="4.0830000000000002"/>
    <n v="7.3"/>
  </r>
  <r>
    <x v="581"/>
    <x v="0"/>
    <x v="0"/>
    <x v="0"/>
    <x v="0"/>
    <x v="0"/>
    <x v="478"/>
    <x v="7"/>
    <x v="242"/>
    <x v="578"/>
    <x v="578"/>
    <x v="60"/>
    <x v="2"/>
    <x v="2"/>
    <x v="1"/>
    <x v="1"/>
    <x v="85"/>
    <x v="8"/>
    <x v="1"/>
    <n v="310.72000000000003"/>
    <n v="4.7619047620000003"/>
    <n v="15.536"/>
    <n v="8.4"/>
  </r>
  <r>
    <x v="582"/>
    <x v="1"/>
    <x v="1"/>
    <x v="0"/>
    <x v="0"/>
    <x v="5"/>
    <x v="567"/>
    <x v="5"/>
    <x v="540"/>
    <x v="579"/>
    <x v="579"/>
    <x v="77"/>
    <x v="2"/>
    <x v="2"/>
    <x v="5"/>
    <x v="5"/>
    <x v="379"/>
    <x v="9"/>
    <x v="2"/>
    <n v="185.96"/>
    <n v="4.7619047620000003"/>
    <n v="9.298"/>
    <n v="8"/>
  </r>
  <r>
    <x v="583"/>
    <x v="2"/>
    <x v="2"/>
    <x v="0"/>
    <x v="0"/>
    <x v="5"/>
    <x v="183"/>
    <x v="7"/>
    <x v="541"/>
    <x v="580"/>
    <x v="580"/>
    <x v="78"/>
    <x v="0"/>
    <x v="0"/>
    <x v="3"/>
    <x v="3"/>
    <x v="172"/>
    <x v="3"/>
    <x v="2"/>
    <n v="72.319999999999993"/>
    <n v="4.7619047620000003"/>
    <n v="3.6160000000000001"/>
    <n v="9.5"/>
  </r>
  <r>
    <x v="584"/>
    <x v="2"/>
    <x v="2"/>
    <x v="1"/>
    <x v="1"/>
    <x v="3"/>
    <x v="568"/>
    <x v="6"/>
    <x v="542"/>
    <x v="581"/>
    <x v="581"/>
    <x v="64"/>
    <x v="0"/>
    <x v="0"/>
    <x v="0"/>
    <x v="0"/>
    <x v="380"/>
    <x v="9"/>
    <x v="0"/>
    <n v="189.18"/>
    <n v="4.7619047620000003"/>
    <n v="9.4589999999999996"/>
    <n v="7"/>
  </r>
  <r>
    <x v="585"/>
    <x v="0"/>
    <x v="0"/>
    <x v="1"/>
    <x v="1"/>
    <x v="0"/>
    <x v="569"/>
    <x v="7"/>
    <x v="543"/>
    <x v="582"/>
    <x v="582"/>
    <x v="11"/>
    <x v="1"/>
    <x v="1"/>
    <x v="0"/>
    <x v="0"/>
    <x v="318"/>
    <x v="0"/>
    <x v="2"/>
    <n v="206.84"/>
    <n v="4.7619047620000003"/>
    <n v="10.342000000000001"/>
    <n v="9.8000000000000007"/>
  </r>
  <r>
    <x v="586"/>
    <x v="0"/>
    <x v="0"/>
    <x v="1"/>
    <x v="0"/>
    <x v="4"/>
    <x v="570"/>
    <x v="6"/>
    <x v="544"/>
    <x v="583"/>
    <x v="583"/>
    <x v="39"/>
    <x v="1"/>
    <x v="1"/>
    <x v="5"/>
    <x v="5"/>
    <x v="381"/>
    <x v="4"/>
    <x v="1"/>
    <n v="157.02000000000001"/>
    <n v="4.7619047620000003"/>
    <n v="7.851"/>
    <n v="9.1999999999999993"/>
  </r>
  <r>
    <x v="587"/>
    <x v="0"/>
    <x v="0"/>
    <x v="1"/>
    <x v="0"/>
    <x v="3"/>
    <x v="571"/>
    <x v="1"/>
    <x v="545"/>
    <x v="584"/>
    <x v="584"/>
    <x v="87"/>
    <x v="2"/>
    <x v="2"/>
    <x v="3"/>
    <x v="3"/>
    <x v="382"/>
    <x v="7"/>
    <x v="0"/>
    <n v="215.3"/>
    <n v="4.7619047620000003"/>
    <n v="10.765000000000001"/>
    <n v="7.7"/>
  </r>
  <r>
    <x v="588"/>
    <x v="1"/>
    <x v="1"/>
    <x v="1"/>
    <x v="1"/>
    <x v="5"/>
    <x v="572"/>
    <x v="4"/>
    <x v="546"/>
    <x v="585"/>
    <x v="585"/>
    <x v="86"/>
    <x v="1"/>
    <x v="1"/>
    <x v="4"/>
    <x v="4"/>
    <x v="383"/>
    <x v="5"/>
    <x v="1"/>
    <n v="596.1"/>
    <n v="4.7619047620000003"/>
    <n v="29.805"/>
    <n v="5.3"/>
  </r>
  <r>
    <x v="589"/>
    <x v="0"/>
    <x v="0"/>
    <x v="1"/>
    <x v="1"/>
    <x v="0"/>
    <x v="573"/>
    <x v="1"/>
    <x v="547"/>
    <x v="586"/>
    <x v="586"/>
    <x v="31"/>
    <x v="1"/>
    <x v="1"/>
    <x v="3"/>
    <x v="3"/>
    <x v="384"/>
    <x v="10"/>
    <x v="1"/>
    <n v="73.099999999999994"/>
    <n v="4.7619047620000003"/>
    <n v="3.6549999999999998"/>
    <n v="4.4000000000000004"/>
  </r>
  <r>
    <x v="590"/>
    <x v="1"/>
    <x v="1"/>
    <x v="0"/>
    <x v="1"/>
    <x v="0"/>
    <x v="574"/>
    <x v="3"/>
    <x v="186"/>
    <x v="587"/>
    <x v="587"/>
    <x v="2"/>
    <x v="1"/>
    <x v="1"/>
    <x v="2"/>
    <x v="2"/>
    <x v="200"/>
    <x v="1"/>
    <x v="2"/>
    <n v="279.18"/>
    <n v="4.7619047620000003"/>
    <n v="13.959"/>
    <n v="4.3"/>
  </r>
  <r>
    <x v="591"/>
    <x v="1"/>
    <x v="1"/>
    <x v="0"/>
    <x v="0"/>
    <x v="2"/>
    <x v="575"/>
    <x v="0"/>
    <x v="548"/>
    <x v="588"/>
    <x v="588"/>
    <x v="3"/>
    <x v="0"/>
    <x v="0"/>
    <x v="2"/>
    <x v="2"/>
    <x v="180"/>
    <x v="6"/>
    <x v="0"/>
    <n v="169.68"/>
    <n v="4.7619047620000003"/>
    <n v="8.484"/>
    <n v="9.4"/>
  </r>
  <r>
    <x v="592"/>
    <x v="0"/>
    <x v="0"/>
    <x v="0"/>
    <x v="0"/>
    <x v="3"/>
    <x v="576"/>
    <x v="8"/>
    <x v="549"/>
    <x v="589"/>
    <x v="589"/>
    <x v="13"/>
    <x v="2"/>
    <x v="2"/>
    <x v="4"/>
    <x v="4"/>
    <x v="385"/>
    <x v="4"/>
    <x v="1"/>
    <n v="45.58"/>
    <n v="4.7619047620000003"/>
    <n v="2.2789999999999999"/>
    <n v="9.8000000000000007"/>
  </r>
  <r>
    <x v="593"/>
    <x v="0"/>
    <x v="0"/>
    <x v="0"/>
    <x v="0"/>
    <x v="3"/>
    <x v="577"/>
    <x v="6"/>
    <x v="550"/>
    <x v="590"/>
    <x v="590"/>
    <x v="63"/>
    <x v="2"/>
    <x v="2"/>
    <x v="6"/>
    <x v="6"/>
    <x v="159"/>
    <x v="5"/>
    <x v="0"/>
    <n v="225.6"/>
    <n v="4.7619047620000003"/>
    <n v="11.28"/>
    <n v="4.8"/>
  </r>
  <r>
    <x v="594"/>
    <x v="2"/>
    <x v="2"/>
    <x v="0"/>
    <x v="1"/>
    <x v="3"/>
    <x v="578"/>
    <x v="6"/>
    <x v="551"/>
    <x v="591"/>
    <x v="591"/>
    <x v="20"/>
    <x v="1"/>
    <x v="1"/>
    <x v="1"/>
    <x v="1"/>
    <x v="137"/>
    <x v="0"/>
    <x v="1"/>
    <n v="290.39999999999998"/>
    <n v="4.7619047620000003"/>
    <n v="14.52"/>
    <n v="5.3"/>
  </r>
  <r>
    <x v="595"/>
    <x v="2"/>
    <x v="2"/>
    <x v="1"/>
    <x v="1"/>
    <x v="0"/>
    <x v="579"/>
    <x v="6"/>
    <x v="552"/>
    <x v="592"/>
    <x v="592"/>
    <x v="59"/>
    <x v="1"/>
    <x v="1"/>
    <x v="1"/>
    <x v="1"/>
    <x v="170"/>
    <x v="5"/>
    <x v="2"/>
    <n v="44.46"/>
    <n v="4.7619047620000003"/>
    <n v="2.2229999999999999"/>
    <n v="8.6999999999999993"/>
  </r>
  <r>
    <x v="596"/>
    <x v="0"/>
    <x v="0"/>
    <x v="1"/>
    <x v="1"/>
    <x v="4"/>
    <x v="580"/>
    <x v="6"/>
    <x v="553"/>
    <x v="593"/>
    <x v="593"/>
    <x v="42"/>
    <x v="2"/>
    <x v="2"/>
    <x v="1"/>
    <x v="1"/>
    <x v="241"/>
    <x v="0"/>
    <x v="2"/>
    <n v="156.6"/>
    <n v="4.7619047620000003"/>
    <n v="7.83"/>
    <n v="9.5"/>
  </r>
  <r>
    <x v="597"/>
    <x v="1"/>
    <x v="1"/>
    <x v="1"/>
    <x v="0"/>
    <x v="3"/>
    <x v="581"/>
    <x v="9"/>
    <x v="554"/>
    <x v="594"/>
    <x v="594"/>
    <x v="21"/>
    <x v="2"/>
    <x v="2"/>
    <x v="2"/>
    <x v="2"/>
    <x v="386"/>
    <x v="8"/>
    <x v="0"/>
    <n v="419.94"/>
    <n v="4.7619047620000003"/>
    <n v="20.997"/>
    <n v="5.3"/>
  </r>
  <r>
    <x v="598"/>
    <x v="1"/>
    <x v="1"/>
    <x v="1"/>
    <x v="0"/>
    <x v="5"/>
    <x v="582"/>
    <x v="1"/>
    <x v="555"/>
    <x v="595"/>
    <x v="595"/>
    <x v="53"/>
    <x v="0"/>
    <x v="0"/>
    <x v="0"/>
    <x v="0"/>
    <x v="387"/>
    <x v="3"/>
    <x v="1"/>
    <n v="184.25"/>
    <n v="4.7619047620000003"/>
    <n v="9.2125000000000004"/>
    <n v="9.1999999999999993"/>
  </r>
  <r>
    <x v="599"/>
    <x v="0"/>
    <x v="0"/>
    <x v="0"/>
    <x v="0"/>
    <x v="2"/>
    <x v="583"/>
    <x v="5"/>
    <x v="556"/>
    <x v="596"/>
    <x v="596"/>
    <x v="62"/>
    <x v="1"/>
    <x v="1"/>
    <x v="2"/>
    <x v="2"/>
    <x v="388"/>
    <x v="4"/>
    <x v="0"/>
    <n v="140.63999999999999"/>
    <n v="4.7619047620000003"/>
    <n v="7.032"/>
    <n v="9.6"/>
  </r>
  <r>
    <x v="600"/>
    <x v="1"/>
    <x v="1"/>
    <x v="1"/>
    <x v="1"/>
    <x v="1"/>
    <x v="584"/>
    <x v="8"/>
    <x v="429"/>
    <x v="451"/>
    <x v="451"/>
    <x v="54"/>
    <x v="0"/>
    <x v="0"/>
    <x v="5"/>
    <x v="5"/>
    <x v="361"/>
    <x v="6"/>
    <x v="0"/>
    <n v="83.08"/>
    <n v="4.7619047620000003"/>
    <n v="4.1539999999999999"/>
    <n v="6.4"/>
  </r>
  <r>
    <x v="601"/>
    <x v="1"/>
    <x v="1"/>
    <x v="1"/>
    <x v="0"/>
    <x v="5"/>
    <x v="585"/>
    <x v="8"/>
    <x v="557"/>
    <x v="597"/>
    <x v="597"/>
    <x v="53"/>
    <x v="0"/>
    <x v="0"/>
    <x v="0"/>
    <x v="0"/>
    <x v="389"/>
    <x v="1"/>
    <x v="2"/>
    <n v="64.989999999999995"/>
    <n v="4.7619047620000003"/>
    <n v="3.2494999999999998"/>
    <n v="4.5"/>
  </r>
  <r>
    <x v="602"/>
    <x v="1"/>
    <x v="1"/>
    <x v="1"/>
    <x v="1"/>
    <x v="4"/>
    <x v="586"/>
    <x v="4"/>
    <x v="558"/>
    <x v="598"/>
    <x v="598"/>
    <x v="86"/>
    <x v="1"/>
    <x v="1"/>
    <x v="4"/>
    <x v="4"/>
    <x v="82"/>
    <x v="2"/>
    <x v="0"/>
    <n v="775.6"/>
    <n v="4.7619047620000003"/>
    <n v="38.78"/>
    <n v="6.9"/>
  </r>
  <r>
    <x v="603"/>
    <x v="2"/>
    <x v="2"/>
    <x v="1"/>
    <x v="0"/>
    <x v="3"/>
    <x v="587"/>
    <x v="3"/>
    <x v="559"/>
    <x v="599"/>
    <x v="599"/>
    <x v="85"/>
    <x v="1"/>
    <x v="1"/>
    <x v="2"/>
    <x v="2"/>
    <x v="376"/>
    <x v="0"/>
    <x v="0"/>
    <n v="327.06"/>
    <n v="4.7619047620000003"/>
    <n v="16.353000000000002"/>
    <n v="7.8"/>
  </r>
  <r>
    <x v="604"/>
    <x v="1"/>
    <x v="1"/>
    <x v="0"/>
    <x v="0"/>
    <x v="5"/>
    <x v="588"/>
    <x v="0"/>
    <x v="560"/>
    <x v="600"/>
    <x v="600"/>
    <x v="66"/>
    <x v="0"/>
    <x v="0"/>
    <x v="6"/>
    <x v="6"/>
    <x v="390"/>
    <x v="2"/>
    <x v="1"/>
    <n v="363.23"/>
    <n v="4.7619047620000003"/>
    <n v="18.1615"/>
    <n v="4.5"/>
  </r>
  <r>
    <x v="605"/>
    <x v="2"/>
    <x v="2"/>
    <x v="1"/>
    <x v="1"/>
    <x v="2"/>
    <x v="589"/>
    <x v="7"/>
    <x v="537"/>
    <x v="601"/>
    <x v="601"/>
    <x v="4"/>
    <x v="2"/>
    <x v="2"/>
    <x v="1"/>
    <x v="1"/>
    <x v="108"/>
    <x v="9"/>
    <x v="1"/>
    <n v="127"/>
    <n v="4.7619047620000003"/>
    <n v="6.35"/>
    <n v="8.6"/>
  </r>
  <r>
    <x v="606"/>
    <x v="0"/>
    <x v="0"/>
    <x v="0"/>
    <x v="0"/>
    <x v="5"/>
    <x v="590"/>
    <x v="0"/>
    <x v="342"/>
    <x v="602"/>
    <x v="602"/>
    <x v="34"/>
    <x v="2"/>
    <x v="2"/>
    <x v="2"/>
    <x v="2"/>
    <x v="391"/>
    <x v="10"/>
    <x v="0"/>
    <n v="375.55"/>
    <n v="4.7619047620000003"/>
    <n v="18.7775"/>
    <n v="5.2"/>
  </r>
  <r>
    <x v="607"/>
    <x v="1"/>
    <x v="1"/>
    <x v="0"/>
    <x v="0"/>
    <x v="4"/>
    <x v="591"/>
    <x v="7"/>
    <x v="561"/>
    <x v="603"/>
    <x v="603"/>
    <x v="61"/>
    <x v="1"/>
    <x v="1"/>
    <x v="4"/>
    <x v="4"/>
    <x v="156"/>
    <x v="8"/>
    <x v="2"/>
    <n v="199.16"/>
    <n v="4.7619047620000003"/>
    <n v="9.9580000000000002"/>
    <n v="6.4"/>
  </r>
  <r>
    <x v="608"/>
    <x v="0"/>
    <x v="0"/>
    <x v="1"/>
    <x v="1"/>
    <x v="5"/>
    <x v="59"/>
    <x v="8"/>
    <x v="562"/>
    <x v="604"/>
    <x v="604"/>
    <x v="54"/>
    <x v="0"/>
    <x v="0"/>
    <x v="5"/>
    <x v="5"/>
    <x v="22"/>
    <x v="10"/>
    <x v="0"/>
    <n v="30.61"/>
    <n v="4.7619047620000003"/>
    <n v="1.5305"/>
    <n v="5.2"/>
  </r>
  <r>
    <x v="609"/>
    <x v="2"/>
    <x v="2"/>
    <x v="0"/>
    <x v="1"/>
    <x v="4"/>
    <x v="592"/>
    <x v="5"/>
    <x v="398"/>
    <x v="605"/>
    <x v="605"/>
    <x v="29"/>
    <x v="0"/>
    <x v="0"/>
    <x v="4"/>
    <x v="4"/>
    <x v="4"/>
    <x v="1"/>
    <x v="0"/>
    <n v="115.78"/>
    <n v="4.7619047620000003"/>
    <n v="5.7889999999999997"/>
    <n v="8.9"/>
  </r>
  <r>
    <x v="610"/>
    <x v="0"/>
    <x v="0"/>
    <x v="1"/>
    <x v="0"/>
    <x v="1"/>
    <x v="593"/>
    <x v="8"/>
    <x v="563"/>
    <x v="606"/>
    <x v="606"/>
    <x v="13"/>
    <x v="2"/>
    <x v="2"/>
    <x v="4"/>
    <x v="4"/>
    <x v="392"/>
    <x v="1"/>
    <x v="2"/>
    <n v="28.96"/>
    <n v="4.7619047620000003"/>
    <n v="1.448"/>
    <n v="6.2"/>
  </r>
  <r>
    <x v="611"/>
    <x v="1"/>
    <x v="1"/>
    <x v="0"/>
    <x v="0"/>
    <x v="4"/>
    <x v="594"/>
    <x v="9"/>
    <x v="564"/>
    <x v="607"/>
    <x v="607"/>
    <x v="11"/>
    <x v="1"/>
    <x v="1"/>
    <x v="0"/>
    <x v="0"/>
    <x v="219"/>
    <x v="5"/>
    <x v="1"/>
    <n v="890.73"/>
    <n v="4.7619047620000003"/>
    <n v="44.536499999999997"/>
    <n v="6.7"/>
  </r>
  <r>
    <x v="612"/>
    <x v="2"/>
    <x v="2"/>
    <x v="0"/>
    <x v="1"/>
    <x v="5"/>
    <x v="595"/>
    <x v="6"/>
    <x v="565"/>
    <x v="608"/>
    <x v="608"/>
    <x v="46"/>
    <x v="0"/>
    <x v="0"/>
    <x v="4"/>
    <x v="4"/>
    <x v="393"/>
    <x v="5"/>
    <x v="1"/>
    <n v="279.66000000000003"/>
    <n v="4.7619047620000003"/>
    <n v="13.983000000000001"/>
    <n v="7.2"/>
  </r>
  <r>
    <x v="613"/>
    <x v="1"/>
    <x v="1"/>
    <x v="0"/>
    <x v="1"/>
    <x v="3"/>
    <x v="596"/>
    <x v="8"/>
    <x v="112"/>
    <x v="609"/>
    <x v="609"/>
    <x v="64"/>
    <x v="0"/>
    <x v="0"/>
    <x v="0"/>
    <x v="0"/>
    <x v="394"/>
    <x v="7"/>
    <x v="2"/>
    <n v="80.930000000000007"/>
    <n v="4.7619047620000003"/>
    <n v="4.0465"/>
    <n v="9"/>
  </r>
  <r>
    <x v="614"/>
    <x v="0"/>
    <x v="0"/>
    <x v="0"/>
    <x v="1"/>
    <x v="4"/>
    <x v="597"/>
    <x v="4"/>
    <x v="566"/>
    <x v="610"/>
    <x v="610"/>
    <x v="36"/>
    <x v="2"/>
    <x v="2"/>
    <x v="2"/>
    <x v="2"/>
    <x v="210"/>
    <x v="5"/>
    <x v="0"/>
    <n v="674.5"/>
    <n v="4.7619047620000003"/>
    <n v="33.725000000000001"/>
    <n v="4.2"/>
  </r>
  <r>
    <x v="615"/>
    <x v="0"/>
    <x v="0"/>
    <x v="0"/>
    <x v="0"/>
    <x v="3"/>
    <x v="598"/>
    <x v="9"/>
    <x v="567"/>
    <x v="611"/>
    <x v="611"/>
    <x v="80"/>
    <x v="1"/>
    <x v="1"/>
    <x v="5"/>
    <x v="5"/>
    <x v="395"/>
    <x v="10"/>
    <x v="0"/>
    <n v="348.48"/>
    <n v="4.7619047620000003"/>
    <n v="17.423999999999999"/>
    <n v="4.2"/>
  </r>
  <r>
    <x v="616"/>
    <x v="2"/>
    <x v="2"/>
    <x v="0"/>
    <x v="1"/>
    <x v="3"/>
    <x v="599"/>
    <x v="3"/>
    <x v="17"/>
    <x v="612"/>
    <x v="612"/>
    <x v="50"/>
    <x v="0"/>
    <x v="0"/>
    <x v="2"/>
    <x v="2"/>
    <x v="396"/>
    <x v="8"/>
    <x v="1"/>
    <n v="435.6"/>
    <n v="4.7619047620000003"/>
    <n v="21.78"/>
    <n v="6.9"/>
  </r>
  <r>
    <x v="617"/>
    <x v="1"/>
    <x v="1"/>
    <x v="0"/>
    <x v="1"/>
    <x v="1"/>
    <x v="600"/>
    <x v="1"/>
    <x v="568"/>
    <x v="613"/>
    <x v="613"/>
    <x v="86"/>
    <x v="1"/>
    <x v="1"/>
    <x v="4"/>
    <x v="4"/>
    <x v="397"/>
    <x v="3"/>
    <x v="0"/>
    <n v="439.55"/>
    <n v="4.7619047620000003"/>
    <n v="21.977499999999999"/>
    <n v="4.4000000000000004"/>
  </r>
  <r>
    <x v="618"/>
    <x v="0"/>
    <x v="0"/>
    <x v="0"/>
    <x v="1"/>
    <x v="4"/>
    <x v="601"/>
    <x v="3"/>
    <x v="569"/>
    <x v="614"/>
    <x v="614"/>
    <x v="54"/>
    <x v="0"/>
    <x v="0"/>
    <x v="5"/>
    <x v="5"/>
    <x v="218"/>
    <x v="5"/>
    <x v="2"/>
    <n v="591.17999999999995"/>
    <n v="4.7619047620000003"/>
    <n v="29.559000000000001"/>
    <n v="4"/>
  </r>
  <r>
    <x v="619"/>
    <x v="1"/>
    <x v="1"/>
    <x v="0"/>
    <x v="0"/>
    <x v="5"/>
    <x v="602"/>
    <x v="3"/>
    <x v="570"/>
    <x v="615"/>
    <x v="615"/>
    <x v="13"/>
    <x v="2"/>
    <x v="2"/>
    <x v="4"/>
    <x v="4"/>
    <x v="84"/>
    <x v="6"/>
    <x v="0"/>
    <n v="260.76"/>
    <n v="4.7619047620000003"/>
    <n v="13.038"/>
    <n v="8.5"/>
  </r>
  <r>
    <x v="620"/>
    <x v="0"/>
    <x v="0"/>
    <x v="1"/>
    <x v="0"/>
    <x v="4"/>
    <x v="603"/>
    <x v="6"/>
    <x v="571"/>
    <x v="616"/>
    <x v="616"/>
    <x v="61"/>
    <x v="1"/>
    <x v="1"/>
    <x v="4"/>
    <x v="4"/>
    <x v="19"/>
    <x v="9"/>
    <x v="2"/>
    <n v="215.04"/>
    <n v="4.7619047620000003"/>
    <n v="10.752000000000001"/>
    <n v="9.1999999999999993"/>
  </r>
  <r>
    <x v="621"/>
    <x v="0"/>
    <x v="0"/>
    <x v="0"/>
    <x v="0"/>
    <x v="4"/>
    <x v="604"/>
    <x v="8"/>
    <x v="309"/>
    <x v="617"/>
    <x v="617"/>
    <x v="80"/>
    <x v="1"/>
    <x v="1"/>
    <x v="5"/>
    <x v="5"/>
    <x v="143"/>
    <x v="8"/>
    <x v="1"/>
    <n v="91.61"/>
    <n v="4.7619047620000003"/>
    <n v="4.5804999999999998"/>
    <n v="9.8000000000000007"/>
  </r>
  <r>
    <x v="622"/>
    <x v="2"/>
    <x v="2"/>
    <x v="0"/>
    <x v="0"/>
    <x v="2"/>
    <x v="605"/>
    <x v="0"/>
    <x v="572"/>
    <x v="618"/>
    <x v="618"/>
    <x v="29"/>
    <x v="0"/>
    <x v="0"/>
    <x v="4"/>
    <x v="4"/>
    <x v="398"/>
    <x v="9"/>
    <x v="2"/>
    <n v="662.13"/>
    <n v="4.7619047620000003"/>
    <n v="33.106499999999997"/>
    <n v="4.9000000000000004"/>
  </r>
  <r>
    <x v="623"/>
    <x v="2"/>
    <x v="2"/>
    <x v="1"/>
    <x v="0"/>
    <x v="5"/>
    <x v="606"/>
    <x v="4"/>
    <x v="573"/>
    <x v="619"/>
    <x v="619"/>
    <x v="52"/>
    <x v="0"/>
    <x v="0"/>
    <x v="0"/>
    <x v="0"/>
    <x v="210"/>
    <x v="5"/>
    <x v="2"/>
    <n v="832.5"/>
    <n v="4.7619047620000003"/>
    <n v="41.625"/>
    <n v="4.4000000000000004"/>
  </r>
  <r>
    <x v="624"/>
    <x v="2"/>
    <x v="2"/>
    <x v="0"/>
    <x v="1"/>
    <x v="5"/>
    <x v="607"/>
    <x v="8"/>
    <x v="574"/>
    <x v="620"/>
    <x v="620"/>
    <x v="69"/>
    <x v="2"/>
    <x v="2"/>
    <x v="0"/>
    <x v="0"/>
    <x v="324"/>
    <x v="9"/>
    <x v="1"/>
    <n v="91.35"/>
    <n v="4.7619047620000003"/>
    <n v="4.5674999999999999"/>
    <n v="6.8"/>
  </r>
  <r>
    <x v="625"/>
    <x v="2"/>
    <x v="2"/>
    <x v="0"/>
    <x v="0"/>
    <x v="4"/>
    <x v="608"/>
    <x v="5"/>
    <x v="575"/>
    <x v="621"/>
    <x v="621"/>
    <x v="53"/>
    <x v="0"/>
    <x v="0"/>
    <x v="0"/>
    <x v="0"/>
    <x v="399"/>
    <x v="7"/>
    <x v="1"/>
    <n v="157.76"/>
    <n v="4.7619047620000003"/>
    <n v="7.8879999999999999"/>
    <n v="9.1"/>
  </r>
  <r>
    <x v="626"/>
    <x v="0"/>
    <x v="0"/>
    <x v="1"/>
    <x v="1"/>
    <x v="3"/>
    <x v="609"/>
    <x v="5"/>
    <x v="576"/>
    <x v="622"/>
    <x v="622"/>
    <x v="11"/>
    <x v="1"/>
    <x v="1"/>
    <x v="0"/>
    <x v="0"/>
    <x v="378"/>
    <x v="10"/>
    <x v="0"/>
    <n v="121.74"/>
    <n v="4.7619047620000003"/>
    <n v="6.0869999999999997"/>
    <n v="8.6999999999999993"/>
  </r>
  <r>
    <x v="627"/>
    <x v="2"/>
    <x v="2"/>
    <x v="0"/>
    <x v="1"/>
    <x v="0"/>
    <x v="610"/>
    <x v="4"/>
    <x v="577"/>
    <x v="623"/>
    <x v="623"/>
    <x v="86"/>
    <x v="1"/>
    <x v="1"/>
    <x v="4"/>
    <x v="4"/>
    <x v="400"/>
    <x v="4"/>
    <x v="1"/>
    <n v="825.8"/>
    <n v="4.7619047620000003"/>
    <n v="41.29"/>
    <n v="5"/>
  </r>
  <r>
    <x v="628"/>
    <x v="0"/>
    <x v="0"/>
    <x v="0"/>
    <x v="1"/>
    <x v="2"/>
    <x v="611"/>
    <x v="6"/>
    <x v="578"/>
    <x v="624"/>
    <x v="624"/>
    <x v="25"/>
    <x v="0"/>
    <x v="0"/>
    <x v="1"/>
    <x v="1"/>
    <x v="401"/>
    <x v="4"/>
    <x v="0"/>
    <n v="159.9"/>
    <n v="4.7619047620000003"/>
    <n v="7.9950000000000001"/>
    <n v="7.5"/>
  </r>
  <r>
    <x v="629"/>
    <x v="0"/>
    <x v="0"/>
    <x v="1"/>
    <x v="0"/>
    <x v="5"/>
    <x v="612"/>
    <x v="8"/>
    <x v="579"/>
    <x v="625"/>
    <x v="625"/>
    <x v="53"/>
    <x v="0"/>
    <x v="0"/>
    <x v="0"/>
    <x v="0"/>
    <x v="96"/>
    <x v="3"/>
    <x v="2"/>
    <n v="12.09"/>
    <n v="4.7619047620000003"/>
    <n v="0.60450000000000004"/>
    <n v="8.1999999999999993"/>
  </r>
  <r>
    <x v="630"/>
    <x v="0"/>
    <x v="0"/>
    <x v="1"/>
    <x v="1"/>
    <x v="3"/>
    <x v="613"/>
    <x v="4"/>
    <x v="580"/>
    <x v="626"/>
    <x v="626"/>
    <x v="64"/>
    <x v="0"/>
    <x v="0"/>
    <x v="0"/>
    <x v="0"/>
    <x v="402"/>
    <x v="4"/>
    <x v="2"/>
    <n v="641.9"/>
    <n v="4.7619047620000003"/>
    <n v="32.094999999999999"/>
    <n v="6.7"/>
  </r>
  <r>
    <x v="631"/>
    <x v="0"/>
    <x v="0"/>
    <x v="1"/>
    <x v="1"/>
    <x v="1"/>
    <x v="77"/>
    <x v="6"/>
    <x v="581"/>
    <x v="627"/>
    <x v="627"/>
    <x v="19"/>
    <x v="1"/>
    <x v="1"/>
    <x v="6"/>
    <x v="6"/>
    <x v="382"/>
    <x v="7"/>
    <x v="0"/>
    <n v="234.93"/>
    <n v="4.7619047620000003"/>
    <n v="11.746499999999999"/>
    <n v="5.4"/>
  </r>
  <r>
    <x v="632"/>
    <x v="0"/>
    <x v="0"/>
    <x v="0"/>
    <x v="1"/>
    <x v="4"/>
    <x v="461"/>
    <x v="5"/>
    <x v="582"/>
    <x v="628"/>
    <x v="628"/>
    <x v="15"/>
    <x v="0"/>
    <x v="0"/>
    <x v="6"/>
    <x v="6"/>
    <x v="200"/>
    <x v="1"/>
    <x v="2"/>
    <n v="167.54"/>
    <n v="4.7619047620000003"/>
    <n v="8.3770000000000007"/>
    <n v="7"/>
  </r>
  <r>
    <x v="633"/>
    <x v="2"/>
    <x v="2"/>
    <x v="1"/>
    <x v="1"/>
    <x v="2"/>
    <x v="614"/>
    <x v="6"/>
    <x v="583"/>
    <x v="629"/>
    <x v="629"/>
    <x v="79"/>
    <x v="1"/>
    <x v="1"/>
    <x v="3"/>
    <x v="3"/>
    <x v="403"/>
    <x v="5"/>
    <x v="0"/>
    <n v="299.10000000000002"/>
    <n v="4.7619047620000003"/>
    <n v="14.955"/>
    <n v="4.7"/>
  </r>
  <r>
    <x v="634"/>
    <x v="2"/>
    <x v="2"/>
    <x v="0"/>
    <x v="1"/>
    <x v="4"/>
    <x v="615"/>
    <x v="6"/>
    <x v="584"/>
    <x v="630"/>
    <x v="630"/>
    <x v="80"/>
    <x v="1"/>
    <x v="1"/>
    <x v="5"/>
    <x v="5"/>
    <x v="198"/>
    <x v="8"/>
    <x v="2"/>
    <n v="239.73"/>
    <n v="4.7619047620000003"/>
    <n v="11.986499999999999"/>
    <n v="5"/>
  </r>
  <r>
    <x v="635"/>
    <x v="2"/>
    <x v="2"/>
    <x v="0"/>
    <x v="1"/>
    <x v="0"/>
    <x v="616"/>
    <x v="4"/>
    <x v="585"/>
    <x v="631"/>
    <x v="631"/>
    <x v="15"/>
    <x v="0"/>
    <x v="0"/>
    <x v="6"/>
    <x v="6"/>
    <x v="66"/>
    <x v="9"/>
    <x v="2"/>
    <n v="664.7"/>
    <n v="4.7619047620000003"/>
    <n v="33.234999999999999"/>
    <n v="5"/>
  </r>
  <r>
    <x v="636"/>
    <x v="0"/>
    <x v="0"/>
    <x v="1"/>
    <x v="1"/>
    <x v="0"/>
    <x v="617"/>
    <x v="0"/>
    <x v="434"/>
    <x v="632"/>
    <x v="632"/>
    <x v="2"/>
    <x v="1"/>
    <x v="1"/>
    <x v="2"/>
    <x v="2"/>
    <x v="106"/>
    <x v="2"/>
    <x v="2"/>
    <n v="202.65"/>
    <n v="4.7619047620000003"/>
    <n v="10.1325"/>
    <n v="6"/>
  </r>
  <r>
    <x v="637"/>
    <x v="1"/>
    <x v="1"/>
    <x v="1"/>
    <x v="0"/>
    <x v="1"/>
    <x v="618"/>
    <x v="8"/>
    <x v="586"/>
    <x v="633"/>
    <x v="633"/>
    <x v="35"/>
    <x v="1"/>
    <x v="1"/>
    <x v="6"/>
    <x v="6"/>
    <x v="404"/>
    <x v="10"/>
    <x v="1"/>
    <n v="46.2"/>
    <n v="4.7619047620000003"/>
    <n v="2.31"/>
    <n v="6.3"/>
  </r>
  <r>
    <x v="638"/>
    <x v="2"/>
    <x v="2"/>
    <x v="0"/>
    <x v="0"/>
    <x v="4"/>
    <x v="619"/>
    <x v="1"/>
    <x v="587"/>
    <x v="634"/>
    <x v="634"/>
    <x v="1"/>
    <x v="1"/>
    <x v="1"/>
    <x v="1"/>
    <x v="1"/>
    <x v="398"/>
    <x v="9"/>
    <x v="1"/>
    <n v="88.15"/>
    <n v="4.7619047620000003"/>
    <n v="4.4074999999999998"/>
    <n v="8.5"/>
  </r>
  <r>
    <x v="639"/>
    <x v="2"/>
    <x v="2"/>
    <x v="1"/>
    <x v="1"/>
    <x v="5"/>
    <x v="620"/>
    <x v="6"/>
    <x v="588"/>
    <x v="635"/>
    <x v="635"/>
    <x v="33"/>
    <x v="2"/>
    <x v="2"/>
    <x v="5"/>
    <x v="5"/>
    <x v="24"/>
    <x v="6"/>
    <x v="0"/>
    <n v="157.26"/>
    <n v="4.7619047620000003"/>
    <n v="7.8630000000000004"/>
    <n v="7.5"/>
  </r>
  <r>
    <x v="640"/>
    <x v="2"/>
    <x v="2"/>
    <x v="0"/>
    <x v="0"/>
    <x v="4"/>
    <x v="621"/>
    <x v="6"/>
    <x v="589"/>
    <x v="636"/>
    <x v="636"/>
    <x v="55"/>
    <x v="2"/>
    <x v="2"/>
    <x v="0"/>
    <x v="0"/>
    <x v="405"/>
    <x v="2"/>
    <x v="0"/>
    <n v="296.37"/>
    <n v="4.7619047620000003"/>
    <n v="14.8185"/>
    <n v="6.4"/>
  </r>
  <r>
    <x v="641"/>
    <x v="1"/>
    <x v="1"/>
    <x v="0"/>
    <x v="0"/>
    <x v="1"/>
    <x v="622"/>
    <x v="2"/>
    <x v="590"/>
    <x v="637"/>
    <x v="637"/>
    <x v="35"/>
    <x v="1"/>
    <x v="1"/>
    <x v="6"/>
    <x v="6"/>
    <x v="406"/>
    <x v="9"/>
    <x v="0"/>
    <n v="708.4"/>
    <n v="4.7619047620000003"/>
    <n v="35.42"/>
    <n v="4.7"/>
  </r>
  <r>
    <x v="642"/>
    <x v="2"/>
    <x v="2"/>
    <x v="0"/>
    <x v="1"/>
    <x v="1"/>
    <x v="623"/>
    <x v="5"/>
    <x v="591"/>
    <x v="638"/>
    <x v="638"/>
    <x v="39"/>
    <x v="1"/>
    <x v="1"/>
    <x v="5"/>
    <x v="5"/>
    <x v="264"/>
    <x v="9"/>
    <x v="0"/>
    <n v="111.34"/>
    <n v="4.7619047620000003"/>
    <n v="5.5670000000000002"/>
    <n v="6"/>
  </r>
  <r>
    <x v="643"/>
    <x v="1"/>
    <x v="1"/>
    <x v="0"/>
    <x v="0"/>
    <x v="4"/>
    <x v="624"/>
    <x v="2"/>
    <x v="592"/>
    <x v="639"/>
    <x v="639"/>
    <x v="73"/>
    <x v="1"/>
    <x v="1"/>
    <x v="0"/>
    <x v="0"/>
    <x v="206"/>
    <x v="8"/>
    <x v="2"/>
    <n v="580.16"/>
    <n v="4.7619047620000003"/>
    <n v="29.007999999999999"/>
    <n v="4"/>
  </r>
  <r>
    <x v="644"/>
    <x v="1"/>
    <x v="1"/>
    <x v="0"/>
    <x v="1"/>
    <x v="1"/>
    <x v="625"/>
    <x v="1"/>
    <x v="593"/>
    <x v="640"/>
    <x v="640"/>
    <x v="69"/>
    <x v="2"/>
    <x v="2"/>
    <x v="0"/>
    <x v="0"/>
    <x v="183"/>
    <x v="9"/>
    <x v="0"/>
    <n v="60.25"/>
    <n v="4.7619047620000003"/>
    <n v="3.0125000000000002"/>
    <n v="5.5"/>
  </r>
  <r>
    <x v="645"/>
    <x v="0"/>
    <x v="0"/>
    <x v="0"/>
    <x v="1"/>
    <x v="2"/>
    <x v="626"/>
    <x v="9"/>
    <x v="594"/>
    <x v="641"/>
    <x v="641"/>
    <x v="68"/>
    <x v="0"/>
    <x v="0"/>
    <x v="1"/>
    <x v="1"/>
    <x v="362"/>
    <x v="3"/>
    <x v="0"/>
    <n v="174.24"/>
    <n v="4.7619047620000003"/>
    <n v="8.7119999999999997"/>
    <n v="8.6999999999999993"/>
  </r>
  <r>
    <x v="646"/>
    <x v="1"/>
    <x v="1"/>
    <x v="1"/>
    <x v="1"/>
    <x v="0"/>
    <x v="627"/>
    <x v="3"/>
    <x v="595"/>
    <x v="642"/>
    <x v="642"/>
    <x v="73"/>
    <x v="1"/>
    <x v="1"/>
    <x v="0"/>
    <x v="0"/>
    <x v="407"/>
    <x v="4"/>
    <x v="1"/>
    <n v="421.26"/>
    <n v="4.7619047620000003"/>
    <n v="21.062999999999999"/>
    <n v="7.4"/>
  </r>
  <r>
    <x v="647"/>
    <x v="2"/>
    <x v="2"/>
    <x v="0"/>
    <x v="1"/>
    <x v="5"/>
    <x v="628"/>
    <x v="8"/>
    <x v="26"/>
    <x v="643"/>
    <x v="643"/>
    <x v="80"/>
    <x v="1"/>
    <x v="1"/>
    <x v="5"/>
    <x v="5"/>
    <x v="374"/>
    <x v="8"/>
    <x v="1"/>
    <n v="33.630000000000003"/>
    <n v="4.7619047620000003"/>
    <n v="1.6815"/>
    <n v="5.6"/>
  </r>
  <r>
    <x v="648"/>
    <x v="1"/>
    <x v="1"/>
    <x v="0"/>
    <x v="0"/>
    <x v="3"/>
    <x v="629"/>
    <x v="5"/>
    <x v="596"/>
    <x v="644"/>
    <x v="644"/>
    <x v="65"/>
    <x v="0"/>
    <x v="0"/>
    <x v="5"/>
    <x v="5"/>
    <x v="50"/>
    <x v="9"/>
    <x v="1"/>
    <n v="30.98"/>
    <n v="4.7619047620000003"/>
    <n v="1.5489999999999999"/>
    <n v="6.3"/>
  </r>
  <r>
    <x v="649"/>
    <x v="1"/>
    <x v="1"/>
    <x v="1"/>
    <x v="1"/>
    <x v="1"/>
    <x v="60"/>
    <x v="4"/>
    <x v="597"/>
    <x v="645"/>
    <x v="645"/>
    <x v="7"/>
    <x v="2"/>
    <x v="2"/>
    <x v="2"/>
    <x v="2"/>
    <x v="95"/>
    <x v="7"/>
    <x v="1"/>
    <n v="247.4"/>
    <n v="4.7619047620000003"/>
    <n v="12.37"/>
    <n v="7.1"/>
  </r>
  <r>
    <x v="650"/>
    <x v="2"/>
    <x v="2"/>
    <x v="1"/>
    <x v="1"/>
    <x v="1"/>
    <x v="630"/>
    <x v="1"/>
    <x v="598"/>
    <x v="646"/>
    <x v="646"/>
    <x v="15"/>
    <x v="0"/>
    <x v="0"/>
    <x v="6"/>
    <x v="6"/>
    <x v="282"/>
    <x v="3"/>
    <x v="0"/>
    <n v="378.3"/>
    <n v="4.7619047620000003"/>
    <n v="18.914999999999999"/>
    <n v="7.8"/>
  </r>
  <r>
    <x v="651"/>
    <x v="2"/>
    <x v="2"/>
    <x v="1"/>
    <x v="0"/>
    <x v="0"/>
    <x v="631"/>
    <x v="3"/>
    <x v="599"/>
    <x v="647"/>
    <x v="647"/>
    <x v="49"/>
    <x v="0"/>
    <x v="0"/>
    <x v="6"/>
    <x v="6"/>
    <x v="408"/>
    <x v="5"/>
    <x v="1"/>
    <n v="334.86"/>
    <n v="4.7619047620000003"/>
    <n v="16.742999999999999"/>
    <n v="9.9"/>
  </r>
  <r>
    <x v="652"/>
    <x v="0"/>
    <x v="0"/>
    <x v="0"/>
    <x v="1"/>
    <x v="2"/>
    <x v="632"/>
    <x v="4"/>
    <x v="600"/>
    <x v="648"/>
    <x v="648"/>
    <x v="36"/>
    <x v="2"/>
    <x v="2"/>
    <x v="2"/>
    <x v="2"/>
    <x v="45"/>
    <x v="6"/>
    <x v="1"/>
    <n v="727.8"/>
    <n v="4.7619047620000003"/>
    <n v="36.39"/>
    <n v="7.3"/>
  </r>
  <r>
    <x v="653"/>
    <x v="2"/>
    <x v="2"/>
    <x v="0"/>
    <x v="1"/>
    <x v="3"/>
    <x v="633"/>
    <x v="9"/>
    <x v="268"/>
    <x v="649"/>
    <x v="649"/>
    <x v="43"/>
    <x v="1"/>
    <x v="1"/>
    <x v="5"/>
    <x v="5"/>
    <x v="26"/>
    <x v="9"/>
    <x v="0"/>
    <n v="335.88"/>
    <n v="4.7619047620000003"/>
    <n v="16.794"/>
    <n v="5.0999999999999996"/>
  </r>
  <r>
    <x v="654"/>
    <x v="2"/>
    <x v="2"/>
    <x v="0"/>
    <x v="1"/>
    <x v="5"/>
    <x v="634"/>
    <x v="7"/>
    <x v="601"/>
    <x v="650"/>
    <x v="650"/>
    <x v="69"/>
    <x v="2"/>
    <x v="2"/>
    <x v="0"/>
    <x v="0"/>
    <x v="358"/>
    <x v="3"/>
    <x v="2"/>
    <n v="240.72"/>
    <n v="4.7619047620000003"/>
    <n v="12.036"/>
    <n v="9.4"/>
  </r>
  <r>
    <x v="655"/>
    <x v="0"/>
    <x v="0"/>
    <x v="1"/>
    <x v="0"/>
    <x v="1"/>
    <x v="635"/>
    <x v="6"/>
    <x v="319"/>
    <x v="651"/>
    <x v="651"/>
    <x v="86"/>
    <x v="1"/>
    <x v="1"/>
    <x v="4"/>
    <x v="4"/>
    <x v="385"/>
    <x v="4"/>
    <x v="2"/>
    <n v="47.07"/>
    <n v="4.7619047620000003"/>
    <n v="2.3534999999999999"/>
    <n v="5.8"/>
  </r>
  <r>
    <x v="656"/>
    <x v="1"/>
    <x v="1"/>
    <x v="1"/>
    <x v="0"/>
    <x v="1"/>
    <x v="374"/>
    <x v="8"/>
    <x v="602"/>
    <x v="652"/>
    <x v="652"/>
    <x v="33"/>
    <x v="2"/>
    <x v="2"/>
    <x v="5"/>
    <x v="5"/>
    <x v="81"/>
    <x v="1"/>
    <x v="2"/>
    <n v="99.69"/>
    <n v="4.7619047620000003"/>
    <n v="4.9844999999999997"/>
    <n v="8"/>
  </r>
  <r>
    <x v="657"/>
    <x v="0"/>
    <x v="0"/>
    <x v="0"/>
    <x v="0"/>
    <x v="5"/>
    <x v="636"/>
    <x v="6"/>
    <x v="603"/>
    <x v="653"/>
    <x v="653"/>
    <x v="68"/>
    <x v="0"/>
    <x v="0"/>
    <x v="1"/>
    <x v="1"/>
    <x v="41"/>
    <x v="1"/>
    <x v="0"/>
    <n v="264.45"/>
    <n v="4.7619047620000003"/>
    <n v="13.2225"/>
    <n v="7.9"/>
  </r>
  <r>
    <x v="658"/>
    <x v="0"/>
    <x v="0"/>
    <x v="0"/>
    <x v="0"/>
    <x v="3"/>
    <x v="637"/>
    <x v="1"/>
    <x v="604"/>
    <x v="654"/>
    <x v="654"/>
    <x v="71"/>
    <x v="0"/>
    <x v="0"/>
    <x v="6"/>
    <x v="6"/>
    <x v="74"/>
    <x v="9"/>
    <x v="1"/>
    <n v="139.65"/>
    <n v="4.7619047620000003"/>
    <n v="6.9824999999999999"/>
    <n v="5.9"/>
  </r>
  <r>
    <x v="659"/>
    <x v="0"/>
    <x v="0"/>
    <x v="0"/>
    <x v="1"/>
    <x v="5"/>
    <x v="638"/>
    <x v="8"/>
    <x v="605"/>
    <x v="655"/>
    <x v="655"/>
    <x v="84"/>
    <x v="2"/>
    <x v="2"/>
    <x v="6"/>
    <x v="6"/>
    <x v="409"/>
    <x v="6"/>
    <x v="2"/>
    <n v="55.45"/>
    <n v="4.7619047620000003"/>
    <n v="2.7725"/>
    <n v="4.9000000000000004"/>
  </r>
  <r>
    <x v="660"/>
    <x v="2"/>
    <x v="2"/>
    <x v="1"/>
    <x v="0"/>
    <x v="3"/>
    <x v="639"/>
    <x v="6"/>
    <x v="251"/>
    <x v="656"/>
    <x v="656"/>
    <x v="36"/>
    <x v="2"/>
    <x v="2"/>
    <x v="2"/>
    <x v="2"/>
    <x v="246"/>
    <x v="5"/>
    <x v="1"/>
    <n v="128.91"/>
    <n v="4.7619047620000003"/>
    <n v="6.4455"/>
    <n v="9.3000000000000007"/>
  </r>
  <r>
    <x v="661"/>
    <x v="1"/>
    <x v="1"/>
    <x v="0"/>
    <x v="1"/>
    <x v="3"/>
    <x v="640"/>
    <x v="0"/>
    <x v="606"/>
    <x v="657"/>
    <x v="657"/>
    <x v="65"/>
    <x v="0"/>
    <x v="0"/>
    <x v="5"/>
    <x v="5"/>
    <x v="348"/>
    <x v="10"/>
    <x v="2"/>
    <n v="119.98"/>
    <n v="4.7619047620000003"/>
    <n v="5.9989999999999997"/>
    <n v="7.9"/>
  </r>
  <r>
    <x v="662"/>
    <x v="2"/>
    <x v="2"/>
    <x v="0"/>
    <x v="0"/>
    <x v="5"/>
    <x v="641"/>
    <x v="3"/>
    <x v="607"/>
    <x v="658"/>
    <x v="658"/>
    <x v="62"/>
    <x v="1"/>
    <x v="1"/>
    <x v="2"/>
    <x v="2"/>
    <x v="92"/>
    <x v="3"/>
    <x v="2"/>
    <n v="352.5"/>
    <n v="4.7619047620000003"/>
    <n v="17.625"/>
    <n v="5.9"/>
  </r>
  <r>
    <x v="663"/>
    <x v="1"/>
    <x v="1"/>
    <x v="0"/>
    <x v="0"/>
    <x v="4"/>
    <x v="642"/>
    <x v="4"/>
    <x v="608"/>
    <x v="659"/>
    <x v="659"/>
    <x v="12"/>
    <x v="2"/>
    <x v="2"/>
    <x v="6"/>
    <x v="6"/>
    <x v="410"/>
    <x v="4"/>
    <x v="2"/>
    <n v="871"/>
    <n v="4.7619047620000003"/>
    <n v="43.55"/>
    <n v="9.9"/>
  </r>
  <r>
    <x v="664"/>
    <x v="1"/>
    <x v="1"/>
    <x v="1"/>
    <x v="0"/>
    <x v="3"/>
    <x v="643"/>
    <x v="5"/>
    <x v="609"/>
    <x v="660"/>
    <x v="660"/>
    <x v="81"/>
    <x v="2"/>
    <x v="2"/>
    <x v="4"/>
    <x v="4"/>
    <x v="411"/>
    <x v="5"/>
    <x v="1"/>
    <n v="197.6"/>
    <n v="4.7619047620000003"/>
    <n v="9.8800000000000008"/>
    <n v="7.7"/>
  </r>
  <r>
    <x v="665"/>
    <x v="0"/>
    <x v="0"/>
    <x v="1"/>
    <x v="0"/>
    <x v="5"/>
    <x v="644"/>
    <x v="7"/>
    <x v="610"/>
    <x v="661"/>
    <x v="661"/>
    <x v="87"/>
    <x v="2"/>
    <x v="2"/>
    <x v="3"/>
    <x v="3"/>
    <x v="284"/>
    <x v="9"/>
    <x v="0"/>
    <n v="194.52"/>
    <n v="4.7619047620000003"/>
    <n v="9.7260000000000009"/>
    <n v="7.6"/>
  </r>
  <r>
    <x v="666"/>
    <x v="2"/>
    <x v="2"/>
    <x v="0"/>
    <x v="1"/>
    <x v="4"/>
    <x v="645"/>
    <x v="6"/>
    <x v="378"/>
    <x v="662"/>
    <x v="662"/>
    <x v="9"/>
    <x v="2"/>
    <x v="2"/>
    <x v="5"/>
    <x v="5"/>
    <x v="412"/>
    <x v="0"/>
    <x v="0"/>
    <n v="173.22"/>
    <n v="4.7619047620000003"/>
    <n v="8.6609999999999996"/>
    <n v="7.7"/>
  </r>
  <r>
    <x v="667"/>
    <x v="2"/>
    <x v="2"/>
    <x v="1"/>
    <x v="0"/>
    <x v="0"/>
    <x v="646"/>
    <x v="7"/>
    <x v="611"/>
    <x v="663"/>
    <x v="663"/>
    <x v="55"/>
    <x v="2"/>
    <x v="2"/>
    <x v="0"/>
    <x v="0"/>
    <x v="413"/>
    <x v="2"/>
    <x v="0"/>
    <n v="71.88"/>
    <n v="4.7619047620000003"/>
    <n v="3.5939999999999999"/>
    <n v="6.4"/>
  </r>
  <r>
    <x v="668"/>
    <x v="1"/>
    <x v="1"/>
    <x v="0"/>
    <x v="0"/>
    <x v="0"/>
    <x v="647"/>
    <x v="3"/>
    <x v="612"/>
    <x v="664"/>
    <x v="664"/>
    <x v="69"/>
    <x v="2"/>
    <x v="2"/>
    <x v="0"/>
    <x v="0"/>
    <x v="401"/>
    <x v="4"/>
    <x v="0"/>
    <n v="286.26"/>
    <n v="4.7619047620000003"/>
    <n v="14.313000000000001"/>
    <n v="4.4000000000000004"/>
  </r>
  <r>
    <x v="669"/>
    <x v="2"/>
    <x v="2"/>
    <x v="1"/>
    <x v="0"/>
    <x v="3"/>
    <x v="648"/>
    <x v="5"/>
    <x v="613"/>
    <x v="665"/>
    <x v="665"/>
    <x v="29"/>
    <x v="0"/>
    <x v="0"/>
    <x v="4"/>
    <x v="4"/>
    <x v="175"/>
    <x v="1"/>
    <x v="2"/>
    <n v="81.239999999999995"/>
    <n v="4.7619047620000003"/>
    <n v="4.0620000000000003"/>
    <n v="4.0999999999999996"/>
  </r>
  <r>
    <x v="670"/>
    <x v="0"/>
    <x v="0"/>
    <x v="0"/>
    <x v="1"/>
    <x v="5"/>
    <x v="649"/>
    <x v="4"/>
    <x v="156"/>
    <x v="666"/>
    <x v="666"/>
    <x v="78"/>
    <x v="0"/>
    <x v="0"/>
    <x v="3"/>
    <x v="3"/>
    <x v="171"/>
    <x v="8"/>
    <x v="0"/>
    <n v="560.4"/>
    <n v="4.7619047620000003"/>
    <n v="28.02"/>
    <n v="4.4000000000000004"/>
  </r>
  <r>
    <x v="671"/>
    <x v="2"/>
    <x v="2"/>
    <x v="0"/>
    <x v="1"/>
    <x v="4"/>
    <x v="650"/>
    <x v="5"/>
    <x v="614"/>
    <x v="667"/>
    <x v="667"/>
    <x v="73"/>
    <x v="1"/>
    <x v="1"/>
    <x v="0"/>
    <x v="0"/>
    <x v="414"/>
    <x v="7"/>
    <x v="1"/>
    <n v="186.8"/>
    <n v="4.7619047620000003"/>
    <n v="9.34"/>
    <n v="5.5"/>
  </r>
  <r>
    <x v="672"/>
    <x v="2"/>
    <x v="2"/>
    <x v="1"/>
    <x v="0"/>
    <x v="0"/>
    <x v="651"/>
    <x v="6"/>
    <x v="615"/>
    <x v="668"/>
    <x v="668"/>
    <x v="22"/>
    <x v="1"/>
    <x v="1"/>
    <x v="0"/>
    <x v="0"/>
    <x v="415"/>
    <x v="0"/>
    <x v="0"/>
    <n v="220.23"/>
    <n v="4.7619047620000003"/>
    <n v="11.0115"/>
    <n v="4"/>
  </r>
  <r>
    <x v="673"/>
    <x v="1"/>
    <x v="1"/>
    <x v="1"/>
    <x v="1"/>
    <x v="0"/>
    <x v="652"/>
    <x v="2"/>
    <x v="616"/>
    <x v="669"/>
    <x v="669"/>
    <x v="42"/>
    <x v="2"/>
    <x v="2"/>
    <x v="1"/>
    <x v="1"/>
    <x v="416"/>
    <x v="6"/>
    <x v="2"/>
    <n v="269.12"/>
    <n v="4.7619047620000003"/>
    <n v="13.456"/>
    <n v="9.3000000000000007"/>
  </r>
  <r>
    <x v="674"/>
    <x v="0"/>
    <x v="0"/>
    <x v="1"/>
    <x v="0"/>
    <x v="1"/>
    <x v="653"/>
    <x v="4"/>
    <x v="617"/>
    <x v="670"/>
    <x v="670"/>
    <x v="59"/>
    <x v="1"/>
    <x v="1"/>
    <x v="1"/>
    <x v="1"/>
    <x v="417"/>
    <x v="1"/>
    <x v="2"/>
    <n v="454.8"/>
    <n v="4.7619047620000003"/>
    <n v="22.74"/>
    <n v="4.8"/>
  </r>
  <r>
    <x v="675"/>
    <x v="2"/>
    <x v="2"/>
    <x v="0"/>
    <x v="1"/>
    <x v="5"/>
    <x v="461"/>
    <x v="5"/>
    <x v="582"/>
    <x v="628"/>
    <x v="628"/>
    <x v="7"/>
    <x v="2"/>
    <x v="2"/>
    <x v="2"/>
    <x v="2"/>
    <x v="129"/>
    <x v="8"/>
    <x v="1"/>
    <n v="167.54"/>
    <n v="4.7619047620000003"/>
    <n v="8.3770000000000007"/>
    <n v="4.5999999999999996"/>
  </r>
  <r>
    <x v="676"/>
    <x v="2"/>
    <x v="2"/>
    <x v="0"/>
    <x v="0"/>
    <x v="3"/>
    <x v="654"/>
    <x v="0"/>
    <x v="89"/>
    <x v="671"/>
    <x v="671"/>
    <x v="88"/>
    <x v="2"/>
    <x v="2"/>
    <x v="6"/>
    <x v="6"/>
    <x v="418"/>
    <x v="8"/>
    <x v="2"/>
    <n v="448.56"/>
    <n v="4.7619047620000003"/>
    <n v="22.428000000000001"/>
    <n v="7.3"/>
  </r>
  <r>
    <x v="677"/>
    <x v="0"/>
    <x v="0"/>
    <x v="0"/>
    <x v="0"/>
    <x v="4"/>
    <x v="655"/>
    <x v="7"/>
    <x v="618"/>
    <x v="672"/>
    <x v="672"/>
    <x v="55"/>
    <x v="2"/>
    <x v="2"/>
    <x v="0"/>
    <x v="0"/>
    <x v="5"/>
    <x v="3"/>
    <x v="1"/>
    <n v="293.88"/>
    <n v="4.7619047620000003"/>
    <n v="14.694000000000001"/>
    <n v="6"/>
  </r>
  <r>
    <x v="678"/>
    <x v="1"/>
    <x v="1"/>
    <x v="1"/>
    <x v="1"/>
    <x v="0"/>
    <x v="656"/>
    <x v="4"/>
    <x v="619"/>
    <x v="673"/>
    <x v="673"/>
    <x v="13"/>
    <x v="2"/>
    <x v="2"/>
    <x v="4"/>
    <x v="4"/>
    <x v="419"/>
    <x v="4"/>
    <x v="0"/>
    <n v="589.5"/>
    <n v="4.7619047620000003"/>
    <n v="29.475000000000001"/>
    <n v="8.1"/>
  </r>
  <r>
    <x v="679"/>
    <x v="0"/>
    <x v="0"/>
    <x v="0"/>
    <x v="1"/>
    <x v="4"/>
    <x v="495"/>
    <x v="3"/>
    <x v="620"/>
    <x v="674"/>
    <x v="674"/>
    <x v="83"/>
    <x v="0"/>
    <x v="0"/>
    <x v="1"/>
    <x v="1"/>
    <x v="317"/>
    <x v="0"/>
    <x v="0"/>
    <n v="291"/>
    <n v="4.7619047620000003"/>
    <n v="14.55"/>
    <n v="9.4"/>
  </r>
  <r>
    <x v="680"/>
    <x v="2"/>
    <x v="2"/>
    <x v="0"/>
    <x v="0"/>
    <x v="1"/>
    <x v="657"/>
    <x v="8"/>
    <x v="308"/>
    <x v="675"/>
    <x v="675"/>
    <x v="12"/>
    <x v="2"/>
    <x v="2"/>
    <x v="6"/>
    <x v="6"/>
    <x v="213"/>
    <x v="8"/>
    <x v="1"/>
    <n v="39.479999999999997"/>
    <n v="4.7619047620000003"/>
    <n v="1.974"/>
    <n v="6.5"/>
  </r>
  <r>
    <x v="681"/>
    <x v="2"/>
    <x v="2"/>
    <x v="1"/>
    <x v="0"/>
    <x v="3"/>
    <x v="658"/>
    <x v="8"/>
    <x v="621"/>
    <x v="676"/>
    <x v="676"/>
    <x v="78"/>
    <x v="0"/>
    <x v="0"/>
    <x v="3"/>
    <x v="3"/>
    <x v="41"/>
    <x v="1"/>
    <x v="2"/>
    <n v="34.81"/>
    <n v="4.7619047620000003"/>
    <n v="1.7404999999999999"/>
    <n v="7"/>
  </r>
  <r>
    <x v="682"/>
    <x v="1"/>
    <x v="1"/>
    <x v="1"/>
    <x v="0"/>
    <x v="5"/>
    <x v="659"/>
    <x v="3"/>
    <x v="622"/>
    <x v="677"/>
    <x v="677"/>
    <x v="51"/>
    <x v="0"/>
    <x v="0"/>
    <x v="5"/>
    <x v="5"/>
    <x v="190"/>
    <x v="0"/>
    <x v="0"/>
    <n v="295.92"/>
    <n v="4.7619047620000003"/>
    <n v="14.795999999999999"/>
    <n v="7.1"/>
  </r>
  <r>
    <x v="683"/>
    <x v="0"/>
    <x v="0"/>
    <x v="0"/>
    <x v="1"/>
    <x v="5"/>
    <x v="660"/>
    <x v="5"/>
    <x v="623"/>
    <x v="678"/>
    <x v="678"/>
    <x v="33"/>
    <x v="2"/>
    <x v="2"/>
    <x v="5"/>
    <x v="5"/>
    <x v="420"/>
    <x v="10"/>
    <x v="0"/>
    <n v="42.96"/>
    <n v="4.7619047620000003"/>
    <n v="2.1480000000000001"/>
    <n v="6.6"/>
  </r>
  <r>
    <x v="684"/>
    <x v="2"/>
    <x v="2"/>
    <x v="0"/>
    <x v="0"/>
    <x v="3"/>
    <x v="661"/>
    <x v="3"/>
    <x v="624"/>
    <x v="679"/>
    <x v="679"/>
    <x v="46"/>
    <x v="0"/>
    <x v="0"/>
    <x v="4"/>
    <x v="4"/>
    <x v="25"/>
    <x v="8"/>
    <x v="0"/>
    <n v="138.47999999999999"/>
    <n v="4.7619047620000003"/>
    <n v="6.9240000000000004"/>
    <n v="4.9000000000000004"/>
  </r>
  <r>
    <x v="685"/>
    <x v="2"/>
    <x v="2"/>
    <x v="0"/>
    <x v="0"/>
    <x v="2"/>
    <x v="662"/>
    <x v="5"/>
    <x v="469"/>
    <x v="680"/>
    <x v="680"/>
    <x v="66"/>
    <x v="0"/>
    <x v="0"/>
    <x v="6"/>
    <x v="6"/>
    <x v="187"/>
    <x v="10"/>
    <x v="2"/>
    <n v="98.2"/>
    <n v="4.7619047620000003"/>
    <n v="4.91"/>
    <n v="6.4"/>
  </r>
  <r>
    <x v="686"/>
    <x v="2"/>
    <x v="2"/>
    <x v="0"/>
    <x v="0"/>
    <x v="3"/>
    <x v="663"/>
    <x v="5"/>
    <x v="625"/>
    <x v="681"/>
    <x v="681"/>
    <x v="66"/>
    <x v="0"/>
    <x v="0"/>
    <x v="6"/>
    <x v="6"/>
    <x v="421"/>
    <x v="5"/>
    <x v="2"/>
    <n v="129.66"/>
    <n v="4.7619047620000003"/>
    <n v="6.4829999999999997"/>
    <n v="8"/>
  </r>
  <r>
    <x v="687"/>
    <x v="0"/>
    <x v="0"/>
    <x v="0"/>
    <x v="1"/>
    <x v="2"/>
    <x v="664"/>
    <x v="4"/>
    <x v="626"/>
    <x v="682"/>
    <x v="682"/>
    <x v="65"/>
    <x v="0"/>
    <x v="0"/>
    <x v="5"/>
    <x v="5"/>
    <x v="422"/>
    <x v="6"/>
    <x v="1"/>
    <n v="635.6"/>
    <n v="4.7619047620000003"/>
    <n v="31.78"/>
    <n v="4.3"/>
  </r>
  <r>
    <x v="688"/>
    <x v="1"/>
    <x v="1"/>
    <x v="0"/>
    <x v="1"/>
    <x v="3"/>
    <x v="665"/>
    <x v="5"/>
    <x v="627"/>
    <x v="683"/>
    <x v="683"/>
    <x v="45"/>
    <x v="1"/>
    <x v="1"/>
    <x v="5"/>
    <x v="5"/>
    <x v="423"/>
    <x v="10"/>
    <x v="1"/>
    <n v="145.76"/>
    <n v="4.7619047620000003"/>
    <n v="7.2880000000000003"/>
    <n v="6.1"/>
  </r>
  <r>
    <x v="689"/>
    <x v="0"/>
    <x v="0"/>
    <x v="1"/>
    <x v="0"/>
    <x v="4"/>
    <x v="666"/>
    <x v="6"/>
    <x v="628"/>
    <x v="684"/>
    <x v="684"/>
    <x v="42"/>
    <x v="2"/>
    <x v="2"/>
    <x v="1"/>
    <x v="1"/>
    <x v="130"/>
    <x v="1"/>
    <x v="1"/>
    <n v="201.3"/>
    <n v="4.7619047620000003"/>
    <n v="10.065"/>
    <n v="7.5"/>
  </r>
  <r>
    <x v="690"/>
    <x v="1"/>
    <x v="1"/>
    <x v="0"/>
    <x v="0"/>
    <x v="3"/>
    <x v="667"/>
    <x v="9"/>
    <x v="629"/>
    <x v="685"/>
    <x v="685"/>
    <x v="25"/>
    <x v="0"/>
    <x v="0"/>
    <x v="1"/>
    <x v="1"/>
    <x v="309"/>
    <x v="0"/>
    <x v="1"/>
    <n v="631.71"/>
    <n v="4.7619047620000003"/>
    <n v="31.5855"/>
    <n v="6.7"/>
  </r>
  <r>
    <x v="691"/>
    <x v="1"/>
    <x v="1"/>
    <x v="0"/>
    <x v="1"/>
    <x v="4"/>
    <x v="668"/>
    <x v="0"/>
    <x v="318"/>
    <x v="686"/>
    <x v="686"/>
    <x v="41"/>
    <x v="1"/>
    <x v="1"/>
    <x v="6"/>
    <x v="6"/>
    <x v="30"/>
    <x v="8"/>
    <x v="0"/>
    <n v="385.28"/>
    <n v="4.7619047620000003"/>
    <n v="19.263999999999999"/>
    <n v="5.2"/>
  </r>
  <r>
    <x v="692"/>
    <x v="0"/>
    <x v="0"/>
    <x v="0"/>
    <x v="1"/>
    <x v="0"/>
    <x v="644"/>
    <x v="4"/>
    <x v="630"/>
    <x v="687"/>
    <x v="687"/>
    <x v="31"/>
    <x v="1"/>
    <x v="1"/>
    <x v="3"/>
    <x v="3"/>
    <x v="104"/>
    <x v="10"/>
    <x v="1"/>
    <n v="486.3"/>
    <n v="4.7619047620000003"/>
    <n v="24.315000000000001"/>
    <n v="8.8000000000000007"/>
  </r>
  <r>
    <x v="693"/>
    <x v="1"/>
    <x v="1"/>
    <x v="0"/>
    <x v="0"/>
    <x v="5"/>
    <x v="669"/>
    <x v="0"/>
    <x v="631"/>
    <x v="688"/>
    <x v="688"/>
    <x v="34"/>
    <x v="2"/>
    <x v="2"/>
    <x v="2"/>
    <x v="2"/>
    <x v="424"/>
    <x v="0"/>
    <x v="1"/>
    <n v="513.66"/>
    <n v="4.7619047620000003"/>
    <n v="25.683"/>
    <n v="9.5"/>
  </r>
  <r>
    <x v="694"/>
    <x v="1"/>
    <x v="1"/>
    <x v="1"/>
    <x v="0"/>
    <x v="4"/>
    <x v="670"/>
    <x v="9"/>
    <x v="632"/>
    <x v="689"/>
    <x v="689"/>
    <x v="65"/>
    <x v="0"/>
    <x v="0"/>
    <x v="5"/>
    <x v="5"/>
    <x v="51"/>
    <x v="4"/>
    <x v="1"/>
    <n v="473.4"/>
    <n v="4.7619047620000003"/>
    <n v="23.67"/>
    <n v="7.6"/>
  </r>
  <r>
    <x v="695"/>
    <x v="0"/>
    <x v="0"/>
    <x v="0"/>
    <x v="0"/>
    <x v="2"/>
    <x v="671"/>
    <x v="1"/>
    <x v="633"/>
    <x v="690"/>
    <x v="690"/>
    <x v="71"/>
    <x v="0"/>
    <x v="0"/>
    <x v="6"/>
    <x v="6"/>
    <x v="425"/>
    <x v="8"/>
    <x v="1"/>
    <n v="436.85"/>
    <n v="4.7619047620000003"/>
    <n v="21.842500000000001"/>
    <n v="6.6"/>
  </r>
  <r>
    <x v="696"/>
    <x v="0"/>
    <x v="0"/>
    <x v="0"/>
    <x v="0"/>
    <x v="3"/>
    <x v="672"/>
    <x v="7"/>
    <x v="634"/>
    <x v="691"/>
    <x v="691"/>
    <x v="17"/>
    <x v="0"/>
    <x v="0"/>
    <x v="6"/>
    <x v="6"/>
    <x v="263"/>
    <x v="2"/>
    <x v="0"/>
    <n v="108.16"/>
    <n v="4.7619047620000003"/>
    <n v="5.4080000000000004"/>
    <n v="6.9"/>
  </r>
  <r>
    <x v="697"/>
    <x v="2"/>
    <x v="2"/>
    <x v="1"/>
    <x v="1"/>
    <x v="2"/>
    <x v="673"/>
    <x v="7"/>
    <x v="635"/>
    <x v="692"/>
    <x v="692"/>
    <x v="47"/>
    <x v="0"/>
    <x v="0"/>
    <x v="2"/>
    <x v="2"/>
    <x v="162"/>
    <x v="8"/>
    <x v="0"/>
    <n v="248.76"/>
    <n v="4.7619047620000003"/>
    <n v="12.438000000000001"/>
    <n v="4.3"/>
  </r>
  <r>
    <x v="698"/>
    <x v="0"/>
    <x v="0"/>
    <x v="0"/>
    <x v="1"/>
    <x v="1"/>
    <x v="674"/>
    <x v="9"/>
    <x v="636"/>
    <x v="693"/>
    <x v="693"/>
    <x v="88"/>
    <x v="2"/>
    <x v="2"/>
    <x v="6"/>
    <x v="6"/>
    <x v="371"/>
    <x v="8"/>
    <x v="2"/>
    <n v="626.22"/>
    <n v="4.7619047620000003"/>
    <n v="31.311"/>
    <n v="7.8"/>
  </r>
  <r>
    <x v="699"/>
    <x v="1"/>
    <x v="1"/>
    <x v="1"/>
    <x v="1"/>
    <x v="2"/>
    <x v="675"/>
    <x v="4"/>
    <x v="637"/>
    <x v="694"/>
    <x v="694"/>
    <x v="52"/>
    <x v="0"/>
    <x v="0"/>
    <x v="0"/>
    <x v="0"/>
    <x v="426"/>
    <x v="7"/>
    <x v="0"/>
    <n v="975"/>
    <n v="4.7619047620000003"/>
    <n v="48.75"/>
    <n v="8"/>
  </r>
  <r>
    <x v="700"/>
    <x v="1"/>
    <x v="1"/>
    <x v="1"/>
    <x v="0"/>
    <x v="5"/>
    <x v="676"/>
    <x v="2"/>
    <x v="638"/>
    <x v="695"/>
    <x v="695"/>
    <x v="13"/>
    <x v="2"/>
    <x v="2"/>
    <x v="4"/>
    <x v="4"/>
    <x v="384"/>
    <x v="10"/>
    <x v="0"/>
    <n v="483.28"/>
    <n v="4.7619047620000003"/>
    <n v="24.164000000000001"/>
    <n v="9.6"/>
  </r>
  <r>
    <x v="701"/>
    <x v="2"/>
    <x v="2"/>
    <x v="1"/>
    <x v="1"/>
    <x v="4"/>
    <x v="379"/>
    <x v="6"/>
    <x v="639"/>
    <x v="696"/>
    <x v="696"/>
    <x v="39"/>
    <x v="1"/>
    <x v="1"/>
    <x v="5"/>
    <x v="5"/>
    <x v="386"/>
    <x v="8"/>
    <x v="2"/>
    <n v="96.96"/>
    <n v="4.7619047620000003"/>
    <n v="4.8479999999999999"/>
    <n v="4.3"/>
  </r>
  <r>
    <x v="702"/>
    <x v="2"/>
    <x v="2"/>
    <x v="0"/>
    <x v="0"/>
    <x v="5"/>
    <x v="677"/>
    <x v="4"/>
    <x v="640"/>
    <x v="697"/>
    <x v="697"/>
    <x v="33"/>
    <x v="2"/>
    <x v="2"/>
    <x v="5"/>
    <x v="5"/>
    <x v="427"/>
    <x v="3"/>
    <x v="2"/>
    <n v="197.7"/>
    <n v="4.7619047620000003"/>
    <n v="9.8849999999999998"/>
    <n v="5"/>
  </r>
  <r>
    <x v="703"/>
    <x v="2"/>
    <x v="2"/>
    <x v="0"/>
    <x v="1"/>
    <x v="0"/>
    <x v="678"/>
    <x v="9"/>
    <x v="641"/>
    <x v="698"/>
    <x v="698"/>
    <x v="47"/>
    <x v="0"/>
    <x v="0"/>
    <x v="2"/>
    <x v="2"/>
    <x v="428"/>
    <x v="5"/>
    <x v="1"/>
    <n v="724.23"/>
    <n v="4.7619047620000003"/>
    <n v="36.211500000000001"/>
    <n v="9.1999999999999993"/>
  </r>
  <r>
    <x v="704"/>
    <x v="2"/>
    <x v="2"/>
    <x v="0"/>
    <x v="0"/>
    <x v="2"/>
    <x v="679"/>
    <x v="9"/>
    <x v="642"/>
    <x v="699"/>
    <x v="699"/>
    <x v="22"/>
    <x v="1"/>
    <x v="1"/>
    <x v="0"/>
    <x v="0"/>
    <x v="343"/>
    <x v="10"/>
    <x v="1"/>
    <n v="795.51"/>
    <n v="4.7619047620000003"/>
    <n v="39.775500000000001"/>
    <n v="6.3"/>
  </r>
  <r>
    <x v="705"/>
    <x v="2"/>
    <x v="2"/>
    <x v="1"/>
    <x v="1"/>
    <x v="0"/>
    <x v="680"/>
    <x v="0"/>
    <x v="643"/>
    <x v="700"/>
    <x v="700"/>
    <x v="14"/>
    <x v="1"/>
    <x v="1"/>
    <x v="1"/>
    <x v="1"/>
    <x v="429"/>
    <x v="4"/>
    <x v="1"/>
    <n v="502.39"/>
    <n v="4.7619047620000003"/>
    <n v="25.119499999999999"/>
    <n v="8.9"/>
  </r>
  <r>
    <x v="706"/>
    <x v="2"/>
    <x v="2"/>
    <x v="1"/>
    <x v="0"/>
    <x v="1"/>
    <x v="681"/>
    <x v="7"/>
    <x v="214"/>
    <x v="701"/>
    <x v="701"/>
    <x v="82"/>
    <x v="0"/>
    <x v="0"/>
    <x v="4"/>
    <x v="4"/>
    <x v="109"/>
    <x v="2"/>
    <x v="0"/>
    <n v="172"/>
    <n v="4.7619047620000003"/>
    <n v="8.6"/>
    <n v="7.6"/>
  </r>
  <r>
    <x v="707"/>
    <x v="1"/>
    <x v="1"/>
    <x v="0"/>
    <x v="1"/>
    <x v="4"/>
    <x v="682"/>
    <x v="8"/>
    <x v="384"/>
    <x v="702"/>
    <x v="702"/>
    <x v="18"/>
    <x v="0"/>
    <x v="0"/>
    <x v="3"/>
    <x v="3"/>
    <x v="430"/>
    <x v="2"/>
    <x v="1"/>
    <n v="68.98"/>
    <n v="4.7619047620000003"/>
    <n v="3.4489999999999998"/>
    <n v="4.8"/>
  </r>
  <r>
    <x v="708"/>
    <x v="1"/>
    <x v="1"/>
    <x v="1"/>
    <x v="1"/>
    <x v="5"/>
    <x v="683"/>
    <x v="2"/>
    <x v="644"/>
    <x v="703"/>
    <x v="703"/>
    <x v="40"/>
    <x v="0"/>
    <x v="0"/>
    <x v="2"/>
    <x v="2"/>
    <x v="291"/>
    <x v="2"/>
    <x v="0"/>
    <n v="124.96"/>
    <n v="4.7619047620000003"/>
    <n v="6.2480000000000002"/>
    <n v="9.1"/>
  </r>
  <r>
    <x v="709"/>
    <x v="0"/>
    <x v="0"/>
    <x v="1"/>
    <x v="1"/>
    <x v="3"/>
    <x v="684"/>
    <x v="6"/>
    <x v="645"/>
    <x v="704"/>
    <x v="704"/>
    <x v="29"/>
    <x v="0"/>
    <x v="0"/>
    <x v="4"/>
    <x v="4"/>
    <x v="422"/>
    <x v="6"/>
    <x v="0"/>
    <n v="77.099999999999994"/>
    <n v="4.7619047620000003"/>
    <n v="3.855"/>
    <n v="6.1"/>
  </r>
  <r>
    <x v="710"/>
    <x v="0"/>
    <x v="0"/>
    <x v="0"/>
    <x v="1"/>
    <x v="4"/>
    <x v="685"/>
    <x v="3"/>
    <x v="646"/>
    <x v="705"/>
    <x v="705"/>
    <x v="38"/>
    <x v="2"/>
    <x v="2"/>
    <x v="4"/>
    <x v="4"/>
    <x v="307"/>
    <x v="2"/>
    <x v="1"/>
    <n v="483.72"/>
    <n v="4.7619047620000003"/>
    <n v="24.186"/>
    <n v="9.1"/>
  </r>
  <r>
    <x v="711"/>
    <x v="1"/>
    <x v="1"/>
    <x v="0"/>
    <x v="0"/>
    <x v="2"/>
    <x v="686"/>
    <x v="7"/>
    <x v="647"/>
    <x v="706"/>
    <x v="706"/>
    <x v="35"/>
    <x v="1"/>
    <x v="1"/>
    <x v="6"/>
    <x v="6"/>
    <x v="350"/>
    <x v="9"/>
    <x v="0"/>
    <n v="302.12"/>
    <n v="4.7619047620000003"/>
    <n v="15.106"/>
    <n v="8.3000000000000007"/>
  </r>
  <r>
    <x v="712"/>
    <x v="1"/>
    <x v="1"/>
    <x v="1"/>
    <x v="0"/>
    <x v="1"/>
    <x v="687"/>
    <x v="9"/>
    <x v="648"/>
    <x v="707"/>
    <x v="707"/>
    <x v="88"/>
    <x v="2"/>
    <x v="2"/>
    <x v="6"/>
    <x v="6"/>
    <x v="431"/>
    <x v="9"/>
    <x v="0"/>
    <n v="698.67"/>
    <n v="4.7619047620000003"/>
    <n v="34.933500000000002"/>
    <n v="7.2"/>
  </r>
  <r>
    <x v="713"/>
    <x v="1"/>
    <x v="1"/>
    <x v="1"/>
    <x v="0"/>
    <x v="0"/>
    <x v="688"/>
    <x v="9"/>
    <x v="649"/>
    <x v="708"/>
    <x v="708"/>
    <x v="87"/>
    <x v="2"/>
    <x v="2"/>
    <x v="3"/>
    <x v="3"/>
    <x v="165"/>
    <x v="10"/>
    <x v="0"/>
    <n v="124.65"/>
    <n v="4.7619047620000003"/>
    <n v="6.2324999999999999"/>
    <n v="6"/>
  </r>
  <r>
    <x v="714"/>
    <x v="1"/>
    <x v="1"/>
    <x v="0"/>
    <x v="1"/>
    <x v="5"/>
    <x v="43"/>
    <x v="2"/>
    <x v="43"/>
    <x v="43"/>
    <x v="43"/>
    <x v="82"/>
    <x v="0"/>
    <x v="0"/>
    <x v="4"/>
    <x v="4"/>
    <x v="130"/>
    <x v="1"/>
    <x v="0"/>
    <n v="789.6"/>
    <n v="4.7619047620000003"/>
    <n v="39.479999999999997"/>
    <n v="8.5"/>
  </r>
  <r>
    <x v="715"/>
    <x v="0"/>
    <x v="0"/>
    <x v="1"/>
    <x v="0"/>
    <x v="0"/>
    <x v="689"/>
    <x v="1"/>
    <x v="650"/>
    <x v="709"/>
    <x v="709"/>
    <x v="10"/>
    <x v="2"/>
    <x v="2"/>
    <x v="5"/>
    <x v="5"/>
    <x v="333"/>
    <x v="3"/>
    <x v="2"/>
    <n v="178.4"/>
    <n v="4.7619047620000003"/>
    <n v="8.92"/>
    <n v="6.6"/>
  </r>
  <r>
    <x v="716"/>
    <x v="0"/>
    <x v="0"/>
    <x v="0"/>
    <x v="0"/>
    <x v="5"/>
    <x v="690"/>
    <x v="0"/>
    <x v="651"/>
    <x v="710"/>
    <x v="710"/>
    <x v="61"/>
    <x v="1"/>
    <x v="1"/>
    <x v="4"/>
    <x v="4"/>
    <x v="432"/>
    <x v="7"/>
    <x v="0"/>
    <n v="500.22"/>
    <n v="4.7619047620000003"/>
    <n v="25.010999999999999"/>
    <n v="4.5"/>
  </r>
  <r>
    <x v="717"/>
    <x v="0"/>
    <x v="0"/>
    <x v="0"/>
    <x v="1"/>
    <x v="1"/>
    <x v="691"/>
    <x v="6"/>
    <x v="433"/>
    <x v="711"/>
    <x v="711"/>
    <x v="64"/>
    <x v="0"/>
    <x v="0"/>
    <x v="0"/>
    <x v="0"/>
    <x v="433"/>
    <x v="10"/>
    <x v="2"/>
    <n v="35.82"/>
    <n v="4.7619047620000003"/>
    <n v="1.7909999999999999"/>
    <n v="8.1"/>
  </r>
  <r>
    <x v="718"/>
    <x v="0"/>
    <x v="0"/>
    <x v="1"/>
    <x v="1"/>
    <x v="5"/>
    <x v="408"/>
    <x v="6"/>
    <x v="652"/>
    <x v="712"/>
    <x v="712"/>
    <x v="21"/>
    <x v="2"/>
    <x v="2"/>
    <x v="2"/>
    <x v="2"/>
    <x v="229"/>
    <x v="0"/>
    <x v="2"/>
    <n v="136.13999999999999"/>
    <n v="4.7619047620000003"/>
    <n v="6.8070000000000004"/>
    <n v="7.2"/>
  </r>
  <r>
    <x v="719"/>
    <x v="2"/>
    <x v="2"/>
    <x v="0"/>
    <x v="0"/>
    <x v="5"/>
    <x v="692"/>
    <x v="3"/>
    <x v="390"/>
    <x v="713"/>
    <x v="713"/>
    <x v="68"/>
    <x v="0"/>
    <x v="0"/>
    <x v="1"/>
    <x v="1"/>
    <x v="278"/>
    <x v="9"/>
    <x v="2"/>
    <n v="104.88"/>
    <n v="4.7619047620000003"/>
    <n v="5.2439999999999998"/>
    <n v="6.1"/>
  </r>
  <r>
    <x v="720"/>
    <x v="2"/>
    <x v="2"/>
    <x v="1"/>
    <x v="0"/>
    <x v="5"/>
    <x v="693"/>
    <x v="0"/>
    <x v="653"/>
    <x v="714"/>
    <x v="714"/>
    <x v="30"/>
    <x v="2"/>
    <x v="2"/>
    <x v="0"/>
    <x v="0"/>
    <x v="434"/>
    <x v="2"/>
    <x v="1"/>
    <n v="178.92"/>
    <n v="4.7619047620000003"/>
    <n v="8.9459999999999997"/>
    <n v="7.1"/>
  </r>
  <r>
    <x v="721"/>
    <x v="1"/>
    <x v="1"/>
    <x v="0"/>
    <x v="0"/>
    <x v="3"/>
    <x v="694"/>
    <x v="9"/>
    <x v="654"/>
    <x v="715"/>
    <x v="715"/>
    <x v="68"/>
    <x v="0"/>
    <x v="0"/>
    <x v="1"/>
    <x v="1"/>
    <x v="311"/>
    <x v="9"/>
    <x v="1"/>
    <n v="815.67"/>
    <n v="4.7619047620000003"/>
    <n v="40.783499999999997"/>
    <n v="5.0999999999999996"/>
  </r>
  <r>
    <x v="722"/>
    <x v="2"/>
    <x v="2"/>
    <x v="1"/>
    <x v="1"/>
    <x v="2"/>
    <x v="695"/>
    <x v="6"/>
    <x v="655"/>
    <x v="716"/>
    <x v="716"/>
    <x v="79"/>
    <x v="1"/>
    <x v="1"/>
    <x v="3"/>
    <x v="3"/>
    <x v="286"/>
    <x v="0"/>
    <x v="2"/>
    <n v="132.36000000000001"/>
    <n v="4.7619047620000003"/>
    <n v="6.6180000000000003"/>
    <n v="7.9"/>
  </r>
  <r>
    <x v="723"/>
    <x v="1"/>
    <x v="1"/>
    <x v="0"/>
    <x v="0"/>
    <x v="4"/>
    <x v="696"/>
    <x v="0"/>
    <x v="656"/>
    <x v="717"/>
    <x v="717"/>
    <x v="83"/>
    <x v="0"/>
    <x v="0"/>
    <x v="1"/>
    <x v="1"/>
    <x v="435"/>
    <x v="2"/>
    <x v="1"/>
    <n v="257.39"/>
    <n v="4.7619047620000003"/>
    <n v="12.8695"/>
    <n v="7.4"/>
  </r>
  <r>
    <x v="724"/>
    <x v="2"/>
    <x v="2"/>
    <x v="0"/>
    <x v="1"/>
    <x v="4"/>
    <x v="697"/>
    <x v="7"/>
    <x v="657"/>
    <x v="718"/>
    <x v="718"/>
    <x v="87"/>
    <x v="2"/>
    <x v="2"/>
    <x v="3"/>
    <x v="3"/>
    <x v="387"/>
    <x v="3"/>
    <x v="0"/>
    <n v="93.36"/>
    <n v="4.7619047620000003"/>
    <n v="4.6680000000000001"/>
    <n v="7.4"/>
  </r>
  <r>
    <x v="725"/>
    <x v="1"/>
    <x v="1"/>
    <x v="0"/>
    <x v="0"/>
    <x v="0"/>
    <x v="698"/>
    <x v="2"/>
    <x v="658"/>
    <x v="719"/>
    <x v="719"/>
    <x v="10"/>
    <x v="2"/>
    <x v="2"/>
    <x v="5"/>
    <x v="5"/>
    <x v="436"/>
    <x v="4"/>
    <x v="1"/>
    <n v="228"/>
    <n v="4.7619047620000003"/>
    <n v="11.4"/>
    <n v="6.6"/>
  </r>
  <r>
    <x v="726"/>
    <x v="1"/>
    <x v="1"/>
    <x v="0"/>
    <x v="1"/>
    <x v="2"/>
    <x v="699"/>
    <x v="6"/>
    <x v="169"/>
    <x v="720"/>
    <x v="720"/>
    <x v="66"/>
    <x v="0"/>
    <x v="0"/>
    <x v="6"/>
    <x v="6"/>
    <x v="437"/>
    <x v="5"/>
    <x v="2"/>
    <n v="166.71"/>
    <n v="4.7619047620000003"/>
    <n v="8.3354999999999997"/>
    <n v="5.9"/>
  </r>
  <r>
    <x v="727"/>
    <x v="2"/>
    <x v="2"/>
    <x v="1"/>
    <x v="1"/>
    <x v="3"/>
    <x v="700"/>
    <x v="4"/>
    <x v="659"/>
    <x v="721"/>
    <x v="721"/>
    <x v="19"/>
    <x v="1"/>
    <x v="1"/>
    <x v="6"/>
    <x v="6"/>
    <x v="438"/>
    <x v="6"/>
    <x v="2"/>
    <n v="697.4"/>
    <n v="4.7619047620000003"/>
    <n v="34.869999999999997"/>
    <n v="8.9"/>
  </r>
  <r>
    <x v="728"/>
    <x v="1"/>
    <x v="1"/>
    <x v="1"/>
    <x v="1"/>
    <x v="5"/>
    <x v="701"/>
    <x v="7"/>
    <x v="660"/>
    <x v="722"/>
    <x v="722"/>
    <x v="32"/>
    <x v="1"/>
    <x v="1"/>
    <x v="0"/>
    <x v="0"/>
    <x v="439"/>
    <x v="9"/>
    <x v="0"/>
    <n v="389.04"/>
    <n v="4.7619047620000003"/>
    <n v="19.452000000000002"/>
    <n v="6.8"/>
  </r>
  <r>
    <x v="729"/>
    <x v="2"/>
    <x v="2"/>
    <x v="0"/>
    <x v="0"/>
    <x v="2"/>
    <x v="702"/>
    <x v="0"/>
    <x v="661"/>
    <x v="723"/>
    <x v="723"/>
    <x v="11"/>
    <x v="1"/>
    <x v="1"/>
    <x v="0"/>
    <x v="0"/>
    <x v="200"/>
    <x v="1"/>
    <x v="1"/>
    <n v="365.26"/>
    <n v="4.7619047620000003"/>
    <n v="18.263000000000002"/>
    <n v="9.3000000000000007"/>
  </r>
  <r>
    <x v="730"/>
    <x v="0"/>
    <x v="0"/>
    <x v="0"/>
    <x v="0"/>
    <x v="5"/>
    <x v="703"/>
    <x v="7"/>
    <x v="662"/>
    <x v="724"/>
    <x v="724"/>
    <x v="59"/>
    <x v="1"/>
    <x v="1"/>
    <x v="1"/>
    <x v="1"/>
    <x v="293"/>
    <x v="7"/>
    <x v="2"/>
    <n v="89.28"/>
    <n v="4.7619047620000003"/>
    <n v="4.4640000000000004"/>
    <n v="4.4000000000000004"/>
  </r>
  <r>
    <x v="731"/>
    <x v="0"/>
    <x v="0"/>
    <x v="1"/>
    <x v="1"/>
    <x v="0"/>
    <x v="704"/>
    <x v="6"/>
    <x v="663"/>
    <x v="725"/>
    <x v="725"/>
    <x v="38"/>
    <x v="2"/>
    <x v="2"/>
    <x v="4"/>
    <x v="4"/>
    <x v="295"/>
    <x v="8"/>
    <x v="0"/>
    <n v="168"/>
    <n v="4.7619047620000003"/>
    <n v="8.4"/>
    <n v="4.8"/>
  </r>
  <r>
    <x v="732"/>
    <x v="0"/>
    <x v="0"/>
    <x v="0"/>
    <x v="1"/>
    <x v="5"/>
    <x v="705"/>
    <x v="8"/>
    <x v="664"/>
    <x v="726"/>
    <x v="726"/>
    <x v="4"/>
    <x v="2"/>
    <x v="2"/>
    <x v="1"/>
    <x v="1"/>
    <x v="411"/>
    <x v="5"/>
    <x v="0"/>
    <n v="19.7"/>
    <n v="4.7619047620000003"/>
    <n v="0.98499999999999999"/>
    <n v="9.5"/>
  </r>
  <r>
    <x v="733"/>
    <x v="2"/>
    <x v="2"/>
    <x v="1"/>
    <x v="1"/>
    <x v="1"/>
    <x v="528"/>
    <x v="0"/>
    <x v="665"/>
    <x v="727"/>
    <x v="727"/>
    <x v="46"/>
    <x v="0"/>
    <x v="0"/>
    <x v="4"/>
    <x v="4"/>
    <x v="440"/>
    <x v="1"/>
    <x v="0"/>
    <n v="531.16"/>
    <n v="4.7619047620000003"/>
    <n v="26.558"/>
    <n v="8.9"/>
  </r>
  <r>
    <x v="734"/>
    <x v="2"/>
    <x v="2"/>
    <x v="0"/>
    <x v="1"/>
    <x v="4"/>
    <x v="706"/>
    <x v="8"/>
    <x v="666"/>
    <x v="728"/>
    <x v="728"/>
    <x v="59"/>
    <x v="1"/>
    <x v="1"/>
    <x v="1"/>
    <x v="1"/>
    <x v="356"/>
    <x v="2"/>
    <x v="0"/>
    <n v="53.72"/>
    <n v="4.7619047620000003"/>
    <n v="2.6859999999999999"/>
    <n v="6.4"/>
  </r>
  <r>
    <x v="735"/>
    <x v="1"/>
    <x v="1"/>
    <x v="0"/>
    <x v="1"/>
    <x v="0"/>
    <x v="707"/>
    <x v="4"/>
    <x v="667"/>
    <x v="729"/>
    <x v="729"/>
    <x v="24"/>
    <x v="1"/>
    <x v="1"/>
    <x v="2"/>
    <x v="2"/>
    <x v="441"/>
    <x v="10"/>
    <x v="2"/>
    <n v="819.5"/>
    <n v="4.7619047620000003"/>
    <n v="40.975000000000001"/>
    <n v="6"/>
  </r>
  <r>
    <x v="736"/>
    <x v="1"/>
    <x v="1"/>
    <x v="0"/>
    <x v="0"/>
    <x v="2"/>
    <x v="708"/>
    <x v="0"/>
    <x v="668"/>
    <x v="730"/>
    <x v="730"/>
    <x v="28"/>
    <x v="1"/>
    <x v="1"/>
    <x v="0"/>
    <x v="0"/>
    <x v="273"/>
    <x v="9"/>
    <x v="2"/>
    <n v="568.4"/>
    <n v="4.7619047620000003"/>
    <n v="28.42"/>
    <n v="8.1"/>
  </r>
  <r>
    <x v="737"/>
    <x v="1"/>
    <x v="1"/>
    <x v="1"/>
    <x v="1"/>
    <x v="1"/>
    <x v="709"/>
    <x v="4"/>
    <x v="669"/>
    <x v="731"/>
    <x v="731"/>
    <x v="71"/>
    <x v="0"/>
    <x v="0"/>
    <x v="6"/>
    <x v="6"/>
    <x v="442"/>
    <x v="4"/>
    <x v="0"/>
    <n v="587.6"/>
    <n v="4.7619047620000003"/>
    <n v="29.38"/>
    <n v="9"/>
  </r>
  <r>
    <x v="738"/>
    <x v="2"/>
    <x v="2"/>
    <x v="0"/>
    <x v="1"/>
    <x v="1"/>
    <x v="710"/>
    <x v="2"/>
    <x v="670"/>
    <x v="732"/>
    <x v="732"/>
    <x v="52"/>
    <x v="0"/>
    <x v="0"/>
    <x v="0"/>
    <x v="0"/>
    <x v="282"/>
    <x v="3"/>
    <x v="0"/>
    <n v="732.48"/>
    <n v="4.7619047620000003"/>
    <n v="36.624000000000002"/>
    <n v="6"/>
  </r>
  <r>
    <x v="739"/>
    <x v="0"/>
    <x v="0"/>
    <x v="1"/>
    <x v="1"/>
    <x v="2"/>
    <x v="45"/>
    <x v="9"/>
    <x v="671"/>
    <x v="733"/>
    <x v="733"/>
    <x v="80"/>
    <x v="1"/>
    <x v="1"/>
    <x v="5"/>
    <x v="5"/>
    <x v="102"/>
    <x v="5"/>
    <x v="1"/>
    <n v="845.64"/>
    <n v="4.7619047620000003"/>
    <n v="42.281999999999996"/>
    <n v="9.8000000000000007"/>
  </r>
  <r>
    <x v="740"/>
    <x v="1"/>
    <x v="1"/>
    <x v="1"/>
    <x v="1"/>
    <x v="2"/>
    <x v="711"/>
    <x v="0"/>
    <x v="672"/>
    <x v="734"/>
    <x v="734"/>
    <x v="28"/>
    <x v="1"/>
    <x v="1"/>
    <x v="0"/>
    <x v="0"/>
    <x v="443"/>
    <x v="10"/>
    <x v="1"/>
    <n v="389.27"/>
    <n v="4.7619047620000003"/>
    <n v="19.4635"/>
    <n v="8.5"/>
  </r>
  <r>
    <x v="741"/>
    <x v="1"/>
    <x v="1"/>
    <x v="1"/>
    <x v="1"/>
    <x v="4"/>
    <x v="712"/>
    <x v="8"/>
    <x v="673"/>
    <x v="735"/>
    <x v="735"/>
    <x v="78"/>
    <x v="0"/>
    <x v="0"/>
    <x v="3"/>
    <x v="3"/>
    <x v="444"/>
    <x v="9"/>
    <x v="0"/>
    <n v="84.83"/>
    <n v="4.7619047620000003"/>
    <n v="4.2415000000000003"/>
    <n v="8.8000000000000007"/>
  </r>
  <r>
    <x v="742"/>
    <x v="0"/>
    <x v="0"/>
    <x v="0"/>
    <x v="0"/>
    <x v="3"/>
    <x v="713"/>
    <x v="5"/>
    <x v="674"/>
    <x v="736"/>
    <x v="736"/>
    <x v="12"/>
    <x v="2"/>
    <x v="2"/>
    <x v="6"/>
    <x v="6"/>
    <x v="375"/>
    <x v="4"/>
    <x v="0"/>
    <n v="143.26"/>
    <n v="4.7619047620000003"/>
    <n v="7.1630000000000003"/>
    <n v="8.8000000000000007"/>
  </r>
  <r>
    <x v="743"/>
    <x v="0"/>
    <x v="0"/>
    <x v="0"/>
    <x v="1"/>
    <x v="2"/>
    <x v="714"/>
    <x v="5"/>
    <x v="675"/>
    <x v="737"/>
    <x v="737"/>
    <x v="9"/>
    <x v="2"/>
    <x v="2"/>
    <x v="5"/>
    <x v="5"/>
    <x v="406"/>
    <x v="9"/>
    <x v="0"/>
    <n v="75.38"/>
    <n v="4.7619047620000003"/>
    <n v="3.7690000000000001"/>
    <n v="9.5"/>
  </r>
  <r>
    <x v="744"/>
    <x v="1"/>
    <x v="1"/>
    <x v="0"/>
    <x v="0"/>
    <x v="3"/>
    <x v="715"/>
    <x v="2"/>
    <x v="676"/>
    <x v="738"/>
    <x v="738"/>
    <x v="56"/>
    <x v="0"/>
    <x v="0"/>
    <x v="5"/>
    <x v="5"/>
    <x v="15"/>
    <x v="7"/>
    <x v="2"/>
    <n v="253.36"/>
    <n v="4.7619047620000003"/>
    <n v="12.667999999999999"/>
    <n v="5.6"/>
  </r>
  <r>
    <x v="745"/>
    <x v="1"/>
    <x v="1"/>
    <x v="0"/>
    <x v="0"/>
    <x v="4"/>
    <x v="716"/>
    <x v="8"/>
    <x v="677"/>
    <x v="739"/>
    <x v="739"/>
    <x v="30"/>
    <x v="2"/>
    <x v="2"/>
    <x v="0"/>
    <x v="0"/>
    <x v="445"/>
    <x v="7"/>
    <x v="1"/>
    <n v="38.42"/>
    <n v="4.7619047620000003"/>
    <n v="1.921"/>
    <n v="8.6"/>
  </r>
  <r>
    <x v="746"/>
    <x v="2"/>
    <x v="2"/>
    <x v="0"/>
    <x v="1"/>
    <x v="5"/>
    <x v="717"/>
    <x v="4"/>
    <x v="678"/>
    <x v="740"/>
    <x v="740"/>
    <x v="66"/>
    <x v="0"/>
    <x v="0"/>
    <x v="6"/>
    <x v="6"/>
    <x v="312"/>
    <x v="8"/>
    <x v="2"/>
    <n v="652.29999999999995"/>
    <n v="4.7619047620000003"/>
    <n v="32.615000000000002"/>
    <n v="5.2"/>
  </r>
  <r>
    <x v="747"/>
    <x v="1"/>
    <x v="1"/>
    <x v="0"/>
    <x v="0"/>
    <x v="2"/>
    <x v="718"/>
    <x v="1"/>
    <x v="679"/>
    <x v="741"/>
    <x v="741"/>
    <x v="74"/>
    <x v="0"/>
    <x v="0"/>
    <x v="5"/>
    <x v="5"/>
    <x v="140"/>
    <x v="4"/>
    <x v="2"/>
    <n v="52.65"/>
    <n v="4.7619047620000003"/>
    <n v="2.6324999999999998"/>
    <n v="5.8"/>
  </r>
  <r>
    <x v="748"/>
    <x v="2"/>
    <x v="2"/>
    <x v="0"/>
    <x v="0"/>
    <x v="2"/>
    <x v="719"/>
    <x v="9"/>
    <x v="680"/>
    <x v="742"/>
    <x v="742"/>
    <x v="58"/>
    <x v="1"/>
    <x v="1"/>
    <x v="6"/>
    <x v="6"/>
    <x v="198"/>
    <x v="8"/>
    <x v="2"/>
    <n v="110.61"/>
    <n v="4.7619047620000003"/>
    <n v="5.5305"/>
    <n v="8"/>
  </r>
  <r>
    <x v="749"/>
    <x v="1"/>
    <x v="1"/>
    <x v="0"/>
    <x v="1"/>
    <x v="0"/>
    <x v="720"/>
    <x v="0"/>
    <x v="681"/>
    <x v="743"/>
    <x v="743"/>
    <x v="15"/>
    <x v="0"/>
    <x v="0"/>
    <x v="6"/>
    <x v="6"/>
    <x v="446"/>
    <x v="2"/>
    <x v="1"/>
    <n v="568.61"/>
    <n v="4.7619047620000003"/>
    <n v="28.430499999999999"/>
    <n v="9"/>
  </r>
  <r>
    <x v="750"/>
    <x v="2"/>
    <x v="2"/>
    <x v="0"/>
    <x v="0"/>
    <x v="5"/>
    <x v="703"/>
    <x v="7"/>
    <x v="662"/>
    <x v="724"/>
    <x v="724"/>
    <x v="86"/>
    <x v="1"/>
    <x v="1"/>
    <x v="4"/>
    <x v="4"/>
    <x v="447"/>
    <x v="5"/>
    <x v="0"/>
    <n v="89.28"/>
    <n v="4.7619047620000003"/>
    <n v="4.4640000000000004"/>
    <n v="4.0999999999999996"/>
  </r>
  <r>
    <x v="751"/>
    <x v="0"/>
    <x v="0"/>
    <x v="1"/>
    <x v="0"/>
    <x v="4"/>
    <x v="721"/>
    <x v="1"/>
    <x v="682"/>
    <x v="744"/>
    <x v="744"/>
    <x v="36"/>
    <x v="2"/>
    <x v="2"/>
    <x v="2"/>
    <x v="2"/>
    <x v="359"/>
    <x v="1"/>
    <x v="2"/>
    <n v="136.4"/>
    <n v="4.7619047620000003"/>
    <n v="6.82"/>
    <n v="8.6"/>
  </r>
  <r>
    <x v="752"/>
    <x v="0"/>
    <x v="0"/>
    <x v="0"/>
    <x v="0"/>
    <x v="1"/>
    <x v="722"/>
    <x v="4"/>
    <x v="594"/>
    <x v="745"/>
    <x v="745"/>
    <x v="70"/>
    <x v="2"/>
    <x v="2"/>
    <x v="1"/>
    <x v="1"/>
    <x v="448"/>
    <x v="10"/>
    <x v="0"/>
    <n v="174.2"/>
    <n v="4.7619047620000003"/>
    <n v="8.7100000000000009"/>
    <n v="7"/>
  </r>
  <r>
    <x v="753"/>
    <x v="2"/>
    <x v="2"/>
    <x v="1"/>
    <x v="1"/>
    <x v="2"/>
    <x v="723"/>
    <x v="1"/>
    <x v="683"/>
    <x v="746"/>
    <x v="746"/>
    <x v="46"/>
    <x v="0"/>
    <x v="0"/>
    <x v="4"/>
    <x v="4"/>
    <x v="184"/>
    <x v="9"/>
    <x v="0"/>
    <n v="366.4"/>
    <n v="4.7619047620000003"/>
    <n v="18.32"/>
    <n v="8.4"/>
  </r>
  <r>
    <x v="754"/>
    <x v="1"/>
    <x v="1"/>
    <x v="0"/>
    <x v="0"/>
    <x v="5"/>
    <x v="724"/>
    <x v="6"/>
    <x v="684"/>
    <x v="747"/>
    <x v="747"/>
    <x v="25"/>
    <x v="0"/>
    <x v="0"/>
    <x v="1"/>
    <x v="1"/>
    <x v="5"/>
    <x v="3"/>
    <x v="0"/>
    <n v="254.61"/>
    <n v="4.7619047620000003"/>
    <n v="12.730499999999999"/>
    <n v="7.4"/>
  </r>
  <r>
    <x v="755"/>
    <x v="0"/>
    <x v="0"/>
    <x v="1"/>
    <x v="0"/>
    <x v="5"/>
    <x v="725"/>
    <x v="2"/>
    <x v="685"/>
    <x v="748"/>
    <x v="748"/>
    <x v="11"/>
    <x v="1"/>
    <x v="1"/>
    <x v="0"/>
    <x v="0"/>
    <x v="118"/>
    <x v="0"/>
    <x v="2"/>
    <n v="778.32"/>
    <n v="4.7619047620000003"/>
    <n v="38.915999999999997"/>
    <n v="6.2"/>
  </r>
  <r>
    <x v="756"/>
    <x v="2"/>
    <x v="2"/>
    <x v="0"/>
    <x v="0"/>
    <x v="1"/>
    <x v="726"/>
    <x v="2"/>
    <x v="686"/>
    <x v="749"/>
    <x v="749"/>
    <x v="21"/>
    <x v="2"/>
    <x v="2"/>
    <x v="2"/>
    <x v="2"/>
    <x v="311"/>
    <x v="9"/>
    <x v="0"/>
    <n v="285.92"/>
    <n v="4.7619047620000003"/>
    <n v="14.295999999999999"/>
    <n v="4.9000000000000004"/>
  </r>
  <r>
    <x v="757"/>
    <x v="0"/>
    <x v="0"/>
    <x v="1"/>
    <x v="0"/>
    <x v="2"/>
    <x v="727"/>
    <x v="3"/>
    <x v="91"/>
    <x v="750"/>
    <x v="750"/>
    <x v="83"/>
    <x v="0"/>
    <x v="0"/>
    <x v="1"/>
    <x v="1"/>
    <x v="408"/>
    <x v="5"/>
    <x v="1"/>
    <n v="579.12"/>
    <n v="4.7619047620000003"/>
    <n v="28.956"/>
    <n v="4.5"/>
  </r>
  <r>
    <x v="758"/>
    <x v="0"/>
    <x v="0"/>
    <x v="0"/>
    <x v="1"/>
    <x v="4"/>
    <x v="728"/>
    <x v="4"/>
    <x v="687"/>
    <x v="751"/>
    <x v="751"/>
    <x v="33"/>
    <x v="2"/>
    <x v="2"/>
    <x v="5"/>
    <x v="5"/>
    <x v="202"/>
    <x v="3"/>
    <x v="0"/>
    <n v="188.5"/>
    <n v="4.7619047620000003"/>
    <n v="9.4250000000000007"/>
    <n v="5.6"/>
  </r>
  <r>
    <x v="759"/>
    <x v="0"/>
    <x v="0"/>
    <x v="1"/>
    <x v="0"/>
    <x v="4"/>
    <x v="729"/>
    <x v="7"/>
    <x v="688"/>
    <x v="752"/>
    <x v="752"/>
    <x v="5"/>
    <x v="1"/>
    <x v="1"/>
    <x v="3"/>
    <x v="3"/>
    <x v="332"/>
    <x v="9"/>
    <x v="0"/>
    <n v="221.56"/>
    <n v="4.7619047620000003"/>
    <n v="11.077999999999999"/>
    <n v="8"/>
  </r>
  <r>
    <x v="760"/>
    <x v="2"/>
    <x v="2"/>
    <x v="0"/>
    <x v="0"/>
    <x v="4"/>
    <x v="730"/>
    <x v="4"/>
    <x v="689"/>
    <x v="753"/>
    <x v="753"/>
    <x v="48"/>
    <x v="2"/>
    <x v="2"/>
    <x v="3"/>
    <x v="3"/>
    <x v="440"/>
    <x v="1"/>
    <x v="2"/>
    <n v="772"/>
    <n v="4.7619047620000003"/>
    <n v="38.6"/>
    <n v="5.6"/>
  </r>
  <r>
    <x v="761"/>
    <x v="2"/>
    <x v="2"/>
    <x v="1"/>
    <x v="1"/>
    <x v="1"/>
    <x v="731"/>
    <x v="4"/>
    <x v="690"/>
    <x v="754"/>
    <x v="754"/>
    <x v="82"/>
    <x v="0"/>
    <x v="0"/>
    <x v="4"/>
    <x v="4"/>
    <x v="290"/>
    <x v="9"/>
    <x v="2"/>
    <n v="721.3"/>
    <n v="4.7619047620000003"/>
    <n v="36.064999999999998"/>
    <n v="4.2"/>
  </r>
  <r>
    <x v="762"/>
    <x v="0"/>
    <x v="0"/>
    <x v="0"/>
    <x v="0"/>
    <x v="5"/>
    <x v="732"/>
    <x v="2"/>
    <x v="691"/>
    <x v="755"/>
    <x v="755"/>
    <x v="40"/>
    <x v="0"/>
    <x v="0"/>
    <x v="2"/>
    <x v="2"/>
    <x v="449"/>
    <x v="6"/>
    <x v="0"/>
    <n v="511.04"/>
    <n v="4.7619047620000003"/>
    <n v="25.552"/>
    <n v="9.9"/>
  </r>
  <r>
    <x v="763"/>
    <x v="0"/>
    <x v="0"/>
    <x v="0"/>
    <x v="0"/>
    <x v="0"/>
    <x v="733"/>
    <x v="1"/>
    <x v="692"/>
    <x v="756"/>
    <x v="756"/>
    <x v="58"/>
    <x v="1"/>
    <x v="1"/>
    <x v="6"/>
    <x v="6"/>
    <x v="383"/>
    <x v="5"/>
    <x v="0"/>
    <n v="53.45"/>
    <n v="4.7619047620000003"/>
    <n v="2.6724999999999999"/>
    <n v="7.6"/>
  </r>
  <r>
    <x v="764"/>
    <x v="0"/>
    <x v="0"/>
    <x v="0"/>
    <x v="1"/>
    <x v="0"/>
    <x v="734"/>
    <x v="7"/>
    <x v="693"/>
    <x v="757"/>
    <x v="757"/>
    <x v="40"/>
    <x v="0"/>
    <x v="0"/>
    <x v="2"/>
    <x v="2"/>
    <x v="74"/>
    <x v="9"/>
    <x v="2"/>
    <n v="222"/>
    <n v="4.7619047620000003"/>
    <n v="11.1"/>
    <n v="6.6"/>
  </r>
  <r>
    <x v="765"/>
    <x v="2"/>
    <x v="2"/>
    <x v="1"/>
    <x v="0"/>
    <x v="2"/>
    <x v="735"/>
    <x v="2"/>
    <x v="694"/>
    <x v="758"/>
    <x v="758"/>
    <x v="19"/>
    <x v="1"/>
    <x v="1"/>
    <x v="6"/>
    <x v="6"/>
    <x v="138"/>
    <x v="8"/>
    <x v="0"/>
    <n v="763.68"/>
    <n v="4.7619047620000003"/>
    <n v="38.183999999999997"/>
    <n v="4.7"/>
  </r>
  <r>
    <x v="766"/>
    <x v="1"/>
    <x v="1"/>
    <x v="1"/>
    <x v="0"/>
    <x v="5"/>
    <x v="736"/>
    <x v="6"/>
    <x v="695"/>
    <x v="759"/>
    <x v="759"/>
    <x v="0"/>
    <x v="0"/>
    <x v="0"/>
    <x v="0"/>
    <x v="0"/>
    <x v="450"/>
    <x v="2"/>
    <x v="2"/>
    <n v="228.18"/>
    <n v="4.7619047620000003"/>
    <n v="11.409000000000001"/>
    <n v="9.8000000000000007"/>
  </r>
  <r>
    <x v="767"/>
    <x v="2"/>
    <x v="2"/>
    <x v="1"/>
    <x v="1"/>
    <x v="3"/>
    <x v="737"/>
    <x v="3"/>
    <x v="696"/>
    <x v="760"/>
    <x v="760"/>
    <x v="77"/>
    <x v="2"/>
    <x v="2"/>
    <x v="5"/>
    <x v="5"/>
    <x v="451"/>
    <x v="0"/>
    <x v="1"/>
    <n v="82.14"/>
    <n v="4.7619047620000003"/>
    <n v="4.1070000000000002"/>
    <n v="6.3"/>
  </r>
  <r>
    <x v="768"/>
    <x v="2"/>
    <x v="2"/>
    <x v="1"/>
    <x v="0"/>
    <x v="1"/>
    <x v="738"/>
    <x v="7"/>
    <x v="84"/>
    <x v="761"/>
    <x v="761"/>
    <x v="32"/>
    <x v="1"/>
    <x v="1"/>
    <x v="0"/>
    <x v="0"/>
    <x v="370"/>
    <x v="3"/>
    <x v="1"/>
    <n v="382.56"/>
    <n v="4.7619047620000003"/>
    <n v="19.128"/>
    <n v="7.9"/>
  </r>
  <r>
    <x v="769"/>
    <x v="0"/>
    <x v="0"/>
    <x v="1"/>
    <x v="0"/>
    <x v="2"/>
    <x v="739"/>
    <x v="3"/>
    <x v="697"/>
    <x v="762"/>
    <x v="762"/>
    <x v="15"/>
    <x v="0"/>
    <x v="0"/>
    <x v="6"/>
    <x v="6"/>
    <x v="45"/>
    <x v="6"/>
    <x v="1"/>
    <n v="68.58"/>
    <n v="4.7619047620000003"/>
    <n v="3.4289999999999998"/>
    <n v="7.7"/>
  </r>
  <r>
    <x v="770"/>
    <x v="2"/>
    <x v="2"/>
    <x v="0"/>
    <x v="0"/>
    <x v="3"/>
    <x v="425"/>
    <x v="7"/>
    <x v="698"/>
    <x v="763"/>
    <x v="763"/>
    <x v="84"/>
    <x v="2"/>
    <x v="2"/>
    <x v="6"/>
    <x v="6"/>
    <x v="452"/>
    <x v="5"/>
    <x v="0"/>
    <n v="382.16"/>
    <n v="4.7619047620000003"/>
    <n v="19.108000000000001"/>
    <n v="4.5"/>
  </r>
  <r>
    <x v="771"/>
    <x v="1"/>
    <x v="1"/>
    <x v="0"/>
    <x v="0"/>
    <x v="0"/>
    <x v="740"/>
    <x v="0"/>
    <x v="699"/>
    <x v="764"/>
    <x v="764"/>
    <x v="33"/>
    <x v="2"/>
    <x v="2"/>
    <x v="5"/>
    <x v="5"/>
    <x v="54"/>
    <x v="8"/>
    <x v="2"/>
    <n v="601.09"/>
    <n v="4.7619047620000003"/>
    <n v="30.054500000000001"/>
    <n v="8"/>
  </r>
  <r>
    <x v="772"/>
    <x v="1"/>
    <x v="1"/>
    <x v="0"/>
    <x v="0"/>
    <x v="3"/>
    <x v="741"/>
    <x v="0"/>
    <x v="700"/>
    <x v="765"/>
    <x v="765"/>
    <x v="21"/>
    <x v="2"/>
    <x v="2"/>
    <x v="2"/>
    <x v="2"/>
    <x v="453"/>
    <x v="7"/>
    <x v="0"/>
    <n v="475.93"/>
    <n v="4.7619047620000003"/>
    <n v="23.796500000000002"/>
    <n v="5.7"/>
  </r>
  <r>
    <x v="773"/>
    <x v="1"/>
    <x v="1"/>
    <x v="1"/>
    <x v="0"/>
    <x v="4"/>
    <x v="620"/>
    <x v="8"/>
    <x v="701"/>
    <x v="766"/>
    <x v="766"/>
    <x v="10"/>
    <x v="2"/>
    <x v="2"/>
    <x v="5"/>
    <x v="5"/>
    <x v="417"/>
    <x v="1"/>
    <x v="2"/>
    <n v="52.42"/>
    <n v="4.7619047620000003"/>
    <n v="2.621"/>
    <n v="6.3"/>
  </r>
  <r>
    <x v="774"/>
    <x v="1"/>
    <x v="1"/>
    <x v="0"/>
    <x v="1"/>
    <x v="4"/>
    <x v="742"/>
    <x v="5"/>
    <x v="702"/>
    <x v="767"/>
    <x v="767"/>
    <x v="29"/>
    <x v="0"/>
    <x v="0"/>
    <x v="4"/>
    <x v="4"/>
    <x v="252"/>
    <x v="7"/>
    <x v="1"/>
    <n v="131.30000000000001"/>
    <n v="4.7619047620000003"/>
    <n v="6.5650000000000004"/>
    <n v="6"/>
  </r>
  <r>
    <x v="775"/>
    <x v="2"/>
    <x v="2"/>
    <x v="1"/>
    <x v="0"/>
    <x v="4"/>
    <x v="743"/>
    <x v="1"/>
    <x v="703"/>
    <x v="768"/>
    <x v="768"/>
    <x v="49"/>
    <x v="0"/>
    <x v="0"/>
    <x v="6"/>
    <x v="6"/>
    <x v="182"/>
    <x v="3"/>
    <x v="2"/>
    <n v="144.30000000000001"/>
    <n v="4.7619047620000003"/>
    <n v="7.2149999999999999"/>
    <n v="8"/>
  </r>
  <r>
    <x v="776"/>
    <x v="1"/>
    <x v="1"/>
    <x v="0"/>
    <x v="1"/>
    <x v="0"/>
    <x v="744"/>
    <x v="0"/>
    <x v="704"/>
    <x v="769"/>
    <x v="769"/>
    <x v="19"/>
    <x v="1"/>
    <x v="1"/>
    <x v="6"/>
    <x v="6"/>
    <x v="454"/>
    <x v="3"/>
    <x v="2"/>
    <n v="457.17"/>
    <n v="4.7619047620000003"/>
    <n v="22.858499999999999"/>
    <n v="4.2"/>
  </r>
  <r>
    <x v="777"/>
    <x v="2"/>
    <x v="2"/>
    <x v="1"/>
    <x v="1"/>
    <x v="3"/>
    <x v="745"/>
    <x v="8"/>
    <x v="657"/>
    <x v="770"/>
    <x v="770"/>
    <x v="75"/>
    <x v="0"/>
    <x v="0"/>
    <x v="4"/>
    <x v="4"/>
    <x v="270"/>
    <x v="0"/>
    <x v="1"/>
    <n v="93.38"/>
    <n v="4.7619047620000003"/>
    <n v="4.6689999999999996"/>
    <n v="9.6"/>
  </r>
  <r>
    <x v="778"/>
    <x v="1"/>
    <x v="1"/>
    <x v="0"/>
    <x v="1"/>
    <x v="3"/>
    <x v="746"/>
    <x v="1"/>
    <x v="705"/>
    <x v="771"/>
    <x v="771"/>
    <x v="80"/>
    <x v="1"/>
    <x v="1"/>
    <x v="5"/>
    <x v="5"/>
    <x v="455"/>
    <x v="6"/>
    <x v="1"/>
    <n v="126.25"/>
    <n v="4.7619047620000003"/>
    <n v="6.3125"/>
    <n v="6.1"/>
  </r>
  <r>
    <x v="779"/>
    <x v="2"/>
    <x v="2"/>
    <x v="0"/>
    <x v="1"/>
    <x v="1"/>
    <x v="95"/>
    <x v="9"/>
    <x v="706"/>
    <x v="772"/>
    <x v="772"/>
    <x v="82"/>
    <x v="0"/>
    <x v="0"/>
    <x v="4"/>
    <x v="4"/>
    <x v="456"/>
    <x v="2"/>
    <x v="0"/>
    <n v="790.83"/>
    <n v="4.7619047620000003"/>
    <n v="39.541499999999999"/>
    <n v="5.6"/>
  </r>
  <r>
    <x v="780"/>
    <x v="1"/>
    <x v="1"/>
    <x v="1"/>
    <x v="1"/>
    <x v="0"/>
    <x v="747"/>
    <x v="2"/>
    <x v="220"/>
    <x v="773"/>
    <x v="773"/>
    <x v="88"/>
    <x v="2"/>
    <x v="2"/>
    <x v="6"/>
    <x v="6"/>
    <x v="225"/>
    <x v="8"/>
    <x v="1"/>
    <n v="174.4"/>
    <n v="4.7619047620000003"/>
    <n v="8.7200000000000006"/>
    <n v="8.3000000000000007"/>
  </r>
  <r>
    <x v="781"/>
    <x v="0"/>
    <x v="0"/>
    <x v="1"/>
    <x v="0"/>
    <x v="3"/>
    <x v="748"/>
    <x v="7"/>
    <x v="707"/>
    <x v="774"/>
    <x v="774"/>
    <x v="48"/>
    <x v="2"/>
    <x v="2"/>
    <x v="3"/>
    <x v="3"/>
    <x v="432"/>
    <x v="7"/>
    <x v="0"/>
    <n v="379.04"/>
    <n v="4.7619047620000003"/>
    <n v="18.952000000000002"/>
    <n v="7.8"/>
  </r>
  <r>
    <x v="782"/>
    <x v="0"/>
    <x v="0"/>
    <x v="0"/>
    <x v="0"/>
    <x v="5"/>
    <x v="749"/>
    <x v="8"/>
    <x v="562"/>
    <x v="775"/>
    <x v="775"/>
    <x v="63"/>
    <x v="2"/>
    <x v="2"/>
    <x v="6"/>
    <x v="6"/>
    <x v="341"/>
    <x v="4"/>
    <x v="2"/>
    <n v="30.62"/>
    <n v="4.7619047620000003"/>
    <n v="1.5309999999999999"/>
    <n v="4.0999999999999996"/>
  </r>
  <r>
    <x v="783"/>
    <x v="1"/>
    <x v="1"/>
    <x v="1"/>
    <x v="0"/>
    <x v="2"/>
    <x v="750"/>
    <x v="2"/>
    <x v="245"/>
    <x v="776"/>
    <x v="776"/>
    <x v="2"/>
    <x v="1"/>
    <x v="1"/>
    <x v="2"/>
    <x v="2"/>
    <x v="24"/>
    <x v="6"/>
    <x v="1"/>
    <n v="352.08"/>
    <n v="4.7619047620000003"/>
    <n v="17.603999999999999"/>
    <n v="8.8000000000000007"/>
  </r>
  <r>
    <x v="784"/>
    <x v="1"/>
    <x v="1"/>
    <x v="0"/>
    <x v="0"/>
    <x v="0"/>
    <x v="751"/>
    <x v="1"/>
    <x v="708"/>
    <x v="777"/>
    <x v="777"/>
    <x v="7"/>
    <x v="2"/>
    <x v="2"/>
    <x v="2"/>
    <x v="2"/>
    <x v="0"/>
    <x v="0"/>
    <x v="0"/>
    <n v="50.8"/>
    <n v="4.7619047620000003"/>
    <n v="2.54"/>
    <n v="4.0999999999999996"/>
  </r>
  <r>
    <x v="785"/>
    <x v="0"/>
    <x v="0"/>
    <x v="1"/>
    <x v="1"/>
    <x v="1"/>
    <x v="752"/>
    <x v="0"/>
    <x v="709"/>
    <x v="778"/>
    <x v="778"/>
    <x v="87"/>
    <x v="2"/>
    <x v="2"/>
    <x v="3"/>
    <x v="3"/>
    <x v="457"/>
    <x v="7"/>
    <x v="2"/>
    <n v="522.05999999999995"/>
    <n v="4.7619047620000003"/>
    <n v="26.103000000000002"/>
    <n v="9"/>
  </r>
  <r>
    <x v="786"/>
    <x v="1"/>
    <x v="1"/>
    <x v="1"/>
    <x v="1"/>
    <x v="1"/>
    <x v="753"/>
    <x v="2"/>
    <x v="710"/>
    <x v="779"/>
    <x v="779"/>
    <x v="88"/>
    <x v="2"/>
    <x v="2"/>
    <x v="6"/>
    <x v="6"/>
    <x v="458"/>
    <x v="5"/>
    <x v="0"/>
    <n v="575.12"/>
    <n v="4.7619047620000003"/>
    <n v="28.756"/>
    <n v="5.5"/>
  </r>
  <r>
    <x v="787"/>
    <x v="1"/>
    <x v="1"/>
    <x v="1"/>
    <x v="0"/>
    <x v="0"/>
    <x v="754"/>
    <x v="1"/>
    <x v="711"/>
    <x v="780"/>
    <x v="780"/>
    <x v="54"/>
    <x v="0"/>
    <x v="0"/>
    <x v="5"/>
    <x v="5"/>
    <x v="392"/>
    <x v="1"/>
    <x v="2"/>
    <n v="54.95"/>
    <n v="4.7619047620000003"/>
    <n v="2.7475000000000001"/>
    <n v="9.3000000000000007"/>
  </r>
  <r>
    <x v="788"/>
    <x v="1"/>
    <x v="1"/>
    <x v="0"/>
    <x v="1"/>
    <x v="0"/>
    <x v="755"/>
    <x v="6"/>
    <x v="712"/>
    <x v="781"/>
    <x v="781"/>
    <x v="78"/>
    <x v="0"/>
    <x v="0"/>
    <x v="3"/>
    <x v="3"/>
    <x v="60"/>
    <x v="1"/>
    <x v="2"/>
    <n v="181.41"/>
    <n v="4.7619047620000003"/>
    <n v="9.0704999999999991"/>
    <n v="5.6"/>
  </r>
  <r>
    <x v="789"/>
    <x v="0"/>
    <x v="0"/>
    <x v="1"/>
    <x v="1"/>
    <x v="3"/>
    <x v="756"/>
    <x v="0"/>
    <x v="713"/>
    <x v="782"/>
    <x v="782"/>
    <x v="29"/>
    <x v="0"/>
    <x v="0"/>
    <x v="4"/>
    <x v="4"/>
    <x v="459"/>
    <x v="9"/>
    <x v="0"/>
    <n v="412.37"/>
    <n v="4.7619047620000003"/>
    <n v="20.618500000000001"/>
    <n v="9.6999999999999993"/>
  </r>
  <r>
    <x v="790"/>
    <x v="0"/>
    <x v="0"/>
    <x v="1"/>
    <x v="1"/>
    <x v="5"/>
    <x v="757"/>
    <x v="8"/>
    <x v="714"/>
    <x v="783"/>
    <x v="783"/>
    <x v="2"/>
    <x v="1"/>
    <x v="1"/>
    <x v="2"/>
    <x v="2"/>
    <x v="460"/>
    <x v="2"/>
    <x v="2"/>
    <n v="46.41"/>
    <n v="4.7619047620000003"/>
    <n v="2.3205"/>
    <n v="4"/>
  </r>
  <r>
    <x v="791"/>
    <x v="1"/>
    <x v="1"/>
    <x v="0"/>
    <x v="1"/>
    <x v="0"/>
    <x v="758"/>
    <x v="7"/>
    <x v="715"/>
    <x v="784"/>
    <x v="784"/>
    <x v="42"/>
    <x v="2"/>
    <x v="2"/>
    <x v="1"/>
    <x v="1"/>
    <x v="277"/>
    <x v="2"/>
    <x v="2"/>
    <n v="274.2"/>
    <n v="4.7619047620000003"/>
    <n v="13.71"/>
    <n v="9.1999999999999993"/>
  </r>
  <r>
    <x v="792"/>
    <x v="2"/>
    <x v="2"/>
    <x v="1"/>
    <x v="0"/>
    <x v="2"/>
    <x v="759"/>
    <x v="4"/>
    <x v="716"/>
    <x v="785"/>
    <x v="785"/>
    <x v="15"/>
    <x v="0"/>
    <x v="0"/>
    <x v="6"/>
    <x v="6"/>
    <x v="128"/>
    <x v="0"/>
    <x v="2"/>
    <n v="973.7"/>
    <n v="4.7619047620000003"/>
    <n v="48.685000000000002"/>
    <n v="4.9000000000000004"/>
  </r>
  <r>
    <x v="793"/>
    <x v="0"/>
    <x v="0"/>
    <x v="0"/>
    <x v="1"/>
    <x v="1"/>
    <x v="760"/>
    <x v="0"/>
    <x v="717"/>
    <x v="786"/>
    <x v="786"/>
    <x v="33"/>
    <x v="2"/>
    <x v="2"/>
    <x v="5"/>
    <x v="5"/>
    <x v="299"/>
    <x v="10"/>
    <x v="2"/>
    <n v="648.20000000000005"/>
    <n v="4.7619047620000003"/>
    <n v="32.409999999999997"/>
    <n v="9.3000000000000007"/>
  </r>
  <r>
    <x v="794"/>
    <x v="0"/>
    <x v="0"/>
    <x v="1"/>
    <x v="0"/>
    <x v="1"/>
    <x v="761"/>
    <x v="5"/>
    <x v="718"/>
    <x v="787"/>
    <x v="787"/>
    <x v="84"/>
    <x v="2"/>
    <x v="2"/>
    <x v="6"/>
    <x v="6"/>
    <x v="35"/>
    <x v="10"/>
    <x v="2"/>
    <n v="93.22"/>
    <n v="4.7619047620000003"/>
    <n v="4.6609999999999996"/>
    <n v="6.6"/>
  </r>
  <r>
    <x v="795"/>
    <x v="2"/>
    <x v="2"/>
    <x v="1"/>
    <x v="1"/>
    <x v="5"/>
    <x v="762"/>
    <x v="5"/>
    <x v="257"/>
    <x v="788"/>
    <x v="788"/>
    <x v="20"/>
    <x v="1"/>
    <x v="1"/>
    <x v="1"/>
    <x v="1"/>
    <x v="461"/>
    <x v="7"/>
    <x v="0"/>
    <n v="54.36"/>
    <n v="4.7619047620000003"/>
    <n v="2.718"/>
    <n v="4.3"/>
  </r>
  <r>
    <x v="796"/>
    <x v="1"/>
    <x v="1"/>
    <x v="0"/>
    <x v="0"/>
    <x v="2"/>
    <x v="609"/>
    <x v="8"/>
    <x v="719"/>
    <x v="789"/>
    <x v="789"/>
    <x v="46"/>
    <x v="0"/>
    <x v="0"/>
    <x v="4"/>
    <x v="4"/>
    <x v="38"/>
    <x v="0"/>
    <x v="1"/>
    <n v="60.87"/>
    <n v="4.7619047620000003"/>
    <n v="3.0434999999999999"/>
    <n v="5.5"/>
  </r>
  <r>
    <x v="797"/>
    <x v="0"/>
    <x v="0"/>
    <x v="0"/>
    <x v="0"/>
    <x v="3"/>
    <x v="763"/>
    <x v="4"/>
    <x v="720"/>
    <x v="790"/>
    <x v="790"/>
    <x v="70"/>
    <x v="2"/>
    <x v="2"/>
    <x v="1"/>
    <x v="1"/>
    <x v="459"/>
    <x v="9"/>
    <x v="1"/>
    <n v="244.9"/>
    <n v="4.7619047620000003"/>
    <n v="12.244999999999999"/>
    <n v="8.1"/>
  </r>
  <r>
    <x v="798"/>
    <x v="2"/>
    <x v="2"/>
    <x v="1"/>
    <x v="1"/>
    <x v="0"/>
    <x v="764"/>
    <x v="8"/>
    <x v="721"/>
    <x v="791"/>
    <x v="791"/>
    <x v="20"/>
    <x v="1"/>
    <x v="1"/>
    <x v="1"/>
    <x v="1"/>
    <x v="155"/>
    <x v="1"/>
    <x v="2"/>
    <n v="92.78"/>
    <n v="4.7619047620000003"/>
    <n v="4.6390000000000002"/>
    <n v="9.8000000000000007"/>
  </r>
  <r>
    <x v="799"/>
    <x v="1"/>
    <x v="1"/>
    <x v="0"/>
    <x v="1"/>
    <x v="2"/>
    <x v="765"/>
    <x v="1"/>
    <x v="722"/>
    <x v="792"/>
    <x v="792"/>
    <x v="48"/>
    <x v="2"/>
    <x v="2"/>
    <x v="3"/>
    <x v="3"/>
    <x v="462"/>
    <x v="3"/>
    <x v="0"/>
    <n v="433.45"/>
    <n v="4.7619047620000003"/>
    <n v="21.672499999999999"/>
    <n v="9.4"/>
  </r>
  <r>
    <x v="800"/>
    <x v="2"/>
    <x v="2"/>
    <x v="1"/>
    <x v="1"/>
    <x v="3"/>
    <x v="766"/>
    <x v="3"/>
    <x v="723"/>
    <x v="793"/>
    <x v="793"/>
    <x v="52"/>
    <x v="0"/>
    <x v="0"/>
    <x v="0"/>
    <x v="0"/>
    <x v="463"/>
    <x v="7"/>
    <x v="0"/>
    <n v="138.06"/>
    <n v="4.7619047620000003"/>
    <n v="6.9029999999999996"/>
    <n v="7.9"/>
  </r>
  <r>
    <x v="801"/>
    <x v="1"/>
    <x v="1"/>
    <x v="0"/>
    <x v="0"/>
    <x v="1"/>
    <x v="767"/>
    <x v="2"/>
    <x v="724"/>
    <x v="794"/>
    <x v="794"/>
    <x v="2"/>
    <x v="1"/>
    <x v="1"/>
    <x v="2"/>
    <x v="2"/>
    <x v="171"/>
    <x v="8"/>
    <x v="0"/>
    <n v="241.6"/>
    <n v="4.7619047620000003"/>
    <n v="12.08"/>
    <n v="5.0999999999999996"/>
  </r>
  <r>
    <x v="802"/>
    <x v="1"/>
    <x v="1"/>
    <x v="0"/>
    <x v="1"/>
    <x v="5"/>
    <x v="768"/>
    <x v="0"/>
    <x v="725"/>
    <x v="795"/>
    <x v="795"/>
    <x v="28"/>
    <x v="1"/>
    <x v="1"/>
    <x v="0"/>
    <x v="0"/>
    <x v="2"/>
    <x v="0"/>
    <x v="0"/>
    <n v="471.73"/>
    <n v="4.7619047620000003"/>
    <n v="23.586500000000001"/>
    <n v="6.9"/>
  </r>
  <r>
    <x v="803"/>
    <x v="0"/>
    <x v="0"/>
    <x v="0"/>
    <x v="0"/>
    <x v="5"/>
    <x v="769"/>
    <x v="9"/>
    <x v="726"/>
    <x v="796"/>
    <x v="796"/>
    <x v="31"/>
    <x v="1"/>
    <x v="1"/>
    <x v="3"/>
    <x v="3"/>
    <x v="94"/>
    <x v="5"/>
    <x v="1"/>
    <n v="440.64"/>
    <n v="4.7619047620000003"/>
    <n v="22.032"/>
    <n v="8"/>
  </r>
  <r>
    <x v="804"/>
    <x v="2"/>
    <x v="2"/>
    <x v="0"/>
    <x v="0"/>
    <x v="1"/>
    <x v="770"/>
    <x v="9"/>
    <x v="727"/>
    <x v="797"/>
    <x v="797"/>
    <x v="55"/>
    <x v="2"/>
    <x v="2"/>
    <x v="0"/>
    <x v="0"/>
    <x v="289"/>
    <x v="5"/>
    <x v="1"/>
    <n v="680.31"/>
    <n v="4.7619047620000003"/>
    <n v="34.015500000000003"/>
    <n v="8"/>
  </r>
  <r>
    <x v="805"/>
    <x v="0"/>
    <x v="0"/>
    <x v="1"/>
    <x v="0"/>
    <x v="2"/>
    <x v="771"/>
    <x v="7"/>
    <x v="728"/>
    <x v="798"/>
    <x v="798"/>
    <x v="85"/>
    <x v="1"/>
    <x v="1"/>
    <x v="2"/>
    <x v="2"/>
    <x v="345"/>
    <x v="7"/>
    <x v="1"/>
    <n v="309.88"/>
    <n v="4.7619047620000003"/>
    <n v="15.494"/>
    <n v="4.2"/>
  </r>
  <r>
    <x v="806"/>
    <x v="0"/>
    <x v="0"/>
    <x v="1"/>
    <x v="0"/>
    <x v="3"/>
    <x v="772"/>
    <x v="5"/>
    <x v="237"/>
    <x v="799"/>
    <x v="799"/>
    <x v="65"/>
    <x v="0"/>
    <x v="0"/>
    <x v="5"/>
    <x v="5"/>
    <x v="464"/>
    <x v="3"/>
    <x v="2"/>
    <n v="186.36"/>
    <n v="4.7619047620000003"/>
    <n v="9.3179999999999996"/>
    <n v="8.5"/>
  </r>
  <r>
    <x v="807"/>
    <x v="0"/>
    <x v="0"/>
    <x v="1"/>
    <x v="0"/>
    <x v="1"/>
    <x v="773"/>
    <x v="7"/>
    <x v="729"/>
    <x v="800"/>
    <x v="800"/>
    <x v="66"/>
    <x v="0"/>
    <x v="0"/>
    <x v="6"/>
    <x v="6"/>
    <x v="465"/>
    <x v="6"/>
    <x v="1"/>
    <n v="200.92"/>
    <n v="4.7619047620000003"/>
    <n v="10.045999999999999"/>
    <n v="9"/>
  </r>
  <r>
    <x v="808"/>
    <x v="2"/>
    <x v="2"/>
    <x v="1"/>
    <x v="0"/>
    <x v="0"/>
    <x v="774"/>
    <x v="8"/>
    <x v="730"/>
    <x v="801"/>
    <x v="801"/>
    <x v="78"/>
    <x v="0"/>
    <x v="0"/>
    <x v="3"/>
    <x v="3"/>
    <x v="440"/>
    <x v="1"/>
    <x v="1"/>
    <n v="17.75"/>
    <n v="4.7619047620000003"/>
    <n v="0.88749999999999996"/>
    <n v="8.6"/>
  </r>
  <r>
    <x v="809"/>
    <x v="1"/>
    <x v="1"/>
    <x v="1"/>
    <x v="0"/>
    <x v="5"/>
    <x v="775"/>
    <x v="4"/>
    <x v="731"/>
    <x v="802"/>
    <x v="802"/>
    <x v="82"/>
    <x v="0"/>
    <x v="0"/>
    <x v="4"/>
    <x v="4"/>
    <x v="373"/>
    <x v="1"/>
    <x v="0"/>
    <n v="621.79999999999995"/>
    <n v="4.7619047620000003"/>
    <n v="31.09"/>
    <n v="6"/>
  </r>
  <r>
    <x v="810"/>
    <x v="2"/>
    <x v="2"/>
    <x v="1"/>
    <x v="1"/>
    <x v="0"/>
    <x v="776"/>
    <x v="2"/>
    <x v="732"/>
    <x v="803"/>
    <x v="803"/>
    <x v="20"/>
    <x v="1"/>
    <x v="1"/>
    <x v="1"/>
    <x v="1"/>
    <x v="242"/>
    <x v="4"/>
    <x v="0"/>
    <n v="86"/>
    <n v="4.7619047620000003"/>
    <n v="4.3"/>
    <n v="6.2"/>
  </r>
  <r>
    <x v="811"/>
    <x v="0"/>
    <x v="0"/>
    <x v="1"/>
    <x v="0"/>
    <x v="1"/>
    <x v="777"/>
    <x v="4"/>
    <x v="733"/>
    <x v="804"/>
    <x v="804"/>
    <x v="7"/>
    <x v="2"/>
    <x v="2"/>
    <x v="2"/>
    <x v="2"/>
    <x v="191"/>
    <x v="3"/>
    <x v="2"/>
    <n v="402.6"/>
    <n v="4.7619047620000003"/>
    <n v="20.13"/>
    <n v="5"/>
  </r>
  <r>
    <x v="812"/>
    <x v="1"/>
    <x v="1"/>
    <x v="0"/>
    <x v="0"/>
    <x v="3"/>
    <x v="778"/>
    <x v="1"/>
    <x v="734"/>
    <x v="805"/>
    <x v="805"/>
    <x v="4"/>
    <x v="2"/>
    <x v="2"/>
    <x v="1"/>
    <x v="1"/>
    <x v="299"/>
    <x v="10"/>
    <x v="2"/>
    <n v="324.85000000000002"/>
    <n v="4.7619047620000003"/>
    <n v="16.2425"/>
    <n v="6.5"/>
  </r>
  <r>
    <x v="813"/>
    <x v="0"/>
    <x v="0"/>
    <x v="1"/>
    <x v="1"/>
    <x v="1"/>
    <x v="779"/>
    <x v="8"/>
    <x v="735"/>
    <x v="806"/>
    <x v="806"/>
    <x v="23"/>
    <x v="1"/>
    <x v="1"/>
    <x v="1"/>
    <x v="1"/>
    <x v="466"/>
    <x v="4"/>
    <x v="1"/>
    <n v="95.15"/>
    <n v="4.7619047620000003"/>
    <n v="4.7575000000000003"/>
    <n v="6"/>
  </r>
  <r>
    <x v="814"/>
    <x v="0"/>
    <x v="0"/>
    <x v="0"/>
    <x v="0"/>
    <x v="1"/>
    <x v="780"/>
    <x v="2"/>
    <x v="660"/>
    <x v="807"/>
    <x v="807"/>
    <x v="46"/>
    <x v="0"/>
    <x v="0"/>
    <x v="4"/>
    <x v="4"/>
    <x v="315"/>
    <x v="1"/>
    <x v="1"/>
    <n v="388.96"/>
    <n v="4.7619047620000003"/>
    <n v="19.448"/>
    <n v="5"/>
  </r>
  <r>
    <x v="815"/>
    <x v="2"/>
    <x v="2"/>
    <x v="1"/>
    <x v="0"/>
    <x v="4"/>
    <x v="781"/>
    <x v="2"/>
    <x v="736"/>
    <x v="808"/>
    <x v="808"/>
    <x v="86"/>
    <x v="1"/>
    <x v="1"/>
    <x v="4"/>
    <x v="4"/>
    <x v="463"/>
    <x v="7"/>
    <x v="0"/>
    <n v="425.68"/>
    <n v="4.7619047620000003"/>
    <n v="21.283999999999999"/>
    <n v="5"/>
  </r>
  <r>
    <x v="816"/>
    <x v="1"/>
    <x v="1"/>
    <x v="1"/>
    <x v="0"/>
    <x v="5"/>
    <x v="782"/>
    <x v="0"/>
    <x v="427"/>
    <x v="809"/>
    <x v="809"/>
    <x v="54"/>
    <x v="0"/>
    <x v="0"/>
    <x v="5"/>
    <x v="5"/>
    <x v="23"/>
    <x v="5"/>
    <x v="1"/>
    <n v="318.08"/>
    <n v="4.7619047620000003"/>
    <n v="15.904"/>
    <n v="9.1999999999999993"/>
  </r>
  <r>
    <x v="817"/>
    <x v="0"/>
    <x v="0"/>
    <x v="1"/>
    <x v="1"/>
    <x v="4"/>
    <x v="783"/>
    <x v="2"/>
    <x v="737"/>
    <x v="810"/>
    <x v="810"/>
    <x v="64"/>
    <x v="0"/>
    <x v="0"/>
    <x v="0"/>
    <x v="0"/>
    <x v="245"/>
    <x v="2"/>
    <x v="0"/>
    <n v="271.04000000000002"/>
    <n v="4.7619047620000003"/>
    <n v="13.552"/>
    <n v="9.6"/>
  </r>
  <r>
    <x v="818"/>
    <x v="2"/>
    <x v="2"/>
    <x v="0"/>
    <x v="1"/>
    <x v="0"/>
    <x v="784"/>
    <x v="7"/>
    <x v="738"/>
    <x v="811"/>
    <x v="811"/>
    <x v="3"/>
    <x v="0"/>
    <x v="0"/>
    <x v="2"/>
    <x v="2"/>
    <x v="356"/>
    <x v="2"/>
    <x v="2"/>
    <n v="384.64"/>
    <n v="4.7619047620000003"/>
    <n v="19.231999999999999"/>
    <n v="8.4"/>
  </r>
  <r>
    <x v="819"/>
    <x v="2"/>
    <x v="2"/>
    <x v="0"/>
    <x v="1"/>
    <x v="4"/>
    <x v="785"/>
    <x v="1"/>
    <x v="739"/>
    <x v="812"/>
    <x v="812"/>
    <x v="36"/>
    <x v="2"/>
    <x v="2"/>
    <x v="2"/>
    <x v="2"/>
    <x v="63"/>
    <x v="4"/>
    <x v="2"/>
    <n v="235.8"/>
    <n v="4.7619047620000003"/>
    <n v="11.79"/>
    <n v="6"/>
  </r>
  <r>
    <x v="820"/>
    <x v="2"/>
    <x v="2"/>
    <x v="1"/>
    <x v="1"/>
    <x v="1"/>
    <x v="171"/>
    <x v="7"/>
    <x v="740"/>
    <x v="813"/>
    <x v="813"/>
    <x v="5"/>
    <x v="1"/>
    <x v="1"/>
    <x v="3"/>
    <x v="3"/>
    <x v="467"/>
    <x v="7"/>
    <x v="0"/>
    <n v="211.56"/>
    <n v="4.7619047620000003"/>
    <n v="10.577999999999999"/>
    <n v="6.7"/>
  </r>
  <r>
    <x v="821"/>
    <x v="0"/>
    <x v="0"/>
    <x v="0"/>
    <x v="0"/>
    <x v="2"/>
    <x v="786"/>
    <x v="5"/>
    <x v="741"/>
    <x v="814"/>
    <x v="814"/>
    <x v="7"/>
    <x v="2"/>
    <x v="2"/>
    <x v="2"/>
    <x v="2"/>
    <x v="468"/>
    <x v="1"/>
    <x v="2"/>
    <n v="95.36"/>
    <n v="4.7619047620000003"/>
    <n v="4.7679999999999998"/>
    <n v="4.0999999999999996"/>
  </r>
  <r>
    <x v="822"/>
    <x v="1"/>
    <x v="1"/>
    <x v="0"/>
    <x v="1"/>
    <x v="3"/>
    <x v="787"/>
    <x v="8"/>
    <x v="742"/>
    <x v="815"/>
    <x v="815"/>
    <x v="13"/>
    <x v="2"/>
    <x v="2"/>
    <x v="4"/>
    <x v="4"/>
    <x v="331"/>
    <x v="4"/>
    <x v="1"/>
    <n v="10.17"/>
    <n v="4.7619047620000003"/>
    <n v="0.50849999999999995"/>
    <n v="5.9"/>
  </r>
  <r>
    <x v="823"/>
    <x v="0"/>
    <x v="0"/>
    <x v="1"/>
    <x v="0"/>
    <x v="0"/>
    <x v="399"/>
    <x v="6"/>
    <x v="743"/>
    <x v="816"/>
    <x v="816"/>
    <x v="31"/>
    <x v="1"/>
    <x v="1"/>
    <x v="3"/>
    <x v="3"/>
    <x v="469"/>
    <x v="1"/>
    <x v="1"/>
    <n v="206.13"/>
    <n v="4.7619047620000003"/>
    <n v="10.3065"/>
    <n v="8.6999999999999993"/>
  </r>
  <r>
    <x v="824"/>
    <x v="2"/>
    <x v="2"/>
    <x v="0"/>
    <x v="0"/>
    <x v="3"/>
    <x v="788"/>
    <x v="0"/>
    <x v="354"/>
    <x v="817"/>
    <x v="817"/>
    <x v="44"/>
    <x v="2"/>
    <x v="2"/>
    <x v="4"/>
    <x v="4"/>
    <x v="150"/>
    <x v="5"/>
    <x v="2"/>
    <n v="420.56"/>
    <n v="4.7619047620000003"/>
    <n v="21.027999999999999"/>
    <n v="4.5"/>
  </r>
  <r>
    <x v="825"/>
    <x v="0"/>
    <x v="0"/>
    <x v="0"/>
    <x v="0"/>
    <x v="3"/>
    <x v="442"/>
    <x v="7"/>
    <x v="744"/>
    <x v="818"/>
    <x v="818"/>
    <x v="71"/>
    <x v="0"/>
    <x v="0"/>
    <x v="6"/>
    <x v="6"/>
    <x v="470"/>
    <x v="3"/>
    <x v="2"/>
    <n v="88.04"/>
    <n v="4.7619047620000003"/>
    <n v="4.4020000000000001"/>
    <n v="6.6"/>
  </r>
  <r>
    <x v="826"/>
    <x v="2"/>
    <x v="2"/>
    <x v="0"/>
    <x v="0"/>
    <x v="0"/>
    <x v="789"/>
    <x v="9"/>
    <x v="745"/>
    <x v="819"/>
    <x v="819"/>
    <x v="26"/>
    <x v="0"/>
    <x v="0"/>
    <x v="3"/>
    <x v="3"/>
    <x v="318"/>
    <x v="0"/>
    <x v="2"/>
    <n v="648.99"/>
    <n v="4.7619047620000003"/>
    <n v="32.4495"/>
    <n v="7.7"/>
  </r>
  <r>
    <x v="827"/>
    <x v="0"/>
    <x v="0"/>
    <x v="0"/>
    <x v="1"/>
    <x v="5"/>
    <x v="790"/>
    <x v="6"/>
    <x v="211"/>
    <x v="820"/>
    <x v="820"/>
    <x v="58"/>
    <x v="1"/>
    <x v="1"/>
    <x v="6"/>
    <x v="6"/>
    <x v="78"/>
    <x v="3"/>
    <x v="2"/>
    <n v="123.84"/>
    <n v="4.7619047620000003"/>
    <n v="6.1920000000000002"/>
    <n v="8.5"/>
  </r>
  <r>
    <x v="828"/>
    <x v="1"/>
    <x v="1"/>
    <x v="1"/>
    <x v="1"/>
    <x v="1"/>
    <x v="791"/>
    <x v="4"/>
    <x v="746"/>
    <x v="821"/>
    <x v="821"/>
    <x v="62"/>
    <x v="1"/>
    <x v="1"/>
    <x v="2"/>
    <x v="2"/>
    <x v="185"/>
    <x v="3"/>
    <x v="1"/>
    <n v="649.5"/>
    <n v="4.7619047620000003"/>
    <n v="32.475000000000001"/>
    <n v="5.2"/>
  </r>
  <r>
    <x v="829"/>
    <x v="0"/>
    <x v="0"/>
    <x v="0"/>
    <x v="0"/>
    <x v="1"/>
    <x v="792"/>
    <x v="4"/>
    <x v="747"/>
    <x v="822"/>
    <x v="822"/>
    <x v="17"/>
    <x v="0"/>
    <x v="0"/>
    <x v="6"/>
    <x v="6"/>
    <x v="51"/>
    <x v="4"/>
    <x v="2"/>
    <n v="742.2"/>
    <n v="4.7619047620000003"/>
    <n v="37.11"/>
    <n v="4.3"/>
  </r>
  <r>
    <x v="830"/>
    <x v="0"/>
    <x v="0"/>
    <x v="1"/>
    <x v="1"/>
    <x v="1"/>
    <x v="793"/>
    <x v="2"/>
    <x v="748"/>
    <x v="823"/>
    <x v="823"/>
    <x v="46"/>
    <x v="0"/>
    <x v="0"/>
    <x v="4"/>
    <x v="4"/>
    <x v="255"/>
    <x v="6"/>
    <x v="1"/>
    <n v="84.48"/>
    <n v="4.7619047620000003"/>
    <n v="4.2240000000000002"/>
    <n v="7.6"/>
  </r>
  <r>
    <x v="831"/>
    <x v="2"/>
    <x v="2"/>
    <x v="1"/>
    <x v="1"/>
    <x v="0"/>
    <x v="794"/>
    <x v="7"/>
    <x v="749"/>
    <x v="824"/>
    <x v="824"/>
    <x v="6"/>
    <x v="2"/>
    <x v="2"/>
    <x v="3"/>
    <x v="3"/>
    <x v="78"/>
    <x v="3"/>
    <x v="1"/>
    <n v="250.28"/>
    <n v="4.7619047620000003"/>
    <n v="12.513999999999999"/>
    <n v="9.5"/>
  </r>
  <r>
    <x v="832"/>
    <x v="2"/>
    <x v="2"/>
    <x v="0"/>
    <x v="0"/>
    <x v="3"/>
    <x v="795"/>
    <x v="2"/>
    <x v="750"/>
    <x v="825"/>
    <x v="825"/>
    <x v="51"/>
    <x v="0"/>
    <x v="0"/>
    <x v="5"/>
    <x v="5"/>
    <x v="414"/>
    <x v="7"/>
    <x v="1"/>
    <n v="94.8"/>
    <n v="4.7619047620000003"/>
    <n v="4.74"/>
    <n v="4.0999999999999996"/>
  </r>
  <r>
    <x v="833"/>
    <x v="0"/>
    <x v="0"/>
    <x v="0"/>
    <x v="1"/>
    <x v="0"/>
    <x v="796"/>
    <x v="8"/>
    <x v="574"/>
    <x v="826"/>
    <x v="826"/>
    <x v="44"/>
    <x v="2"/>
    <x v="2"/>
    <x v="4"/>
    <x v="4"/>
    <x v="51"/>
    <x v="4"/>
    <x v="0"/>
    <n v="91.3"/>
    <n v="4.7619047620000003"/>
    <n v="4.5650000000000004"/>
    <n v="9.1999999999999993"/>
  </r>
  <r>
    <x v="834"/>
    <x v="2"/>
    <x v="2"/>
    <x v="0"/>
    <x v="0"/>
    <x v="2"/>
    <x v="797"/>
    <x v="0"/>
    <x v="751"/>
    <x v="827"/>
    <x v="827"/>
    <x v="41"/>
    <x v="1"/>
    <x v="1"/>
    <x v="6"/>
    <x v="6"/>
    <x v="471"/>
    <x v="5"/>
    <x v="0"/>
    <n v="285.11"/>
    <n v="4.7619047620000003"/>
    <n v="14.2555"/>
    <n v="5.4"/>
  </r>
  <r>
    <x v="835"/>
    <x v="0"/>
    <x v="0"/>
    <x v="1"/>
    <x v="1"/>
    <x v="5"/>
    <x v="798"/>
    <x v="8"/>
    <x v="701"/>
    <x v="828"/>
    <x v="828"/>
    <x v="58"/>
    <x v="1"/>
    <x v="1"/>
    <x v="6"/>
    <x v="6"/>
    <x v="143"/>
    <x v="8"/>
    <x v="1"/>
    <n v="52.38"/>
    <n v="4.7619047620000003"/>
    <n v="2.6190000000000002"/>
    <n v="5.8"/>
  </r>
  <r>
    <x v="836"/>
    <x v="0"/>
    <x v="0"/>
    <x v="0"/>
    <x v="1"/>
    <x v="5"/>
    <x v="799"/>
    <x v="1"/>
    <x v="752"/>
    <x v="829"/>
    <x v="829"/>
    <x v="51"/>
    <x v="0"/>
    <x v="0"/>
    <x v="5"/>
    <x v="5"/>
    <x v="229"/>
    <x v="0"/>
    <x v="0"/>
    <n v="192.7"/>
    <n v="4.7619047620000003"/>
    <n v="9.6349999999999998"/>
    <n v="5.6"/>
  </r>
  <r>
    <x v="837"/>
    <x v="2"/>
    <x v="2"/>
    <x v="1"/>
    <x v="1"/>
    <x v="3"/>
    <x v="800"/>
    <x v="3"/>
    <x v="753"/>
    <x v="830"/>
    <x v="830"/>
    <x v="56"/>
    <x v="0"/>
    <x v="0"/>
    <x v="5"/>
    <x v="5"/>
    <x v="390"/>
    <x v="2"/>
    <x v="2"/>
    <n v="267.77999999999997"/>
    <n v="4.7619047620000003"/>
    <n v="13.388999999999999"/>
    <n v="5.0999999999999996"/>
  </r>
  <r>
    <x v="838"/>
    <x v="1"/>
    <x v="1"/>
    <x v="1"/>
    <x v="1"/>
    <x v="1"/>
    <x v="801"/>
    <x v="4"/>
    <x v="754"/>
    <x v="831"/>
    <x v="831"/>
    <x v="15"/>
    <x v="0"/>
    <x v="0"/>
    <x v="6"/>
    <x v="6"/>
    <x v="66"/>
    <x v="9"/>
    <x v="1"/>
    <n v="558.70000000000005"/>
    <n v="4.7619047620000003"/>
    <n v="27.934999999999999"/>
    <n v="5.8"/>
  </r>
  <r>
    <x v="839"/>
    <x v="1"/>
    <x v="1"/>
    <x v="0"/>
    <x v="0"/>
    <x v="3"/>
    <x v="802"/>
    <x v="3"/>
    <x v="27"/>
    <x v="832"/>
    <x v="832"/>
    <x v="17"/>
    <x v="0"/>
    <x v="0"/>
    <x v="6"/>
    <x v="6"/>
    <x v="335"/>
    <x v="5"/>
    <x v="0"/>
    <n v="175.32"/>
    <n v="4.7619047620000003"/>
    <n v="8.766"/>
    <n v="5"/>
  </r>
  <r>
    <x v="840"/>
    <x v="0"/>
    <x v="0"/>
    <x v="1"/>
    <x v="1"/>
    <x v="5"/>
    <x v="232"/>
    <x v="6"/>
    <x v="755"/>
    <x v="833"/>
    <x v="833"/>
    <x v="42"/>
    <x v="2"/>
    <x v="2"/>
    <x v="1"/>
    <x v="1"/>
    <x v="472"/>
    <x v="9"/>
    <x v="1"/>
    <n v="155.82"/>
    <n v="4.7619047620000003"/>
    <n v="7.7910000000000004"/>
    <n v="7.9"/>
  </r>
  <r>
    <x v="841"/>
    <x v="2"/>
    <x v="2"/>
    <x v="1"/>
    <x v="1"/>
    <x v="1"/>
    <x v="562"/>
    <x v="8"/>
    <x v="756"/>
    <x v="834"/>
    <x v="834"/>
    <x v="38"/>
    <x v="2"/>
    <x v="2"/>
    <x v="4"/>
    <x v="4"/>
    <x v="180"/>
    <x v="6"/>
    <x v="1"/>
    <n v="60.3"/>
    <n v="4.7619047620000003"/>
    <n v="3.0150000000000001"/>
    <n v="6"/>
  </r>
  <r>
    <x v="842"/>
    <x v="0"/>
    <x v="0"/>
    <x v="0"/>
    <x v="0"/>
    <x v="3"/>
    <x v="803"/>
    <x v="5"/>
    <x v="757"/>
    <x v="835"/>
    <x v="835"/>
    <x v="22"/>
    <x v="1"/>
    <x v="1"/>
    <x v="0"/>
    <x v="0"/>
    <x v="473"/>
    <x v="7"/>
    <x v="2"/>
    <n v="78.94"/>
    <n v="4.7619047620000003"/>
    <n v="3.9470000000000001"/>
    <n v="5"/>
  </r>
  <r>
    <x v="843"/>
    <x v="1"/>
    <x v="1"/>
    <x v="0"/>
    <x v="0"/>
    <x v="4"/>
    <x v="804"/>
    <x v="5"/>
    <x v="758"/>
    <x v="836"/>
    <x v="836"/>
    <x v="77"/>
    <x v="2"/>
    <x v="2"/>
    <x v="5"/>
    <x v="5"/>
    <x v="470"/>
    <x v="3"/>
    <x v="2"/>
    <n v="29.74"/>
    <n v="4.7619047620000003"/>
    <n v="1.4870000000000001"/>
    <n v="8.9"/>
  </r>
  <r>
    <x v="844"/>
    <x v="0"/>
    <x v="0"/>
    <x v="1"/>
    <x v="1"/>
    <x v="5"/>
    <x v="805"/>
    <x v="8"/>
    <x v="759"/>
    <x v="837"/>
    <x v="837"/>
    <x v="53"/>
    <x v="0"/>
    <x v="0"/>
    <x v="0"/>
    <x v="0"/>
    <x v="31"/>
    <x v="10"/>
    <x v="1"/>
    <n v="21.32"/>
    <n v="4.7619047620000003"/>
    <n v="1.0660000000000001"/>
    <n v="5.9"/>
  </r>
  <r>
    <x v="845"/>
    <x v="0"/>
    <x v="0"/>
    <x v="0"/>
    <x v="1"/>
    <x v="1"/>
    <x v="806"/>
    <x v="6"/>
    <x v="760"/>
    <x v="838"/>
    <x v="838"/>
    <x v="74"/>
    <x v="0"/>
    <x v="0"/>
    <x v="5"/>
    <x v="5"/>
    <x v="102"/>
    <x v="5"/>
    <x v="2"/>
    <n v="281.33999999999997"/>
    <n v="4.7619047620000003"/>
    <n v="14.067"/>
    <n v="5.9"/>
  </r>
  <r>
    <x v="846"/>
    <x v="0"/>
    <x v="0"/>
    <x v="0"/>
    <x v="1"/>
    <x v="1"/>
    <x v="807"/>
    <x v="8"/>
    <x v="547"/>
    <x v="839"/>
    <x v="839"/>
    <x v="3"/>
    <x v="0"/>
    <x v="0"/>
    <x v="2"/>
    <x v="2"/>
    <x v="182"/>
    <x v="3"/>
    <x v="0"/>
    <n v="73.260000000000005"/>
    <n v="4.7619047620000003"/>
    <n v="3.6629999999999998"/>
    <n v="9.6999999999999993"/>
  </r>
  <r>
    <x v="847"/>
    <x v="1"/>
    <x v="1"/>
    <x v="1"/>
    <x v="0"/>
    <x v="3"/>
    <x v="808"/>
    <x v="8"/>
    <x v="761"/>
    <x v="840"/>
    <x v="840"/>
    <x v="74"/>
    <x v="0"/>
    <x v="0"/>
    <x v="5"/>
    <x v="5"/>
    <x v="48"/>
    <x v="6"/>
    <x v="2"/>
    <n v="22.38"/>
    <n v="4.7619047620000003"/>
    <n v="1.119"/>
    <n v="8.6"/>
  </r>
  <r>
    <x v="848"/>
    <x v="1"/>
    <x v="1"/>
    <x v="0"/>
    <x v="0"/>
    <x v="4"/>
    <x v="665"/>
    <x v="9"/>
    <x v="762"/>
    <x v="841"/>
    <x v="841"/>
    <x v="66"/>
    <x v="0"/>
    <x v="0"/>
    <x v="6"/>
    <x v="6"/>
    <x v="371"/>
    <x v="8"/>
    <x v="1"/>
    <n v="655.92"/>
    <n v="4.7619047620000003"/>
    <n v="32.795999999999999"/>
    <n v="4"/>
  </r>
  <r>
    <x v="849"/>
    <x v="0"/>
    <x v="0"/>
    <x v="1"/>
    <x v="0"/>
    <x v="5"/>
    <x v="809"/>
    <x v="3"/>
    <x v="763"/>
    <x v="842"/>
    <x v="842"/>
    <x v="64"/>
    <x v="0"/>
    <x v="0"/>
    <x v="0"/>
    <x v="0"/>
    <x v="90"/>
    <x v="0"/>
    <x v="1"/>
    <n v="594.6"/>
    <n v="4.7619047620000003"/>
    <n v="29.73"/>
    <n v="4.2"/>
  </r>
  <r>
    <x v="850"/>
    <x v="0"/>
    <x v="0"/>
    <x v="1"/>
    <x v="1"/>
    <x v="5"/>
    <x v="810"/>
    <x v="8"/>
    <x v="60"/>
    <x v="843"/>
    <x v="843"/>
    <x v="25"/>
    <x v="0"/>
    <x v="0"/>
    <x v="1"/>
    <x v="1"/>
    <x v="474"/>
    <x v="5"/>
    <x v="1"/>
    <n v="74.099999999999994"/>
    <n v="4.7619047620000003"/>
    <n v="3.7050000000000001"/>
    <n v="9.1999999999999993"/>
  </r>
  <r>
    <x v="851"/>
    <x v="0"/>
    <x v="0"/>
    <x v="1"/>
    <x v="0"/>
    <x v="5"/>
    <x v="811"/>
    <x v="5"/>
    <x v="484"/>
    <x v="844"/>
    <x v="844"/>
    <x v="88"/>
    <x v="2"/>
    <x v="2"/>
    <x v="6"/>
    <x v="6"/>
    <x v="33"/>
    <x v="1"/>
    <x v="0"/>
    <n v="196.96"/>
    <n v="4.7619047620000003"/>
    <n v="9.8480000000000008"/>
    <n v="9.1999999999999993"/>
  </r>
  <r>
    <x v="852"/>
    <x v="1"/>
    <x v="1"/>
    <x v="1"/>
    <x v="1"/>
    <x v="0"/>
    <x v="812"/>
    <x v="0"/>
    <x v="764"/>
    <x v="845"/>
    <x v="845"/>
    <x v="78"/>
    <x v="0"/>
    <x v="0"/>
    <x v="3"/>
    <x v="3"/>
    <x v="324"/>
    <x v="9"/>
    <x v="0"/>
    <n v="372.33"/>
    <n v="4.7619047620000003"/>
    <n v="18.616499999999998"/>
    <n v="5"/>
  </r>
  <r>
    <x v="853"/>
    <x v="2"/>
    <x v="2"/>
    <x v="1"/>
    <x v="0"/>
    <x v="1"/>
    <x v="813"/>
    <x v="4"/>
    <x v="765"/>
    <x v="846"/>
    <x v="846"/>
    <x v="6"/>
    <x v="2"/>
    <x v="2"/>
    <x v="3"/>
    <x v="3"/>
    <x v="452"/>
    <x v="5"/>
    <x v="0"/>
    <n v="527.9"/>
    <n v="4.7619047620000003"/>
    <n v="26.395"/>
    <n v="10"/>
  </r>
  <r>
    <x v="854"/>
    <x v="0"/>
    <x v="0"/>
    <x v="0"/>
    <x v="0"/>
    <x v="0"/>
    <x v="814"/>
    <x v="1"/>
    <x v="766"/>
    <x v="847"/>
    <x v="847"/>
    <x v="54"/>
    <x v="0"/>
    <x v="0"/>
    <x v="5"/>
    <x v="5"/>
    <x v="239"/>
    <x v="4"/>
    <x v="0"/>
    <n v="479.75"/>
    <n v="4.7619047620000003"/>
    <n v="23.987500000000001"/>
    <n v="8.8000000000000007"/>
  </r>
  <r>
    <x v="855"/>
    <x v="2"/>
    <x v="2"/>
    <x v="1"/>
    <x v="0"/>
    <x v="5"/>
    <x v="815"/>
    <x v="9"/>
    <x v="767"/>
    <x v="848"/>
    <x v="848"/>
    <x v="69"/>
    <x v="2"/>
    <x v="2"/>
    <x v="0"/>
    <x v="0"/>
    <x v="196"/>
    <x v="1"/>
    <x v="1"/>
    <n v="328.59"/>
    <n v="4.7619047620000003"/>
    <n v="16.429500000000001"/>
    <n v="4.2"/>
  </r>
  <r>
    <x v="856"/>
    <x v="2"/>
    <x v="2"/>
    <x v="1"/>
    <x v="1"/>
    <x v="4"/>
    <x v="268"/>
    <x v="2"/>
    <x v="768"/>
    <x v="849"/>
    <x v="849"/>
    <x v="17"/>
    <x v="0"/>
    <x v="0"/>
    <x v="6"/>
    <x v="6"/>
    <x v="475"/>
    <x v="8"/>
    <x v="1"/>
    <n v="168.96"/>
    <n v="4.7619047620000003"/>
    <n v="8.4480000000000004"/>
    <n v="6.3"/>
  </r>
  <r>
    <x v="857"/>
    <x v="0"/>
    <x v="0"/>
    <x v="0"/>
    <x v="0"/>
    <x v="2"/>
    <x v="816"/>
    <x v="7"/>
    <x v="769"/>
    <x v="850"/>
    <x v="850"/>
    <x v="37"/>
    <x v="1"/>
    <x v="1"/>
    <x v="4"/>
    <x v="4"/>
    <x v="476"/>
    <x v="3"/>
    <x v="1"/>
    <n v="113.24"/>
    <n v="4.7619047620000003"/>
    <n v="5.6619999999999999"/>
    <n v="8.1999999999999993"/>
  </r>
  <r>
    <x v="858"/>
    <x v="2"/>
    <x v="2"/>
    <x v="1"/>
    <x v="1"/>
    <x v="0"/>
    <x v="817"/>
    <x v="3"/>
    <x v="85"/>
    <x v="851"/>
    <x v="851"/>
    <x v="42"/>
    <x v="2"/>
    <x v="2"/>
    <x v="1"/>
    <x v="1"/>
    <x v="477"/>
    <x v="0"/>
    <x v="1"/>
    <n v="345.54"/>
    <n v="4.7619047620000003"/>
    <n v="17.277000000000001"/>
    <n v="5.0999999999999996"/>
  </r>
  <r>
    <x v="859"/>
    <x v="0"/>
    <x v="0"/>
    <x v="0"/>
    <x v="0"/>
    <x v="4"/>
    <x v="818"/>
    <x v="9"/>
    <x v="770"/>
    <x v="852"/>
    <x v="852"/>
    <x v="54"/>
    <x v="0"/>
    <x v="0"/>
    <x v="5"/>
    <x v="5"/>
    <x v="478"/>
    <x v="10"/>
    <x v="1"/>
    <n v="428.67"/>
    <n v="4.7619047620000003"/>
    <n v="21.433499999999999"/>
    <n v="5"/>
  </r>
  <r>
    <x v="860"/>
    <x v="1"/>
    <x v="1"/>
    <x v="0"/>
    <x v="0"/>
    <x v="2"/>
    <x v="819"/>
    <x v="8"/>
    <x v="771"/>
    <x v="853"/>
    <x v="853"/>
    <x v="9"/>
    <x v="2"/>
    <x v="2"/>
    <x v="5"/>
    <x v="5"/>
    <x v="38"/>
    <x v="0"/>
    <x v="0"/>
    <n v="86.27"/>
    <n v="4.7619047620000003"/>
    <n v="4.3135000000000003"/>
    <n v="7"/>
  </r>
  <r>
    <x v="861"/>
    <x v="0"/>
    <x v="0"/>
    <x v="0"/>
    <x v="1"/>
    <x v="3"/>
    <x v="820"/>
    <x v="5"/>
    <x v="772"/>
    <x v="854"/>
    <x v="854"/>
    <x v="66"/>
    <x v="0"/>
    <x v="0"/>
    <x v="6"/>
    <x v="6"/>
    <x v="191"/>
    <x v="3"/>
    <x v="0"/>
    <n v="25.52"/>
    <n v="4.7619047620000003"/>
    <n v="1.276"/>
    <n v="7.8"/>
  </r>
  <r>
    <x v="862"/>
    <x v="2"/>
    <x v="2"/>
    <x v="1"/>
    <x v="0"/>
    <x v="2"/>
    <x v="821"/>
    <x v="9"/>
    <x v="773"/>
    <x v="855"/>
    <x v="855"/>
    <x v="85"/>
    <x v="1"/>
    <x v="1"/>
    <x v="2"/>
    <x v="2"/>
    <x v="479"/>
    <x v="5"/>
    <x v="2"/>
    <n v="101.52"/>
    <n v="4.7619047620000003"/>
    <n v="5.0759999999999996"/>
    <n v="4.3"/>
  </r>
  <r>
    <x v="863"/>
    <x v="2"/>
    <x v="2"/>
    <x v="1"/>
    <x v="0"/>
    <x v="2"/>
    <x v="822"/>
    <x v="0"/>
    <x v="774"/>
    <x v="856"/>
    <x v="856"/>
    <x v="52"/>
    <x v="0"/>
    <x v="0"/>
    <x v="0"/>
    <x v="0"/>
    <x v="437"/>
    <x v="5"/>
    <x v="1"/>
    <n v="357.49"/>
    <n v="4.7619047620000003"/>
    <n v="17.874500000000001"/>
    <n v="7"/>
  </r>
  <r>
    <x v="864"/>
    <x v="0"/>
    <x v="0"/>
    <x v="0"/>
    <x v="0"/>
    <x v="1"/>
    <x v="823"/>
    <x v="6"/>
    <x v="775"/>
    <x v="857"/>
    <x v="857"/>
    <x v="66"/>
    <x v="0"/>
    <x v="0"/>
    <x v="6"/>
    <x v="6"/>
    <x v="101"/>
    <x v="4"/>
    <x v="1"/>
    <n v="238.77"/>
    <n v="4.7619047620000003"/>
    <n v="11.938499999999999"/>
    <n v="6.6"/>
  </r>
  <r>
    <x v="865"/>
    <x v="1"/>
    <x v="1"/>
    <x v="0"/>
    <x v="1"/>
    <x v="0"/>
    <x v="824"/>
    <x v="6"/>
    <x v="776"/>
    <x v="858"/>
    <x v="858"/>
    <x v="53"/>
    <x v="0"/>
    <x v="0"/>
    <x v="0"/>
    <x v="0"/>
    <x v="480"/>
    <x v="9"/>
    <x v="0"/>
    <n v="101.43"/>
    <n v="4.7619047620000003"/>
    <n v="5.0715000000000003"/>
    <n v="7.3"/>
  </r>
  <r>
    <x v="866"/>
    <x v="2"/>
    <x v="2"/>
    <x v="0"/>
    <x v="1"/>
    <x v="3"/>
    <x v="825"/>
    <x v="2"/>
    <x v="641"/>
    <x v="859"/>
    <x v="859"/>
    <x v="20"/>
    <x v="1"/>
    <x v="1"/>
    <x v="1"/>
    <x v="1"/>
    <x v="481"/>
    <x v="4"/>
    <x v="2"/>
    <n v="724.24"/>
    <n v="4.7619047620000003"/>
    <n v="36.212000000000003"/>
    <n v="6.5"/>
  </r>
  <r>
    <x v="867"/>
    <x v="1"/>
    <x v="1"/>
    <x v="0"/>
    <x v="0"/>
    <x v="0"/>
    <x v="826"/>
    <x v="5"/>
    <x v="777"/>
    <x v="860"/>
    <x v="860"/>
    <x v="29"/>
    <x v="0"/>
    <x v="0"/>
    <x v="4"/>
    <x v="4"/>
    <x v="482"/>
    <x v="10"/>
    <x v="0"/>
    <n v="125.64"/>
    <n v="4.7619047620000003"/>
    <n v="6.282"/>
    <n v="4.9000000000000004"/>
  </r>
  <r>
    <x v="868"/>
    <x v="1"/>
    <x v="1"/>
    <x v="0"/>
    <x v="1"/>
    <x v="4"/>
    <x v="827"/>
    <x v="6"/>
    <x v="778"/>
    <x v="861"/>
    <x v="861"/>
    <x v="66"/>
    <x v="0"/>
    <x v="0"/>
    <x v="6"/>
    <x v="6"/>
    <x v="268"/>
    <x v="8"/>
    <x v="2"/>
    <n v="72.930000000000007"/>
    <n v="4.7619047620000003"/>
    <n v="3.6465000000000001"/>
    <n v="4.3"/>
  </r>
  <r>
    <x v="869"/>
    <x v="0"/>
    <x v="0"/>
    <x v="1"/>
    <x v="1"/>
    <x v="3"/>
    <x v="828"/>
    <x v="7"/>
    <x v="779"/>
    <x v="862"/>
    <x v="862"/>
    <x v="47"/>
    <x v="0"/>
    <x v="0"/>
    <x v="2"/>
    <x v="2"/>
    <x v="483"/>
    <x v="0"/>
    <x v="0"/>
    <n v="258.36"/>
    <n v="4.7619047620000003"/>
    <n v="12.917999999999999"/>
    <n v="9.3000000000000007"/>
  </r>
  <r>
    <x v="870"/>
    <x v="0"/>
    <x v="0"/>
    <x v="0"/>
    <x v="1"/>
    <x v="4"/>
    <x v="829"/>
    <x v="0"/>
    <x v="780"/>
    <x v="863"/>
    <x v="863"/>
    <x v="69"/>
    <x v="2"/>
    <x v="2"/>
    <x v="0"/>
    <x v="0"/>
    <x v="373"/>
    <x v="1"/>
    <x v="2"/>
    <n v="173.74"/>
    <n v="4.7619047620000003"/>
    <n v="8.6869999999999994"/>
    <n v="7.1"/>
  </r>
  <r>
    <x v="871"/>
    <x v="1"/>
    <x v="1"/>
    <x v="1"/>
    <x v="1"/>
    <x v="5"/>
    <x v="830"/>
    <x v="8"/>
    <x v="781"/>
    <x v="864"/>
    <x v="864"/>
    <x v="45"/>
    <x v="1"/>
    <x v="1"/>
    <x v="5"/>
    <x v="5"/>
    <x v="484"/>
    <x v="9"/>
    <x v="0"/>
    <n v="56.5"/>
    <n v="4.7619047620000003"/>
    <n v="2.8250000000000002"/>
    <n v="9.6"/>
  </r>
  <r>
    <x v="872"/>
    <x v="2"/>
    <x v="2"/>
    <x v="0"/>
    <x v="0"/>
    <x v="1"/>
    <x v="831"/>
    <x v="4"/>
    <x v="782"/>
    <x v="865"/>
    <x v="865"/>
    <x v="26"/>
    <x v="0"/>
    <x v="0"/>
    <x v="3"/>
    <x v="3"/>
    <x v="159"/>
    <x v="5"/>
    <x v="1"/>
    <n v="214.3"/>
    <n v="4.7619047620000003"/>
    <n v="10.715"/>
    <n v="6.2"/>
  </r>
  <r>
    <x v="873"/>
    <x v="0"/>
    <x v="0"/>
    <x v="0"/>
    <x v="1"/>
    <x v="3"/>
    <x v="832"/>
    <x v="3"/>
    <x v="783"/>
    <x v="866"/>
    <x v="866"/>
    <x v="68"/>
    <x v="0"/>
    <x v="0"/>
    <x v="1"/>
    <x v="1"/>
    <x v="111"/>
    <x v="6"/>
    <x v="1"/>
    <n v="534.36"/>
    <n v="4.7619047620000003"/>
    <n v="26.718"/>
    <n v="9.9"/>
  </r>
  <r>
    <x v="874"/>
    <x v="0"/>
    <x v="0"/>
    <x v="0"/>
    <x v="1"/>
    <x v="2"/>
    <x v="833"/>
    <x v="7"/>
    <x v="718"/>
    <x v="867"/>
    <x v="867"/>
    <x v="35"/>
    <x v="1"/>
    <x v="1"/>
    <x v="6"/>
    <x v="6"/>
    <x v="408"/>
    <x v="5"/>
    <x v="2"/>
    <n v="93.16"/>
    <n v="4.7619047620000003"/>
    <n v="4.6580000000000004"/>
    <n v="5.9"/>
  </r>
  <r>
    <x v="875"/>
    <x v="1"/>
    <x v="1"/>
    <x v="1"/>
    <x v="1"/>
    <x v="2"/>
    <x v="834"/>
    <x v="2"/>
    <x v="709"/>
    <x v="868"/>
    <x v="868"/>
    <x v="20"/>
    <x v="1"/>
    <x v="1"/>
    <x v="1"/>
    <x v="1"/>
    <x v="214"/>
    <x v="4"/>
    <x v="0"/>
    <n v="522.08000000000004"/>
    <n v="4.7619047620000003"/>
    <n v="26.103999999999999"/>
    <n v="6.3"/>
  </r>
  <r>
    <x v="876"/>
    <x v="1"/>
    <x v="1"/>
    <x v="0"/>
    <x v="1"/>
    <x v="5"/>
    <x v="835"/>
    <x v="8"/>
    <x v="701"/>
    <x v="869"/>
    <x v="869"/>
    <x v="12"/>
    <x v="2"/>
    <x v="2"/>
    <x v="6"/>
    <x v="6"/>
    <x v="438"/>
    <x v="6"/>
    <x v="1"/>
    <n v="52.35"/>
    <n v="4.7619047620000003"/>
    <n v="2.6175000000000002"/>
    <n v="4"/>
  </r>
  <r>
    <x v="877"/>
    <x v="2"/>
    <x v="2"/>
    <x v="0"/>
    <x v="1"/>
    <x v="1"/>
    <x v="395"/>
    <x v="8"/>
    <x v="784"/>
    <x v="870"/>
    <x v="870"/>
    <x v="6"/>
    <x v="2"/>
    <x v="2"/>
    <x v="3"/>
    <x v="3"/>
    <x v="99"/>
    <x v="2"/>
    <x v="1"/>
    <n v="39.75"/>
    <n v="4.7619047620000003"/>
    <n v="1.9875"/>
    <n v="6.1"/>
  </r>
  <r>
    <x v="878"/>
    <x v="0"/>
    <x v="0"/>
    <x v="1"/>
    <x v="0"/>
    <x v="1"/>
    <x v="836"/>
    <x v="2"/>
    <x v="785"/>
    <x v="871"/>
    <x v="871"/>
    <x v="76"/>
    <x v="1"/>
    <x v="1"/>
    <x v="4"/>
    <x v="4"/>
    <x v="394"/>
    <x v="7"/>
    <x v="2"/>
    <n v="720.16"/>
    <n v="4.7619047620000003"/>
    <n v="36.008000000000003"/>
    <n v="4.5"/>
  </r>
  <r>
    <x v="879"/>
    <x v="2"/>
    <x v="2"/>
    <x v="0"/>
    <x v="0"/>
    <x v="1"/>
    <x v="837"/>
    <x v="2"/>
    <x v="786"/>
    <x v="872"/>
    <x v="872"/>
    <x v="64"/>
    <x v="0"/>
    <x v="0"/>
    <x v="0"/>
    <x v="0"/>
    <x v="79"/>
    <x v="1"/>
    <x v="0"/>
    <n v="96.8"/>
    <n v="4.7619047620000003"/>
    <n v="4.84"/>
    <n v="8.6"/>
  </r>
  <r>
    <x v="880"/>
    <x v="2"/>
    <x v="2"/>
    <x v="0"/>
    <x v="0"/>
    <x v="4"/>
    <x v="838"/>
    <x v="4"/>
    <x v="787"/>
    <x v="873"/>
    <x v="873"/>
    <x v="66"/>
    <x v="0"/>
    <x v="0"/>
    <x v="6"/>
    <x v="6"/>
    <x v="485"/>
    <x v="4"/>
    <x v="0"/>
    <n v="332.1"/>
    <n v="4.7619047620000003"/>
    <n v="16.605"/>
    <n v="6"/>
  </r>
  <r>
    <x v="881"/>
    <x v="1"/>
    <x v="1"/>
    <x v="0"/>
    <x v="0"/>
    <x v="5"/>
    <x v="839"/>
    <x v="2"/>
    <x v="788"/>
    <x v="874"/>
    <x v="874"/>
    <x v="73"/>
    <x v="1"/>
    <x v="1"/>
    <x v="0"/>
    <x v="0"/>
    <x v="423"/>
    <x v="10"/>
    <x v="2"/>
    <n v="81.44"/>
    <n v="4.7619047620000003"/>
    <n v="4.0720000000000001"/>
    <n v="9.5"/>
  </r>
  <r>
    <x v="882"/>
    <x v="2"/>
    <x v="2"/>
    <x v="0"/>
    <x v="1"/>
    <x v="3"/>
    <x v="840"/>
    <x v="4"/>
    <x v="789"/>
    <x v="875"/>
    <x v="875"/>
    <x v="9"/>
    <x v="2"/>
    <x v="2"/>
    <x v="5"/>
    <x v="5"/>
    <x v="486"/>
    <x v="9"/>
    <x v="2"/>
    <n v="319.89999999999998"/>
    <n v="4.7619047620000003"/>
    <n v="15.994999999999999"/>
    <n v="9.9"/>
  </r>
  <r>
    <x v="883"/>
    <x v="0"/>
    <x v="0"/>
    <x v="0"/>
    <x v="0"/>
    <x v="2"/>
    <x v="136"/>
    <x v="3"/>
    <x v="134"/>
    <x v="136"/>
    <x v="136"/>
    <x v="73"/>
    <x v="1"/>
    <x v="1"/>
    <x v="0"/>
    <x v="0"/>
    <x v="47"/>
    <x v="10"/>
    <x v="0"/>
    <n v="206.52"/>
    <n v="4.7619047620000003"/>
    <n v="10.326000000000001"/>
    <n v="7.5"/>
  </r>
  <r>
    <x v="884"/>
    <x v="0"/>
    <x v="0"/>
    <x v="0"/>
    <x v="0"/>
    <x v="4"/>
    <x v="841"/>
    <x v="5"/>
    <x v="790"/>
    <x v="876"/>
    <x v="876"/>
    <x v="35"/>
    <x v="1"/>
    <x v="1"/>
    <x v="6"/>
    <x v="6"/>
    <x v="303"/>
    <x v="0"/>
    <x v="1"/>
    <n v="166.68"/>
    <n v="4.7619047620000003"/>
    <n v="8.3339999999999996"/>
    <n v="7.6"/>
  </r>
  <r>
    <x v="885"/>
    <x v="0"/>
    <x v="0"/>
    <x v="1"/>
    <x v="1"/>
    <x v="3"/>
    <x v="576"/>
    <x v="0"/>
    <x v="791"/>
    <x v="877"/>
    <x v="877"/>
    <x v="50"/>
    <x v="0"/>
    <x v="0"/>
    <x v="2"/>
    <x v="2"/>
    <x v="487"/>
    <x v="1"/>
    <x v="1"/>
    <n v="319.06"/>
    <n v="4.7619047620000003"/>
    <n v="15.952999999999999"/>
    <n v="5"/>
  </r>
  <r>
    <x v="886"/>
    <x v="0"/>
    <x v="0"/>
    <x v="0"/>
    <x v="1"/>
    <x v="4"/>
    <x v="842"/>
    <x v="8"/>
    <x v="744"/>
    <x v="878"/>
    <x v="878"/>
    <x v="63"/>
    <x v="2"/>
    <x v="2"/>
    <x v="6"/>
    <x v="6"/>
    <x v="144"/>
    <x v="8"/>
    <x v="0"/>
    <n v="87.9"/>
    <n v="4.7619047620000003"/>
    <n v="4.3949999999999996"/>
    <n v="6.7"/>
  </r>
  <r>
    <x v="887"/>
    <x v="0"/>
    <x v="0"/>
    <x v="0"/>
    <x v="0"/>
    <x v="1"/>
    <x v="655"/>
    <x v="4"/>
    <x v="792"/>
    <x v="879"/>
    <x v="879"/>
    <x v="28"/>
    <x v="1"/>
    <x v="1"/>
    <x v="0"/>
    <x v="0"/>
    <x v="488"/>
    <x v="0"/>
    <x v="0"/>
    <n v="734.7"/>
    <n v="4.7619047620000003"/>
    <n v="36.734999999999999"/>
    <n v="9.5"/>
  </r>
  <r>
    <x v="888"/>
    <x v="1"/>
    <x v="1"/>
    <x v="1"/>
    <x v="0"/>
    <x v="5"/>
    <x v="843"/>
    <x v="2"/>
    <x v="793"/>
    <x v="880"/>
    <x v="880"/>
    <x v="45"/>
    <x v="1"/>
    <x v="1"/>
    <x v="5"/>
    <x v="5"/>
    <x v="433"/>
    <x v="10"/>
    <x v="0"/>
    <n v="97.52"/>
    <n v="4.7619047620000003"/>
    <n v="4.8760000000000003"/>
    <n v="6.8"/>
  </r>
  <r>
    <x v="889"/>
    <x v="0"/>
    <x v="0"/>
    <x v="0"/>
    <x v="1"/>
    <x v="3"/>
    <x v="844"/>
    <x v="4"/>
    <x v="794"/>
    <x v="881"/>
    <x v="881"/>
    <x v="85"/>
    <x v="1"/>
    <x v="1"/>
    <x v="2"/>
    <x v="2"/>
    <x v="267"/>
    <x v="8"/>
    <x v="0"/>
    <n v="769.2"/>
    <n v="4.7619047620000003"/>
    <n v="38.46"/>
    <n v="5.6"/>
  </r>
  <r>
    <x v="890"/>
    <x v="1"/>
    <x v="1"/>
    <x v="1"/>
    <x v="0"/>
    <x v="0"/>
    <x v="845"/>
    <x v="1"/>
    <x v="795"/>
    <x v="882"/>
    <x v="882"/>
    <x v="81"/>
    <x v="2"/>
    <x v="2"/>
    <x v="4"/>
    <x v="4"/>
    <x v="306"/>
    <x v="1"/>
    <x v="1"/>
    <n v="418.3"/>
    <n v="4.7619047620000003"/>
    <n v="20.914999999999999"/>
    <n v="7.2"/>
  </r>
  <r>
    <x v="891"/>
    <x v="2"/>
    <x v="2"/>
    <x v="1"/>
    <x v="0"/>
    <x v="1"/>
    <x v="846"/>
    <x v="2"/>
    <x v="796"/>
    <x v="883"/>
    <x v="883"/>
    <x v="13"/>
    <x v="2"/>
    <x v="2"/>
    <x v="4"/>
    <x v="4"/>
    <x v="379"/>
    <x v="9"/>
    <x v="1"/>
    <n v="463.28"/>
    <n v="4.7619047620000003"/>
    <n v="23.164000000000001"/>
    <n v="8.1"/>
  </r>
  <r>
    <x v="892"/>
    <x v="1"/>
    <x v="1"/>
    <x v="0"/>
    <x v="0"/>
    <x v="5"/>
    <x v="847"/>
    <x v="1"/>
    <x v="797"/>
    <x v="884"/>
    <x v="884"/>
    <x v="22"/>
    <x v="1"/>
    <x v="1"/>
    <x v="0"/>
    <x v="0"/>
    <x v="489"/>
    <x v="7"/>
    <x v="2"/>
    <n v="462.45"/>
    <n v="4.7619047620000003"/>
    <n v="23.122499999999999"/>
    <n v="8.6"/>
  </r>
  <r>
    <x v="893"/>
    <x v="2"/>
    <x v="2"/>
    <x v="1"/>
    <x v="1"/>
    <x v="1"/>
    <x v="848"/>
    <x v="1"/>
    <x v="798"/>
    <x v="885"/>
    <x v="885"/>
    <x v="43"/>
    <x v="1"/>
    <x v="1"/>
    <x v="5"/>
    <x v="5"/>
    <x v="490"/>
    <x v="2"/>
    <x v="1"/>
    <n v="141.9"/>
    <n v="4.7619047620000003"/>
    <n v="7.0949999999999998"/>
    <n v="9.4"/>
  </r>
  <r>
    <x v="894"/>
    <x v="2"/>
    <x v="2"/>
    <x v="0"/>
    <x v="1"/>
    <x v="1"/>
    <x v="849"/>
    <x v="3"/>
    <x v="799"/>
    <x v="886"/>
    <x v="886"/>
    <x v="10"/>
    <x v="2"/>
    <x v="2"/>
    <x v="5"/>
    <x v="5"/>
    <x v="204"/>
    <x v="9"/>
    <x v="2"/>
    <n v="302.7"/>
    <n v="4.7619047620000003"/>
    <n v="15.135"/>
    <n v="8.9"/>
  </r>
  <r>
    <x v="895"/>
    <x v="2"/>
    <x v="2"/>
    <x v="1"/>
    <x v="1"/>
    <x v="0"/>
    <x v="850"/>
    <x v="2"/>
    <x v="800"/>
    <x v="887"/>
    <x v="887"/>
    <x v="26"/>
    <x v="0"/>
    <x v="0"/>
    <x v="3"/>
    <x v="3"/>
    <x v="59"/>
    <x v="6"/>
    <x v="2"/>
    <n v="793.28"/>
    <n v="4.7619047620000003"/>
    <n v="39.664000000000001"/>
    <n v="4.2"/>
  </r>
  <r>
    <x v="896"/>
    <x v="1"/>
    <x v="1"/>
    <x v="1"/>
    <x v="1"/>
    <x v="5"/>
    <x v="851"/>
    <x v="0"/>
    <x v="801"/>
    <x v="888"/>
    <x v="888"/>
    <x v="68"/>
    <x v="0"/>
    <x v="0"/>
    <x v="1"/>
    <x v="1"/>
    <x v="293"/>
    <x v="7"/>
    <x v="0"/>
    <n v="425.18"/>
    <n v="4.7619047620000003"/>
    <n v="21.259"/>
    <n v="5"/>
  </r>
  <r>
    <x v="897"/>
    <x v="1"/>
    <x v="1"/>
    <x v="0"/>
    <x v="0"/>
    <x v="4"/>
    <x v="852"/>
    <x v="3"/>
    <x v="802"/>
    <x v="889"/>
    <x v="889"/>
    <x v="63"/>
    <x v="2"/>
    <x v="2"/>
    <x v="6"/>
    <x v="6"/>
    <x v="79"/>
    <x v="1"/>
    <x v="1"/>
    <n v="283.62"/>
    <n v="4.7619047620000003"/>
    <n v="14.180999999999999"/>
    <n v="8.8000000000000007"/>
  </r>
  <r>
    <x v="898"/>
    <x v="1"/>
    <x v="1"/>
    <x v="0"/>
    <x v="1"/>
    <x v="0"/>
    <x v="853"/>
    <x v="0"/>
    <x v="803"/>
    <x v="890"/>
    <x v="890"/>
    <x v="22"/>
    <x v="1"/>
    <x v="1"/>
    <x v="0"/>
    <x v="0"/>
    <x v="491"/>
    <x v="0"/>
    <x v="1"/>
    <n v="599.20000000000005"/>
    <n v="4.7619047620000003"/>
    <n v="29.96"/>
    <n v="5.3"/>
  </r>
  <r>
    <x v="899"/>
    <x v="0"/>
    <x v="0"/>
    <x v="0"/>
    <x v="1"/>
    <x v="4"/>
    <x v="854"/>
    <x v="9"/>
    <x v="804"/>
    <x v="891"/>
    <x v="891"/>
    <x v="57"/>
    <x v="2"/>
    <x v="2"/>
    <x v="0"/>
    <x v="0"/>
    <x v="151"/>
    <x v="8"/>
    <x v="0"/>
    <n v="315.36"/>
    <n v="4.7619047620000003"/>
    <n v="15.768000000000001"/>
    <n v="4.5999999999999996"/>
  </r>
  <r>
    <x v="900"/>
    <x v="1"/>
    <x v="1"/>
    <x v="0"/>
    <x v="0"/>
    <x v="1"/>
    <x v="855"/>
    <x v="9"/>
    <x v="805"/>
    <x v="892"/>
    <x v="892"/>
    <x v="78"/>
    <x v="0"/>
    <x v="0"/>
    <x v="3"/>
    <x v="3"/>
    <x v="466"/>
    <x v="4"/>
    <x v="2"/>
    <n v="403.56"/>
    <n v="4.7619047620000003"/>
    <n v="20.178000000000001"/>
    <n v="7.5"/>
  </r>
  <r>
    <x v="901"/>
    <x v="2"/>
    <x v="2"/>
    <x v="1"/>
    <x v="1"/>
    <x v="2"/>
    <x v="856"/>
    <x v="7"/>
    <x v="352"/>
    <x v="893"/>
    <x v="893"/>
    <x v="57"/>
    <x v="2"/>
    <x v="2"/>
    <x v="0"/>
    <x v="0"/>
    <x v="110"/>
    <x v="10"/>
    <x v="0"/>
    <n v="183.88"/>
    <n v="4.7619047620000003"/>
    <n v="9.1940000000000008"/>
    <n v="5.0999999999999996"/>
  </r>
  <r>
    <x v="902"/>
    <x v="0"/>
    <x v="0"/>
    <x v="0"/>
    <x v="0"/>
    <x v="0"/>
    <x v="857"/>
    <x v="1"/>
    <x v="299"/>
    <x v="894"/>
    <x v="894"/>
    <x v="58"/>
    <x v="1"/>
    <x v="1"/>
    <x v="6"/>
    <x v="6"/>
    <x v="277"/>
    <x v="2"/>
    <x v="2"/>
    <n v="138.65"/>
    <n v="4.7619047620000003"/>
    <n v="6.9325000000000001"/>
    <n v="4.2"/>
  </r>
  <r>
    <x v="903"/>
    <x v="0"/>
    <x v="0"/>
    <x v="1"/>
    <x v="1"/>
    <x v="4"/>
    <x v="858"/>
    <x v="0"/>
    <x v="503"/>
    <x v="895"/>
    <x v="895"/>
    <x v="26"/>
    <x v="0"/>
    <x v="0"/>
    <x v="3"/>
    <x v="3"/>
    <x v="492"/>
    <x v="6"/>
    <x v="1"/>
    <n v="80.709999999999994"/>
    <n v="4.7619047620000003"/>
    <n v="4.0354999999999999"/>
    <n v="8.1"/>
  </r>
  <r>
    <x v="904"/>
    <x v="1"/>
    <x v="1"/>
    <x v="1"/>
    <x v="0"/>
    <x v="0"/>
    <x v="859"/>
    <x v="5"/>
    <x v="499"/>
    <x v="896"/>
    <x v="896"/>
    <x v="44"/>
    <x v="2"/>
    <x v="2"/>
    <x v="4"/>
    <x v="4"/>
    <x v="179"/>
    <x v="10"/>
    <x v="0"/>
    <n v="116.64"/>
    <n v="4.7619047620000003"/>
    <n v="5.8319999999999999"/>
    <n v="6"/>
  </r>
  <r>
    <x v="905"/>
    <x v="1"/>
    <x v="1"/>
    <x v="0"/>
    <x v="0"/>
    <x v="2"/>
    <x v="292"/>
    <x v="7"/>
    <x v="806"/>
    <x v="897"/>
    <x v="897"/>
    <x v="62"/>
    <x v="1"/>
    <x v="1"/>
    <x v="2"/>
    <x v="2"/>
    <x v="493"/>
    <x v="6"/>
    <x v="1"/>
    <n v="313.52"/>
    <n v="4.7619047620000003"/>
    <n v="15.676"/>
    <n v="7.9"/>
  </r>
  <r>
    <x v="906"/>
    <x v="1"/>
    <x v="1"/>
    <x v="1"/>
    <x v="1"/>
    <x v="0"/>
    <x v="860"/>
    <x v="4"/>
    <x v="807"/>
    <x v="898"/>
    <x v="898"/>
    <x v="57"/>
    <x v="2"/>
    <x v="2"/>
    <x v="0"/>
    <x v="0"/>
    <x v="262"/>
    <x v="3"/>
    <x v="2"/>
    <n v="846.1"/>
    <n v="4.7619047620000003"/>
    <n v="42.305"/>
    <n v="8.8000000000000007"/>
  </r>
  <r>
    <x v="907"/>
    <x v="2"/>
    <x v="2"/>
    <x v="1"/>
    <x v="0"/>
    <x v="0"/>
    <x v="861"/>
    <x v="1"/>
    <x v="808"/>
    <x v="899"/>
    <x v="899"/>
    <x v="62"/>
    <x v="1"/>
    <x v="1"/>
    <x v="2"/>
    <x v="2"/>
    <x v="402"/>
    <x v="4"/>
    <x v="2"/>
    <n v="414.4"/>
    <n v="4.7619047620000003"/>
    <n v="20.72"/>
    <n v="6.6"/>
  </r>
  <r>
    <x v="908"/>
    <x v="0"/>
    <x v="0"/>
    <x v="0"/>
    <x v="0"/>
    <x v="4"/>
    <x v="862"/>
    <x v="5"/>
    <x v="809"/>
    <x v="900"/>
    <x v="900"/>
    <x v="39"/>
    <x v="1"/>
    <x v="1"/>
    <x v="5"/>
    <x v="5"/>
    <x v="269"/>
    <x v="7"/>
    <x v="0"/>
    <n v="159.08000000000001"/>
    <n v="4.7619047620000003"/>
    <n v="7.9539999999999997"/>
    <n v="6.2"/>
  </r>
  <r>
    <x v="909"/>
    <x v="2"/>
    <x v="2"/>
    <x v="1"/>
    <x v="0"/>
    <x v="2"/>
    <x v="863"/>
    <x v="4"/>
    <x v="488"/>
    <x v="901"/>
    <x v="901"/>
    <x v="3"/>
    <x v="0"/>
    <x v="0"/>
    <x v="2"/>
    <x v="2"/>
    <x v="494"/>
    <x v="1"/>
    <x v="2"/>
    <n v="490.1"/>
    <n v="4.7619047620000003"/>
    <n v="24.504999999999999"/>
    <n v="4.2"/>
  </r>
  <r>
    <x v="910"/>
    <x v="2"/>
    <x v="2"/>
    <x v="0"/>
    <x v="0"/>
    <x v="4"/>
    <x v="864"/>
    <x v="6"/>
    <x v="192"/>
    <x v="902"/>
    <x v="902"/>
    <x v="39"/>
    <x v="1"/>
    <x v="1"/>
    <x v="5"/>
    <x v="5"/>
    <x v="245"/>
    <x v="2"/>
    <x v="2"/>
    <n v="87.45"/>
    <n v="4.7619047620000003"/>
    <n v="4.3724999999999996"/>
    <n v="7.3"/>
  </r>
  <r>
    <x v="911"/>
    <x v="1"/>
    <x v="1"/>
    <x v="1"/>
    <x v="0"/>
    <x v="1"/>
    <x v="865"/>
    <x v="7"/>
    <x v="486"/>
    <x v="903"/>
    <x v="903"/>
    <x v="64"/>
    <x v="0"/>
    <x v="0"/>
    <x v="0"/>
    <x v="0"/>
    <x v="354"/>
    <x v="5"/>
    <x v="0"/>
    <n v="224.52"/>
    <n v="4.7619047620000003"/>
    <n v="11.226000000000001"/>
    <n v="8.6"/>
  </r>
  <r>
    <x v="912"/>
    <x v="0"/>
    <x v="0"/>
    <x v="1"/>
    <x v="0"/>
    <x v="2"/>
    <x v="866"/>
    <x v="2"/>
    <x v="810"/>
    <x v="904"/>
    <x v="904"/>
    <x v="13"/>
    <x v="2"/>
    <x v="2"/>
    <x v="4"/>
    <x v="4"/>
    <x v="495"/>
    <x v="1"/>
    <x v="1"/>
    <n v="744.96"/>
    <n v="4.7619047620000003"/>
    <n v="37.247999999999998"/>
    <n v="6.8"/>
  </r>
  <r>
    <x v="913"/>
    <x v="0"/>
    <x v="0"/>
    <x v="0"/>
    <x v="1"/>
    <x v="5"/>
    <x v="455"/>
    <x v="2"/>
    <x v="811"/>
    <x v="905"/>
    <x v="905"/>
    <x v="82"/>
    <x v="0"/>
    <x v="0"/>
    <x v="4"/>
    <x v="4"/>
    <x v="158"/>
    <x v="1"/>
    <x v="0"/>
    <n v="410.72"/>
    <n v="4.7619047620000003"/>
    <n v="20.536000000000001"/>
    <n v="7.6"/>
  </r>
  <r>
    <x v="914"/>
    <x v="0"/>
    <x v="0"/>
    <x v="0"/>
    <x v="0"/>
    <x v="4"/>
    <x v="867"/>
    <x v="6"/>
    <x v="812"/>
    <x v="906"/>
    <x v="906"/>
    <x v="6"/>
    <x v="2"/>
    <x v="2"/>
    <x v="3"/>
    <x v="3"/>
    <x v="40"/>
    <x v="3"/>
    <x v="1"/>
    <n v="298.8"/>
    <n v="4.7619047620000003"/>
    <n v="14.94"/>
    <n v="5.8"/>
  </r>
  <r>
    <x v="915"/>
    <x v="1"/>
    <x v="1"/>
    <x v="1"/>
    <x v="0"/>
    <x v="1"/>
    <x v="868"/>
    <x v="3"/>
    <x v="813"/>
    <x v="907"/>
    <x v="907"/>
    <x v="30"/>
    <x v="2"/>
    <x v="2"/>
    <x v="0"/>
    <x v="0"/>
    <x v="343"/>
    <x v="10"/>
    <x v="1"/>
    <n v="212.94"/>
    <n v="4.7619047620000003"/>
    <n v="10.647"/>
    <n v="4.0999999999999996"/>
  </r>
  <r>
    <x v="916"/>
    <x v="1"/>
    <x v="1"/>
    <x v="0"/>
    <x v="1"/>
    <x v="3"/>
    <x v="869"/>
    <x v="8"/>
    <x v="814"/>
    <x v="908"/>
    <x v="908"/>
    <x v="86"/>
    <x v="1"/>
    <x v="1"/>
    <x v="4"/>
    <x v="4"/>
    <x v="29"/>
    <x v="9"/>
    <x v="2"/>
    <n v="42.85"/>
    <n v="4.7619047620000003"/>
    <n v="2.1425000000000001"/>
    <n v="9.3000000000000007"/>
  </r>
  <r>
    <x v="917"/>
    <x v="0"/>
    <x v="0"/>
    <x v="1"/>
    <x v="0"/>
    <x v="5"/>
    <x v="870"/>
    <x v="7"/>
    <x v="815"/>
    <x v="909"/>
    <x v="909"/>
    <x v="16"/>
    <x v="1"/>
    <x v="1"/>
    <x v="3"/>
    <x v="3"/>
    <x v="153"/>
    <x v="10"/>
    <x v="1"/>
    <n v="378.68"/>
    <n v="4.7619047620000003"/>
    <n v="18.934000000000001"/>
    <n v="6.8"/>
  </r>
  <r>
    <x v="918"/>
    <x v="2"/>
    <x v="2"/>
    <x v="1"/>
    <x v="1"/>
    <x v="2"/>
    <x v="871"/>
    <x v="6"/>
    <x v="816"/>
    <x v="910"/>
    <x v="910"/>
    <x v="70"/>
    <x v="2"/>
    <x v="2"/>
    <x v="1"/>
    <x v="1"/>
    <x v="55"/>
    <x v="5"/>
    <x v="0"/>
    <n v="206.91"/>
    <n v="4.7619047620000003"/>
    <n v="10.345499999999999"/>
    <n v="8.6999999999999993"/>
  </r>
  <r>
    <x v="919"/>
    <x v="2"/>
    <x v="2"/>
    <x v="0"/>
    <x v="0"/>
    <x v="1"/>
    <x v="362"/>
    <x v="6"/>
    <x v="817"/>
    <x v="911"/>
    <x v="911"/>
    <x v="22"/>
    <x v="1"/>
    <x v="1"/>
    <x v="0"/>
    <x v="0"/>
    <x v="482"/>
    <x v="10"/>
    <x v="0"/>
    <n v="78.78"/>
    <n v="4.7619047620000003"/>
    <n v="3.9390000000000001"/>
    <n v="6.3"/>
  </r>
  <r>
    <x v="920"/>
    <x v="1"/>
    <x v="1"/>
    <x v="0"/>
    <x v="0"/>
    <x v="2"/>
    <x v="872"/>
    <x v="9"/>
    <x v="447"/>
    <x v="912"/>
    <x v="912"/>
    <x v="24"/>
    <x v="1"/>
    <x v="1"/>
    <x v="2"/>
    <x v="2"/>
    <x v="379"/>
    <x v="9"/>
    <x v="2"/>
    <n v="322.11"/>
    <n v="4.7619047620000003"/>
    <n v="16.105499999999999"/>
    <n v="5.0999999999999996"/>
  </r>
  <r>
    <x v="921"/>
    <x v="2"/>
    <x v="2"/>
    <x v="1"/>
    <x v="0"/>
    <x v="2"/>
    <x v="873"/>
    <x v="3"/>
    <x v="469"/>
    <x v="913"/>
    <x v="913"/>
    <x v="4"/>
    <x v="2"/>
    <x v="2"/>
    <x v="1"/>
    <x v="1"/>
    <x v="496"/>
    <x v="1"/>
    <x v="1"/>
    <n v="98.22"/>
    <n v="4.7619047620000003"/>
    <n v="4.9109999999999996"/>
    <n v="7"/>
  </r>
  <r>
    <x v="922"/>
    <x v="1"/>
    <x v="1"/>
    <x v="0"/>
    <x v="0"/>
    <x v="2"/>
    <x v="874"/>
    <x v="5"/>
    <x v="818"/>
    <x v="914"/>
    <x v="914"/>
    <x v="70"/>
    <x v="2"/>
    <x v="2"/>
    <x v="1"/>
    <x v="1"/>
    <x v="334"/>
    <x v="10"/>
    <x v="2"/>
    <n v="25.46"/>
    <n v="4.7619047620000003"/>
    <n v="1.2729999999999999"/>
    <n v="5.2"/>
  </r>
  <r>
    <x v="923"/>
    <x v="1"/>
    <x v="1"/>
    <x v="1"/>
    <x v="0"/>
    <x v="3"/>
    <x v="875"/>
    <x v="0"/>
    <x v="819"/>
    <x v="915"/>
    <x v="915"/>
    <x v="8"/>
    <x v="0"/>
    <x v="0"/>
    <x v="4"/>
    <x v="4"/>
    <x v="359"/>
    <x v="1"/>
    <x v="2"/>
    <n v="581.98"/>
    <n v="4.7619047620000003"/>
    <n v="29.099"/>
    <n v="6.6"/>
  </r>
  <r>
    <x v="924"/>
    <x v="1"/>
    <x v="1"/>
    <x v="0"/>
    <x v="0"/>
    <x v="3"/>
    <x v="876"/>
    <x v="3"/>
    <x v="820"/>
    <x v="916"/>
    <x v="916"/>
    <x v="86"/>
    <x v="1"/>
    <x v="1"/>
    <x v="4"/>
    <x v="4"/>
    <x v="497"/>
    <x v="0"/>
    <x v="0"/>
    <n v="211.32"/>
    <n v="4.7619047620000003"/>
    <n v="10.566000000000001"/>
    <n v="6.5"/>
  </r>
  <r>
    <x v="925"/>
    <x v="2"/>
    <x v="2"/>
    <x v="1"/>
    <x v="0"/>
    <x v="1"/>
    <x v="877"/>
    <x v="7"/>
    <x v="821"/>
    <x v="917"/>
    <x v="917"/>
    <x v="8"/>
    <x v="0"/>
    <x v="0"/>
    <x v="4"/>
    <x v="4"/>
    <x v="498"/>
    <x v="5"/>
    <x v="0"/>
    <n v="55.12"/>
    <n v="4.7619047620000003"/>
    <n v="2.7559999999999998"/>
    <n v="9"/>
  </r>
  <r>
    <x v="926"/>
    <x v="2"/>
    <x v="2"/>
    <x v="0"/>
    <x v="1"/>
    <x v="3"/>
    <x v="878"/>
    <x v="8"/>
    <x v="474"/>
    <x v="918"/>
    <x v="918"/>
    <x v="42"/>
    <x v="2"/>
    <x v="2"/>
    <x v="1"/>
    <x v="1"/>
    <x v="180"/>
    <x v="6"/>
    <x v="2"/>
    <n v="88.31"/>
    <n v="4.7619047620000003"/>
    <n v="4.4154999999999998"/>
    <n v="5.2"/>
  </r>
  <r>
    <x v="927"/>
    <x v="0"/>
    <x v="0"/>
    <x v="0"/>
    <x v="0"/>
    <x v="0"/>
    <x v="129"/>
    <x v="9"/>
    <x v="341"/>
    <x v="919"/>
    <x v="919"/>
    <x v="50"/>
    <x v="0"/>
    <x v="0"/>
    <x v="2"/>
    <x v="2"/>
    <x v="297"/>
    <x v="6"/>
    <x v="2"/>
    <n v="356.58"/>
    <n v="4.7619047620000003"/>
    <n v="17.829000000000001"/>
    <n v="6.8"/>
  </r>
  <r>
    <x v="928"/>
    <x v="2"/>
    <x v="2"/>
    <x v="1"/>
    <x v="0"/>
    <x v="1"/>
    <x v="879"/>
    <x v="9"/>
    <x v="822"/>
    <x v="920"/>
    <x v="920"/>
    <x v="42"/>
    <x v="2"/>
    <x v="2"/>
    <x v="1"/>
    <x v="1"/>
    <x v="259"/>
    <x v="2"/>
    <x v="2"/>
    <n v="794.25"/>
    <n v="4.7619047620000003"/>
    <n v="39.712499999999999"/>
    <n v="7.6"/>
  </r>
  <r>
    <x v="929"/>
    <x v="2"/>
    <x v="2"/>
    <x v="1"/>
    <x v="1"/>
    <x v="3"/>
    <x v="880"/>
    <x v="5"/>
    <x v="823"/>
    <x v="921"/>
    <x v="921"/>
    <x v="22"/>
    <x v="1"/>
    <x v="1"/>
    <x v="0"/>
    <x v="0"/>
    <x v="206"/>
    <x v="8"/>
    <x v="0"/>
    <n v="50.62"/>
    <n v="4.7619047620000003"/>
    <n v="2.5310000000000001"/>
    <n v="7.2"/>
  </r>
  <r>
    <x v="930"/>
    <x v="2"/>
    <x v="2"/>
    <x v="1"/>
    <x v="1"/>
    <x v="2"/>
    <x v="881"/>
    <x v="3"/>
    <x v="824"/>
    <x v="922"/>
    <x v="922"/>
    <x v="62"/>
    <x v="1"/>
    <x v="1"/>
    <x v="2"/>
    <x v="2"/>
    <x v="499"/>
    <x v="0"/>
    <x v="0"/>
    <n v="599.52"/>
    <n v="4.7619047620000003"/>
    <n v="29.975999999999999"/>
    <n v="7.1"/>
  </r>
  <r>
    <x v="931"/>
    <x v="1"/>
    <x v="1"/>
    <x v="0"/>
    <x v="0"/>
    <x v="5"/>
    <x v="882"/>
    <x v="5"/>
    <x v="169"/>
    <x v="923"/>
    <x v="923"/>
    <x v="30"/>
    <x v="2"/>
    <x v="2"/>
    <x v="0"/>
    <x v="0"/>
    <x v="500"/>
    <x v="4"/>
    <x v="2"/>
    <n v="166.7"/>
    <n v="4.7619047620000003"/>
    <n v="8.3350000000000009"/>
    <n v="9.5"/>
  </r>
  <r>
    <x v="932"/>
    <x v="0"/>
    <x v="0"/>
    <x v="1"/>
    <x v="0"/>
    <x v="4"/>
    <x v="883"/>
    <x v="4"/>
    <x v="825"/>
    <x v="924"/>
    <x v="924"/>
    <x v="33"/>
    <x v="2"/>
    <x v="2"/>
    <x v="5"/>
    <x v="5"/>
    <x v="335"/>
    <x v="5"/>
    <x v="0"/>
    <n v="744.4"/>
    <n v="4.7619047620000003"/>
    <n v="37.22"/>
    <n v="5.0999999999999996"/>
  </r>
  <r>
    <x v="933"/>
    <x v="1"/>
    <x v="1"/>
    <x v="1"/>
    <x v="1"/>
    <x v="0"/>
    <x v="654"/>
    <x v="0"/>
    <x v="89"/>
    <x v="671"/>
    <x v="671"/>
    <x v="40"/>
    <x v="0"/>
    <x v="0"/>
    <x v="2"/>
    <x v="2"/>
    <x v="62"/>
    <x v="10"/>
    <x v="0"/>
    <n v="448.56"/>
    <n v="4.7619047620000003"/>
    <n v="22.428000000000001"/>
    <n v="7.6"/>
  </r>
  <r>
    <x v="934"/>
    <x v="2"/>
    <x v="2"/>
    <x v="1"/>
    <x v="0"/>
    <x v="2"/>
    <x v="884"/>
    <x v="3"/>
    <x v="707"/>
    <x v="925"/>
    <x v="925"/>
    <x v="75"/>
    <x v="0"/>
    <x v="0"/>
    <x v="4"/>
    <x v="4"/>
    <x v="181"/>
    <x v="2"/>
    <x v="0"/>
    <n v="378.9"/>
    <n v="4.7619047620000003"/>
    <n v="18.945"/>
    <n v="9.8000000000000007"/>
  </r>
  <r>
    <x v="935"/>
    <x v="1"/>
    <x v="1"/>
    <x v="0"/>
    <x v="1"/>
    <x v="2"/>
    <x v="885"/>
    <x v="6"/>
    <x v="826"/>
    <x v="926"/>
    <x v="926"/>
    <x v="46"/>
    <x v="0"/>
    <x v="0"/>
    <x v="4"/>
    <x v="4"/>
    <x v="123"/>
    <x v="2"/>
    <x v="0"/>
    <n v="257.16000000000003"/>
    <n v="4.7619047620000003"/>
    <n v="12.858000000000001"/>
    <n v="5.0999999999999996"/>
  </r>
  <r>
    <x v="936"/>
    <x v="1"/>
    <x v="1"/>
    <x v="1"/>
    <x v="0"/>
    <x v="0"/>
    <x v="886"/>
    <x v="0"/>
    <x v="827"/>
    <x v="927"/>
    <x v="927"/>
    <x v="0"/>
    <x v="0"/>
    <x v="0"/>
    <x v="0"/>
    <x v="0"/>
    <x v="28"/>
    <x v="8"/>
    <x v="0"/>
    <n v="552.23"/>
    <n v="4.7619047620000003"/>
    <n v="27.611499999999999"/>
    <n v="7.5"/>
  </r>
  <r>
    <x v="937"/>
    <x v="0"/>
    <x v="0"/>
    <x v="1"/>
    <x v="0"/>
    <x v="3"/>
    <x v="70"/>
    <x v="1"/>
    <x v="828"/>
    <x v="928"/>
    <x v="928"/>
    <x v="73"/>
    <x v="1"/>
    <x v="1"/>
    <x v="0"/>
    <x v="0"/>
    <x v="392"/>
    <x v="1"/>
    <x v="1"/>
    <n v="447.4"/>
    <n v="4.7619047620000003"/>
    <n v="22.37"/>
    <n v="7.4"/>
  </r>
  <r>
    <x v="938"/>
    <x v="0"/>
    <x v="0"/>
    <x v="0"/>
    <x v="0"/>
    <x v="0"/>
    <x v="887"/>
    <x v="6"/>
    <x v="829"/>
    <x v="929"/>
    <x v="929"/>
    <x v="21"/>
    <x v="2"/>
    <x v="2"/>
    <x v="2"/>
    <x v="2"/>
    <x v="501"/>
    <x v="7"/>
    <x v="1"/>
    <n v="276.27"/>
    <n v="4.7619047620000003"/>
    <n v="13.813499999999999"/>
    <n v="4.2"/>
  </r>
  <r>
    <x v="939"/>
    <x v="1"/>
    <x v="1"/>
    <x v="1"/>
    <x v="0"/>
    <x v="4"/>
    <x v="888"/>
    <x v="3"/>
    <x v="451"/>
    <x v="930"/>
    <x v="930"/>
    <x v="76"/>
    <x v="1"/>
    <x v="1"/>
    <x v="4"/>
    <x v="4"/>
    <x v="72"/>
    <x v="6"/>
    <x v="0"/>
    <n v="343.74"/>
    <n v="4.7619047620000003"/>
    <n v="17.187000000000001"/>
    <n v="5.9"/>
  </r>
  <r>
    <x v="940"/>
    <x v="0"/>
    <x v="0"/>
    <x v="1"/>
    <x v="1"/>
    <x v="4"/>
    <x v="889"/>
    <x v="7"/>
    <x v="830"/>
    <x v="931"/>
    <x v="931"/>
    <x v="22"/>
    <x v="1"/>
    <x v="1"/>
    <x v="0"/>
    <x v="0"/>
    <x v="92"/>
    <x v="3"/>
    <x v="0"/>
    <n v="266.08"/>
    <n v="4.7619047620000003"/>
    <n v="13.304"/>
    <n v="6.9"/>
  </r>
  <r>
    <x v="941"/>
    <x v="1"/>
    <x v="1"/>
    <x v="0"/>
    <x v="1"/>
    <x v="5"/>
    <x v="295"/>
    <x v="9"/>
    <x v="831"/>
    <x v="932"/>
    <x v="932"/>
    <x v="39"/>
    <x v="1"/>
    <x v="1"/>
    <x v="5"/>
    <x v="5"/>
    <x v="100"/>
    <x v="1"/>
    <x v="1"/>
    <n v="898.38"/>
    <n v="4.7619047620000003"/>
    <n v="44.918999999999997"/>
    <n v="6.6"/>
  </r>
  <r>
    <x v="942"/>
    <x v="0"/>
    <x v="0"/>
    <x v="1"/>
    <x v="0"/>
    <x v="2"/>
    <x v="890"/>
    <x v="4"/>
    <x v="832"/>
    <x v="933"/>
    <x v="933"/>
    <x v="64"/>
    <x v="0"/>
    <x v="0"/>
    <x v="0"/>
    <x v="0"/>
    <x v="171"/>
    <x v="8"/>
    <x v="0"/>
    <n v="456.8"/>
    <n v="4.7619047620000003"/>
    <n v="22.84"/>
    <n v="5.7"/>
  </r>
  <r>
    <x v="943"/>
    <x v="0"/>
    <x v="0"/>
    <x v="1"/>
    <x v="1"/>
    <x v="0"/>
    <x v="891"/>
    <x v="1"/>
    <x v="833"/>
    <x v="934"/>
    <x v="934"/>
    <x v="88"/>
    <x v="2"/>
    <x v="2"/>
    <x v="6"/>
    <x v="6"/>
    <x v="222"/>
    <x v="4"/>
    <x v="2"/>
    <n v="253.95"/>
    <n v="4.7619047620000003"/>
    <n v="12.6975"/>
    <n v="5.3"/>
  </r>
  <r>
    <x v="944"/>
    <x v="0"/>
    <x v="0"/>
    <x v="0"/>
    <x v="1"/>
    <x v="0"/>
    <x v="892"/>
    <x v="0"/>
    <x v="834"/>
    <x v="935"/>
    <x v="935"/>
    <x v="61"/>
    <x v="1"/>
    <x v="1"/>
    <x v="4"/>
    <x v="4"/>
    <x v="253"/>
    <x v="2"/>
    <x v="1"/>
    <n v="70.56"/>
    <n v="4.7619047620000003"/>
    <n v="3.528"/>
    <n v="4.2"/>
  </r>
  <r>
    <x v="945"/>
    <x v="0"/>
    <x v="0"/>
    <x v="1"/>
    <x v="0"/>
    <x v="1"/>
    <x v="893"/>
    <x v="0"/>
    <x v="835"/>
    <x v="936"/>
    <x v="936"/>
    <x v="0"/>
    <x v="0"/>
    <x v="0"/>
    <x v="0"/>
    <x v="0"/>
    <x v="159"/>
    <x v="5"/>
    <x v="2"/>
    <n v="657.16"/>
    <n v="4.7619047620000003"/>
    <n v="32.857999999999997"/>
    <n v="7.3"/>
  </r>
  <r>
    <x v="946"/>
    <x v="1"/>
    <x v="1"/>
    <x v="0"/>
    <x v="1"/>
    <x v="1"/>
    <x v="894"/>
    <x v="5"/>
    <x v="836"/>
    <x v="937"/>
    <x v="937"/>
    <x v="58"/>
    <x v="1"/>
    <x v="1"/>
    <x v="6"/>
    <x v="6"/>
    <x v="385"/>
    <x v="4"/>
    <x v="2"/>
    <n v="168.5"/>
    <n v="4.7619047620000003"/>
    <n v="8.4250000000000007"/>
    <n v="5.3"/>
  </r>
  <r>
    <x v="947"/>
    <x v="2"/>
    <x v="2"/>
    <x v="0"/>
    <x v="1"/>
    <x v="5"/>
    <x v="895"/>
    <x v="8"/>
    <x v="666"/>
    <x v="938"/>
    <x v="938"/>
    <x v="36"/>
    <x v="2"/>
    <x v="2"/>
    <x v="2"/>
    <x v="2"/>
    <x v="430"/>
    <x v="2"/>
    <x v="0"/>
    <n v="53.78"/>
    <n v="4.7619047620000003"/>
    <n v="2.6890000000000001"/>
    <n v="4.7"/>
  </r>
  <r>
    <x v="948"/>
    <x v="1"/>
    <x v="1"/>
    <x v="0"/>
    <x v="1"/>
    <x v="2"/>
    <x v="896"/>
    <x v="1"/>
    <x v="653"/>
    <x v="939"/>
    <x v="939"/>
    <x v="10"/>
    <x v="2"/>
    <x v="2"/>
    <x v="5"/>
    <x v="5"/>
    <x v="114"/>
    <x v="3"/>
    <x v="0"/>
    <n v="179.05"/>
    <n v="4.7619047620000003"/>
    <n v="8.9525000000000006"/>
    <n v="7.9"/>
  </r>
  <r>
    <x v="949"/>
    <x v="2"/>
    <x v="2"/>
    <x v="1"/>
    <x v="0"/>
    <x v="4"/>
    <x v="897"/>
    <x v="2"/>
    <x v="820"/>
    <x v="940"/>
    <x v="940"/>
    <x v="7"/>
    <x v="2"/>
    <x v="2"/>
    <x v="2"/>
    <x v="2"/>
    <x v="442"/>
    <x v="4"/>
    <x v="0"/>
    <n v="211.44"/>
    <n v="4.7619047620000003"/>
    <n v="10.571999999999999"/>
    <n v="8.9"/>
  </r>
  <r>
    <x v="950"/>
    <x v="2"/>
    <x v="2"/>
    <x v="0"/>
    <x v="1"/>
    <x v="0"/>
    <x v="898"/>
    <x v="6"/>
    <x v="491"/>
    <x v="941"/>
    <x v="941"/>
    <x v="81"/>
    <x v="2"/>
    <x v="2"/>
    <x v="4"/>
    <x v="4"/>
    <x v="343"/>
    <x v="10"/>
    <x v="0"/>
    <n v="119.73"/>
    <n v="4.7619047620000003"/>
    <n v="5.9865000000000004"/>
    <n v="9.3000000000000007"/>
  </r>
  <r>
    <x v="951"/>
    <x v="2"/>
    <x v="2"/>
    <x v="0"/>
    <x v="0"/>
    <x v="2"/>
    <x v="899"/>
    <x v="6"/>
    <x v="254"/>
    <x v="942"/>
    <x v="942"/>
    <x v="51"/>
    <x v="0"/>
    <x v="0"/>
    <x v="5"/>
    <x v="5"/>
    <x v="362"/>
    <x v="3"/>
    <x v="0"/>
    <n v="65.7"/>
    <n v="4.7619047620000003"/>
    <n v="3.2850000000000001"/>
    <n v="4.7"/>
  </r>
  <r>
    <x v="952"/>
    <x v="2"/>
    <x v="2"/>
    <x v="0"/>
    <x v="0"/>
    <x v="4"/>
    <x v="900"/>
    <x v="7"/>
    <x v="154"/>
    <x v="156"/>
    <x v="156"/>
    <x v="6"/>
    <x v="2"/>
    <x v="2"/>
    <x v="3"/>
    <x v="3"/>
    <x v="93"/>
    <x v="0"/>
    <x v="0"/>
    <n v="251.4"/>
    <n v="4.7619047620000003"/>
    <n v="12.57"/>
    <n v="8.6999999999999993"/>
  </r>
  <r>
    <x v="953"/>
    <x v="1"/>
    <x v="1"/>
    <x v="0"/>
    <x v="0"/>
    <x v="4"/>
    <x v="901"/>
    <x v="7"/>
    <x v="837"/>
    <x v="943"/>
    <x v="943"/>
    <x v="50"/>
    <x v="0"/>
    <x v="0"/>
    <x v="2"/>
    <x v="2"/>
    <x v="139"/>
    <x v="0"/>
    <x v="1"/>
    <n v="84.16"/>
    <n v="4.7619047620000003"/>
    <n v="4.2080000000000002"/>
    <n v="7.6"/>
  </r>
  <r>
    <x v="954"/>
    <x v="2"/>
    <x v="2"/>
    <x v="0"/>
    <x v="1"/>
    <x v="2"/>
    <x v="902"/>
    <x v="3"/>
    <x v="838"/>
    <x v="944"/>
    <x v="944"/>
    <x v="57"/>
    <x v="2"/>
    <x v="2"/>
    <x v="0"/>
    <x v="0"/>
    <x v="393"/>
    <x v="5"/>
    <x v="1"/>
    <n v="395.46"/>
    <n v="4.7619047620000003"/>
    <n v="19.773"/>
    <n v="5.7"/>
  </r>
  <r>
    <x v="955"/>
    <x v="0"/>
    <x v="0"/>
    <x v="1"/>
    <x v="0"/>
    <x v="5"/>
    <x v="163"/>
    <x v="0"/>
    <x v="839"/>
    <x v="945"/>
    <x v="945"/>
    <x v="47"/>
    <x v="0"/>
    <x v="0"/>
    <x v="2"/>
    <x v="2"/>
    <x v="159"/>
    <x v="5"/>
    <x v="1"/>
    <n v="297.99"/>
    <n v="4.7619047620000003"/>
    <n v="14.8995"/>
    <n v="6.8"/>
  </r>
  <r>
    <x v="956"/>
    <x v="1"/>
    <x v="1"/>
    <x v="0"/>
    <x v="1"/>
    <x v="4"/>
    <x v="903"/>
    <x v="9"/>
    <x v="840"/>
    <x v="946"/>
    <x v="946"/>
    <x v="8"/>
    <x v="0"/>
    <x v="0"/>
    <x v="4"/>
    <x v="4"/>
    <x v="361"/>
    <x v="6"/>
    <x v="1"/>
    <n v="454.41"/>
    <n v="4.7619047620000003"/>
    <n v="22.720500000000001"/>
    <n v="5.4"/>
  </r>
  <r>
    <x v="957"/>
    <x v="2"/>
    <x v="2"/>
    <x v="1"/>
    <x v="1"/>
    <x v="1"/>
    <x v="904"/>
    <x v="3"/>
    <x v="829"/>
    <x v="947"/>
    <x v="947"/>
    <x v="13"/>
    <x v="2"/>
    <x v="2"/>
    <x v="4"/>
    <x v="4"/>
    <x v="57"/>
    <x v="9"/>
    <x v="1"/>
    <n v="276.12"/>
    <n v="4.7619047620000003"/>
    <n v="13.805999999999999"/>
    <n v="7.1"/>
  </r>
  <r>
    <x v="958"/>
    <x v="1"/>
    <x v="1"/>
    <x v="1"/>
    <x v="0"/>
    <x v="2"/>
    <x v="905"/>
    <x v="4"/>
    <x v="841"/>
    <x v="948"/>
    <x v="948"/>
    <x v="51"/>
    <x v="0"/>
    <x v="0"/>
    <x v="5"/>
    <x v="5"/>
    <x v="348"/>
    <x v="10"/>
    <x v="1"/>
    <n v="158"/>
    <n v="4.7619047620000003"/>
    <n v="7.9"/>
    <n v="7.8"/>
  </r>
  <r>
    <x v="959"/>
    <x v="0"/>
    <x v="0"/>
    <x v="0"/>
    <x v="0"/>
    <x v="4"/>
    <x v="906"/>
    <x v="9"/>
    <x v="842"/>
    <x v="949"/>
    <x v="949"/>
    <x v="88"/>
    <x v="2"/>
    <x v="2"/>
    <x v="6"/>
    <x v="6"/>
    <x v="133"/>
    <x v="9"/>
    <x v="1"/>
    <n v="887.94"/>
    <n v="4.7619047620000003"/>
    <n v="44.396999999999998"/>
    <n v="8.4"/>
  </r>
  <r>
    <x v="960"/>
    <x v="1"/>
    <x v="1"/>
    <x v="0"/>
    <x v="1"/>
    <x v="5"/>
    <x v="907"/>
    <x v="8"/>
    <x v="502"/>
    <x v="950"/>
    <x v="950"/>
    <x v="79"/>
    <x v="1"/>
    <x v="1"/>
    <x v="3"/>
    <x v="3"/>
    <x v="406"/>
    <x v="9"/>
    <x v="1"/>
    <n v="91.98"/>
    <n v="4.7619047620000003"/>
    <n v="4.5990000000000002"/>
    <n v="9.8000000000000007"/>
  </r>
  <r>
    <x v="961"/>
    <x v="0"/>
    <x v="0"/>
    <x v="0"/>
    <x v="1"/>
    <x v="1"/>
    <x v="908"/>
    <x v="5"/>
    <x v="843"/>
    <x v="951"/>
    <x v="951"/>
    <x v="63"/>
    <x v="2"/>
    <x v="2"/>
    <x v="6"/>
    <x v="6"/>
    <x v="40"/>
    <x v="3"/>
    <x v="1"/>
    <n v="41.78"/>
    <n v="4.7619047620000003"/>
    <n v="2.089"/>
    <n v="9.8000000000000007"/>
  </r>
  <r>
    <x v="962"/>
    <x v="0"/>
    <x v="0"/>
    <x v="1"/>
    <x v="0"/>
    <x v="5"/>
    <x v="180"/>
    <x v="8"/>
    <x v="844"/>
    <x v="952"/>
    <x v="952"/>
    <x v="35"/>
    <x v="1"/>
    <x v="1"/>
    <x v="6"/>
    <x v="6"/>
    <x v="502"/>
    <x v="9"/>
    <x v="2"/>
    <n v="15.5"/>
    <n v="4.7619047620000003"/>
    <n v="0.77500000000000002"/>
    <n v="7.4"/>
  </r>
  <r>
    <x v="963"/>
    <x v="1"/>
    <x v="1"/>
    <x v="0"/>
    <x v="1"/>
    <x v="1"/>
    <x v="909"/>
    <x v="6"/>
    <x v="551"/>
    <x v="953"/>
    <x v="953"/>
    <x v="73"/>
    <x v="1"/>
    <x v="1"/>
    <x v="0"/>
    <x v="0"/>
    <x v="291"/>
    <x v="2"/>
    <x v="1"/>
    <n v="290.45999999999998"/>
    <n v="4.7619047620000003"/>
    <n v="14.523"/>
    <n v="6.7"/>
  </r>
  <r>
    <x v="964"/>
    <x v="2"/>
    <x v="2"/>
    <x v="1"/>
    <x v="1"/>
    <x v="4"/>
    <x v="910"/>
    <x v="5"/>
    <x v="845"/>
    <x v="954"/>
    <x v="954"/>
    <x v="53"/>
    <x v="0"/>
    <x v="0"/>
    <x v="0"/>
    <x v="0"/>
    <x v="400"/>
    <x v="4"/>
    <x v="2"/>
    <n v="66.66"/>
    <n v="4.7619047620000003"/>
    <n v="3.3330000000000002"/>
    <n v="6.4"/>
  </r>
  <r>
    <x v="965"/>
    <x v="2"/>
    <x v="2"/>
    <x v="1"/>
    <x v="0"/>
    <x v="1"/>
    <x v="911"/>
    <x v="5"/>
    <x v="846"/>
    <x v="955"/>
    <x v="955"/>
    <x v="22"/>
    <x v="1"/>
    <x v="1"/>
    <x v="0"/>
    <x v="0"/>
    <x v="503"/>
    <x v="3"/>
    <x v="2"/>
    <n v="76.540000000000006"/>
    <n v="4.7619047620000003"/>
    <n v="3.827"/>
    <n v="5.8"/>
  </r>
  <r>
    <x v="966"/>
    <x v="0"/>
    <x v="0"/>
    <x v="1"/>
    <x v="0"/>
    <x v="2"/>
    <x v="912"/>
    <x v="9"/>
    <x v="847"/>
    <x v="956"/>
    <x v="956"/>
    <x v="31"/>
    <x v="1"/>
    <x v="1"/>
    <x v="3"/>
    <x v="3"/>
    <x v="398"/>
    <x v="9"/>
    <x v="0"/>
    <n v="299.7"/>
    <n v="4.7619047620000003"/>
    <n v="14.984999999999999"/>
    <n v="7.2"/>
  </r>
  <r>
    <x v="967"/>
    <x v="0"/>
    <x v="0"/>
    <x v="0"/>
    <x v="1"/>
    <x v="2"/>
    <x v="913"/>
    <x v="6"/>
    <x v="339"/>
    <x v="957"/>
    <x v="957"/>
    <x v="50"/>
    <x v="0"/>
    <x v="0"/>
    <x v="2"/>
    <x v="2"/>
    <x v="197"/>
    <x v="10"/>
    <x v="2"/>
    <n v="243.03"/>
    <n v="4.7619047620000003"/>
    <n v="12.1515"/>
    <n v="9.3000000000000007"/>
  </r>
  <r>
    <x v="968"/>
    <x v="0"/>
    <x v="0"/>
    <x v="1"/>
    <x v="0"/>
    <x v="0"/>
    <x v="905"/>
    <x v="6"/>
    <x v="411"/>
    <x v="958"/>
    <x v="958"/>
    <x v="5"/>
    <x v="1"/>
    <x v="1"/>
    <x v="3"/>
    <x v="3"/>
    <x v="454"/>
    <x v="3"/>
    <x v="1"/>
    <n v="47.4"/>
    <n v="4.7619047620000003"/>
    <n v="2.37"/>
    <n v="9.5"/>
  </r>
  <r>
    <x v="969"/>
    <x v="2"/>
    <x v="2"/>
    <x v="0"/>
    <x v="0"/>
    <x v="1"/>
    <x v="914"/>
    <x v="1"/>
    <x v="848"/>
    <x v="959"/>
    <x v="959"/>
    <x v="16"/>
    <x v="1"/>
    <x v="1"/>
    <x v="3"/>
    <x v="3"/>
    <x v="143"/>
    <x v="8"/>
    <x v="2"/>
    <n v="172.45"/>
    <n v="4.7619047620000003"/>
    <n v="8.6225000000000005"/>
    <n v="9"/>
  </r>
  <r>
    <x v="970"/>
    <x v="2"/>
    <x v="2"/>
    <x v="0"/>
    <x v="0"/>
    <x v="4"/>
    <x v="915"/>
    <x v="4"/>
    <x v="849"/>
    <x v="960"/>
    <x v="960"/>
    <x v="17"/>
    <x v="0"/>
    <x v="0"/>
    <x v="6"/>
    <x v="6"/>
    <x v="150"/>
    <x v="5"/>
    <x v="2"/>
    <n v="846.3"/>
    <n v="4.7619047620000003"/>
    <n v="42.314999999999998"/>
    <n v="9"/>
  </r>
  <r>
    <x v="971"/>
    <x v="2"/>
    <x v="2"/>
    <x v="0"/>
    <x v="1"/>
    <x v="2"/>
    <x v="916"/>
    <x v="0"/>
    <x v="779"/>
    <x v="961"/>
    <x v="961"/>
    <x v="34"/>
    <x v="2"/>
    <x v="2"/>
    <x v="2"/>
    <x v="2"/>
    <x v="477"/>
    <x v="0"/>
    <x v="0"/>
    <n v="258.37"/>
    <n v="4.7619047620000003"/>
    <n v="12.9185"/>
    <n v="6.7"/>
  </r>
  <r>
    <x v="972"/>
    <x v="2"/>
    <x v="2"/>
    <x v="1"/>
    <x v="1"/>
    <x v="1"/>
    <x v="917"/>
    <x v="0"/>
    <x v="850"/>
    <x v="962"/>
    <x v="962"/>
    <x v="53"/>
    <x v="0"/>
    <x v="0"/>
    <x v="0"/>
    <x v="0"/>
    <x v="504"/>
    <x v="9"/>
    <x v="1"/>
    <n v="609.55999999999995"/>
    <n v="4.7619047620000003"/>
    <n v="30.478000000000002"/>
    <n v="5.5"/>
  </r>
  <r>
    <x v="973"/>
    <x v="0"/>
    <x v="0"/>
    <x v="1"/>
    <x v="1"/>
    <x v="2"/>
    <x v="918"/>
    <x v="6"/>
    <x v="851"/>
    <x v="963"/>
    <x v="963"/>
    <x v="48"/>
    <x v="2"/>
    <x v="2"/>
    <x v="3"/>
    <x v="3"/>
    <x v="406"/>
    <x v="9"/>
    <x v="1"/>
    <n v="240.24"/>
    <n v="4.7619047620000003"/>
    <n v="12.012"/>
    <n v="5.4"/>
  </r>
  <r>
    <x v="974"/>
    <x v="1"/>
    <x v="1"/>
    <x v="1"/>
    <x v="1"/>
    <x v="5"/>
    <x v="919"/>
    <x v="5"/>
    <x v="852"/>
    <x v="964"/>
    <x v="964"/>
    <x v="13"/>
    <x v="2"/>
    <x v="2"/>
    <x v="4"/>
    <x v="4"/>
    <x v="422"/>
    <x v="6"/>
    <x v="1"/>
    <n v="172.26"/>
    <n v="4.7619047620000003"/>
    <n v="8.6129999999999995"/>
    <n v="8.1999999999999993"/>
  </r>
  <r>
    <x v="975"/>
    <x v="2"/>
    <x v="2"/>
    <x v="0"/>
    <x v="1"/>
    <x v="5"/>
    <x v="920"/>
    <x v="5"/>
    <x v="853"/>
    <x v="965"/>
    <x v="965"/>
    <x v="43"/>
    <x v="1"/>
    <x v="1"/>
    <x v="5"/>
    <x v="5"/>
    <x v="479"/>
    <x v="5"/>
    <x v="2"/>
    <n v="99.84"/>
    <n v="4.7619047620000003"/>
    <n v="4.992"/>
    <n v="7"/>
  </r>
  <r>
    <x v="976"/>
    <x v="0"/>
    <x v="0"/>
    <x v="1"/>
    <x v="0"/>
    <x v="4"/>
    <x v="921"/>
    <x v="7"/>
    <x v="854"/>
    <x v="966"/>
    <x v="966"/>
    <x v="31"/>
    <x v="1"/>
    <x v="1"/>
    <x v="3"/>
    <x v="3"/>
    <x v="17"/>
    <x v="1"/>
    <x v="1"/>
    <n v="298.64"/>
    <n v="4.7619047620000003"/>
    <n v="14.932"/>
    <n v="8.5"/>
  </r>
  <r>
    <x v="977"/>
    <x v="2"/>
    <x v="2"/>
    <x v="0"/>
    <x v="1"/>
    <x v="4"/>
    <x v="922"/>
    <x v="3"/>
    <x v="855"/>
    <x v="967"/>
    <x v="967"/>
    <x v="84"/>
    <x v="2"/>
    <x v="2"/>
    <x v="6"/>
    <x v="6"/>
    <x v="50"/>
    <x v="9"/>
    <x v="0"/>
    <n v="159.6"/>
    <n v="4.7619047620000003"/>
    <n v="7.98"/>
    <n v="4.9000000000000004"/>
  </r>
  <r>
    <x v="978"/>
    <x v="2"/>
    <x v="2"/>
    <x v="1"/>
    <x v="0"/>
    <x v="1"/>
    <x v="923"/>
    <x v="8"/>
    <x v="818"/>
    <x v="968"/>
    <x v="968"/>
    <x v="24"/>
    <x v="1"/>
    <x v="1"/>
    <x v="2"/>
    <x v="2"/>
    <x v="397"/>
    <x v="3"/>
    <x v="2"/>
    <n v="25.45"/>
    <n v="4.7619047620000003"/>
    <n v="1.2725"/>
    <n v="5.0999999999999996"/>
  </r>
  <r>
    <x v="979"/>
    <x v="2"/>
    <x v="2"/>
    <x v="1"/>
    <x v="0"/>
    <x v="4"/>
    <x v="924"/>
    <x v="8"/>
    <x v="856"/>
    <x v="969"/>
    <x v="969"/>
    <x v="87"/>
    <x v="2"/>
    <x v="2"/>
    <x v="3"/>
    <x v="3"/>
    <x v="413"/>
    <x v="2"/>
    <x v="2"/>
    <n v="67.77"/>
    <n v="4.7619047620000003"/>
    <n v="3.3885000000000001"/>
    <n v="6.5"/>
  </r>
  <r>
    <x v="980"/>
    <x v="1"/>
    <x v="1"/>
    <x v="0"/>
    <x v="1"/>
    <x v="4"/>
    <x v="925"/>
    <x v="7"/>
    <x v="857"/>
    <x v="970"/>
    <x v="970"/>
    <x v="64"/>
    <x v="0"/>
    <x v="0"/>
    <x v="0"/>
    <x v="0"/>
    <x v="69"/>
    <x v="10"/>
    <x v="1"/>
    <n v="238.36"/>
    <n v="4.7619047620000003"/>
    <n v="11.917999999999999"/>
    <n v="9.8000000000000007"/>
  </r>
  <r>
    <x v="981"/>
    <x v="0"/>
    <x v="0"/>
    <x v="1"/>
    <x v="1"/>
    <x v="0"/>
    <x v="926"/>
    <x v="7"/>
    <x v="858"/>
    <x v="971"/>
    <x v="971"/>
    <x v="54"/>
    <x v="0"/>
    <x v="0"/>
    <x v="5"/>
    <x v="5"/>
    <x v="292"/>
    <x v="6"/>
    <x v="1"/>
    <n v="232.6"/>
    <n v="4.7619047620000003"/>
    <n v="11.63"/>
    <n v="8.4"/>
  </r>
  <r>
    <x v="982"/>
    <x v="0"/>
    <x v="0"/>
    <x v="0"/>
    <x v="0"/>
    <x v="3"/>
    <x v="927"/>
    <x v="9"/>
    <x v="859"/>
    <x v="972"/>
    <x v="972"/>
    <x v="86"/>
    <x v="1"/>
    <x v="1"/>
    <x v="4"/>
    <x v="4"/>
    <x v="401"/>
    <x v="4"/>
    <x v="0"/>
    <n v="877.32"/>
    <n v="4.7619047620000003"/>
    <n v="43.866"/>
    <n v="7.4"/>
  </r>
  <r>
    <x v="983"/>
    <x v="1"/>
    <x v="1"/>
    <x v="1"/>
    <x v="1"/>
    <x v="0"/>
    <x v="121"/>
    <x v="0"/>
    <x v="860"/>
    <x v="973"/>
    <x v="973"/>
    <x v="54"/>
    <x v="0"/>
    <x v="0"/>
    <x v="5"/>
    <x v="5"/>
    <x v="373"/>
    <x v="1"/>
    <x v="1"/>
    <n v="699.72"/>
    <n v="4.7619047620000003"/>
    <n v="34.985999999999997"/>
    <n v="6.1"/>
  </r>
  <r>
    <x v="984"/>
    <x v="1"/>
    <x v="1"/>
    <x v="1"/>
    <x v="1"/>
    <x v="1"/>
    <x v="928"/>
    <x v="0"/>
    <x v="566"/>
    <x v="974"/>
    <x v="974"/>
    <x v="51"/>
    <x v="0"/>
    <x v="0"/>
    <x v="5"/>
    <x v="5"/>
    <x v="335"/>
    <x v="5"/>
    <x v="1"/>
    <n v="674.59"/>
    <n v="4.7619047620000003"/>
    <n v="33.729500000000002"/>
    <n v="6"/>
  </r>
  <r>
    <x v="985"/>
    <x v="2"/>
    <x v="2"/>
    <x v="1"/>
    <x v="0"/>
    <x v="5"/>
    <x v="929"/>
    <x v="1"/>
    <x v="861"/>
    <x v="975"/>
    <x v="975"/>
    <x v="13"/>
    <x v="2"/>
    <x v="2"/>
    <x v="4"/>
    <x v="4"/>
    <x v="171"/>
    <x v="8"/>
    <x v="0"/>
    <n v="318.55"/>
    <n v="4.7619047620000003"/>
    <n v="15.9275"/>
    <n v="8.5"/>
  </r>
  <r>
    <x v="986"/>
    <x v="2"/>
    <x v="2"/>
    <x v="1"/>
    <x v="0"/>
    <x v="0"/>
    <x v="930"/>
    <x v="5"/>
    <x v="862"/>
    <x v="976"/>
    <x v="976"/>
    <x v="67"/>
    <x v="2"/>
    <x v="2"/>
    <x v="3"/>
    <x v="3"/>
    <x v="51"/>
    <x v="4"/>
    <x v="0"/>
    <n v="29.52"/>
    <n v="4.7619047620000003"/>
    <n v="1.476"/>
    <n v="4.3"/>
  </r>
  <r>
    <x v="987"/>
    <x v="2"/>
    <x v="2"/>
    <x v="0"/>
    <x v="1"/>
    <x v="0"/>
    <x v="931"/>
    <x v="2"/>
    <x v="863"/>
    <x v="977"/>
    <x v="977"/>
    <x v="75"/>
    <x v="0"/>
    <x v="0"/>
    <x v="4"/>
    <x v="4"/>
    <x v="168"/>
    <x v="8"/>
    <x v="2"/>
    <n v="496"/>
    <n v="4.7619047620000003"/>
    <n v="24.8"/>
    <n v="6.2"/>
  </r>
  <r>
    <x v="988"/>
    <x v="1"/>
    <x v="1"/>
    <x v="0"/>
    <x v="1"/>
    <x v="1"/>
    <x v="932"/>
    <x v="4"/>
    <x v="864"/>
    <x v="978"/>
    <x v="978"/>
    <x v="14"/>
    <x v="1"/>
    <x v="1"/>
    <x v="1"/>
    <x v="1"/>
    <x v="505"/>
    <x v="8"/>
    <x v="0"/>
    <n v="823.4"/>
    <n v="4.7619047620000003"/>
    <n v="41.17"/>
    <n v="4.3"/>
  </r>
  <r>
    <x v="989"/>
    <x v="2"/>
    <x v="2"/>
    <x v="0"/>
    <x v="1"/>
    <x v="0"/>
    <x v="933"/>
    <x v="2"/>
    <x v="865"/>
    <x v="979"/>
    <x v="979"/>
    <x v="26"/>
    <x v="0"/>
    <x v="0"/>
    <x v="3"/>
    <x v="3"/>
    <x v="52"/>
    <x v="9"/>
    <x v="2"/>
    <n v="602.96"/>
    <n v="4.7619047620000003"/>
    <n v="30.148"/>
    <n v="8.4"/>
  </r>
  <r>
    <x v="990"/>
    <x v="0"/>
    <x v="0"/>
    <x v="1"/>
    <x v="0"/>
    <x v="4"/>
    <x v="934"/>
    <x v="1"/>
    <x v="866"/>
    <x v="980"/>
    <x v="980"/>
    <x v="23"/>
    <x v="1"/>
    <x v="1"/>
    <x v="1"/>
    <x v="1"/>
    <x v="216"/>
    <x v="8"/>
    <x v="2"/>
    <n v="282.8"/>
    <n v="4.7619047620000003"/>
    <n v="14.14"/>
    <n v="4.5"/>
  </r>
  <r>
    <x v="991"/>
    <x v="2"/>
    <x v="2"/>
    <x v="1"/>
    <x v="0"/>
    <x v="3"/>
    <x v="935"/>
    <x v="4"/>
    <x v="867"/>
    <x v="981"/>
    <x v="981"/>
    <x v="46"/>
    <x v="0"/>
    <x v="0"/>
    <x v="4"/>
    <x v="4"/>
    <x v="397"/>
    <x v="3"/>
    <x v="0"/>
    <n v="766"/>
    <n v="4.7619047620000003"/>
    <n v="38.299999999999997"/>
    <n v="6"/>
  </r>
  <r>
    <x v="992"/>
    <x v="0"/>
    <x v="0"/>
    <x v="1"/>
    <x v="1"/>
    <x v="1"/>
    <x v="936"/>
    <x v="5"/>
    <x v="868"/>
    <x v="982"/>
    <x v="982"/>
    <x v="24"/>
    <x v="1"/>
    <x v="1"/>
    <x v="2"/>
    <x v="2"/>
    <x v="351"/>
    <x v="2"/>
    <x v="0"/>
    <n v="116.06"/>
    <n v="4.7619047620000003"/>
    <n v="5.8029999999999999"/>
    <n v="8.8000000000000007"/>
  </r>
  <r>
    <x v="993"/>
    <x v="2"/>
    <x v="2"/>
    <x v="1"/>
    <x v="1"/>
    <x v="5"/>
    <x v="937"/>
    <x v="4"/>
    <x v="869"/>
    <x v="983"/>
    <x v="983"/>
    <x v="70"/>
    <x v="2"/>
    <x v="2"/>
    <x v="1"/>
    <x v="1"/>
    <x v="476"/>
    <x v="3"/>
    <x v="0"/>
    <n v="174.9"/>
    <n v="4.7619047620000003"/>
    <n v="8.7449999999999992"/>
    <n v="6.6"/>
  </r>
  <r>
    <x v="994"/>
    <x v="1"/>
    <x v="1"/>
    <x v="0"/>
    <x v="0"/>
    <x v="1"/>
    <x v="534"/>
    <x v="8"/>
    <x v="870"/>
    <x v="984"/>
    <x v="984"/>
    <x v="67"/>
    <x v="2"/>
    <x v="2"/>
    <x v="3"/>
    <x v="3"/>
    <x v="335"/>
    <x v="5"/>
    <x v="0"/>
    <n v="60.95"/>
    <n v="4.7619047620000003"/>
    <n v="3.0474999999999999"/>
    <n v="5.9"/>
  </r>
  <r>
    <x v="995"/>
    <x v="1"/>
    <x v="1"/>
    <x v="1"/>
    <x v="1"/>
    <x v="0"/>
    <x v="938"/>
    <x v="8"/>
    <x v="871"/>
    <x v="985"/>
    <x v="985"/>
    <x v="71"/>
    <x v="0"/>
    <x v="0"/>
    <x v="6"/>
    <x v="6"/>
    <x v="190"/>
    <x v="0"/>
    <x v="0"/>
    <n v="40.35"/>
    <n v="4.7619047620000003"/>
    <n v="2.0175000000000001"/>
    <n v="6.2"/>
  </r>
  <r>
    <x v="996"/>
    <x v="2"/>
    <x v="2"/>
    <x v="1"/>
    <x v="0"/>
    <x v="2"/>
    <x v="939"/>
    <x v="4"/>
    <x v="716"/>
    <x v="986"/>
    <x v="986"/>
    <x v="22"/>
    <x v="1"/>
    <x v="1"/>
    <x v="0"/>
    <x v="0"/>
    <x v="361"/>
    <x v="6"/>
    <x v="0"/>
    <n v="973.8"/>
    <n v="4.7619047620000003"/>
    <n v="48.69"/>
    <n v="4.4000000000000004"/>
  </r>
  <r>
    <x v="997"/>
    <x v="0"/>
    <x v="0"/>
    <x v="0"/>
    <x v="1"/>
    <x v="4"/>
    <x v="940"/>
    <x v="8"/>
    <x v="226"/>
    <x v="987"/>
    <x v="987"/>
    <x v="57"/>
    <x v="2"/>
    <x v="2"/>
    <x v="0"/>
    <x v="0"/>
    <x v="93"/>
    <x v="0"/>
    <x v="1"/>
    <n v="31.84"/>
    <n v="4.7619047620000003"/>
    <n v="1.5920000000000001"/>
    <n v="7.7"/>
  </r>
  <r>
    <x v="998"/>
    <x v="0"/>
    <x v="0"/>
    <x v="1"/>
    <x v="1"/>
    <x v="2"/>
    <x v="941"/>
    <x v="8"/>
    <x v="254"/>
    <x v="988"/>
    <x v="988"/>
    <x v="70"/>
    <x v="2"/>
    <x v="2"/>
    <x v="1"/>
    <x v="1"/>
    <x v="439"/>
    <x v="9"/>
    <x v="1"/>
    <n v="65.819999999999993"/>
    <n v="4.7619047620000003"/>
    <n v="3.2909999999999999"/>
    <n v="4.0999999999999996"/>
  </r>
  <r>
    <x v="999"/>
    <x v="0"/>
    <x v="0"/>
    <x v="0"/>
    <x v="0"/>
    <x v="5"/>
    <x v="942"/>
    <x v="0"/>
    <x v="872"/>
    <x v="989"/>
    <x v="989"/>
    <x v="67"/>
    <x v="2"/>
    <x v="2"/>
    <x v="3"/>
    <x v="3"/>
    <x v="360"/>
    <x v="0"/>
    <x v="1"/>
    <n v="618.38"/>
    <n v="4.7619047620000003"/>
    <n v="30.919"/>
    <n v="6.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2103496-9F65-4EBF-A461-D951F79A2C09}" name="PivotTable17" cacheId="449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1:B13" firstHeaderRow="1" firstDataRow="1" firstDataCol="1"/>
  <pivotFields count="23">
    <pivotField showAll="0"/>
    <pivotField axis="axisRow" dataField="1" showAll="0">
      <items count="4">
        <item h="1" x="0"/>
        <item h="1" x="1"/>
        <item x="2"/>
        <item t="default"/>
      </items>
    </pivotField>
    <pivotField axis="axisRow" showAll="0">
      <items count="4">
        <item sd="0" x="1"/>
        <item sd="0" x="0"/>
        <item sd="0" x="2"/>
        <item t="default"/>
      </items>
    </pivotField>
    <pivotField showAll="0">
      <items count="3">
        <item x="0"/>
        <item x="1"/>
        <item t="default"/>
      </items>
    </pivotField>
    <pivotField showAll="0"/>
    <pivotField showAll="0"/>
    <pivotField numFmtId="165" showAll="0"/>
    <pivotField showAll="0"/>
    <pivotField numFmtId="165" showAll="0"/>
    <pivotField numFmtId="165" showAll="0"/>
    <pivotField numFmtId="165" showAll="0"/>
    <pivotField numFmtId="166" showAll="0"/>
    <pivotField numFmtId="1" showAll="0"/>
    <pivotField showAll="0">
      <items count="4">
        <item x="0"/>
        <item x="2"/>
        <item x="1"/>
        <item t="default"/>
      </items>
    </pivotField>
    <pivotField showAll="0"/>
    <pivotField showAll="0"/>
    <pivotField numFmtId="164" showAll="0"/>
    <pivotField numFmtId="1" showAll="0"/>
    <pivotField showAll="0"/>
    <pivotField numFmtId="165" showAll="0"/>
    <pivotField showAll="0"/>
    <pivotField numFmtId="165" showAll="0"/>
    <pivotField showAll="0"/>
  </pivotFields>
  <rowFields count="2">
    <field x="2"/>
    <field x="1"/>
  </rowFields>
  <rowItems count="2">
    <i>
      <x v="2"/>
    </i>
    <i t="grand">
      <x/>
    </i>
  </rowItems>
  <colItems count="1">
    <i/>
  </colItems>
  <dataFields count="1">
    <dataField name="Count of Branch"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A2ABB41A-2DDF-474D-BF78-ED73555A902B}" name="PivotTable5" cacheId="4497" applyNumberFormats="0" applyBorderFormats="0" applyFontFormats="0" applyPatternFormats="0" applyAlignmentFormats="0" applyWidthHeightFormats="1" dataCaption="Values" updatedVersion="8" minRefreshableVersion="3" itemPrintTitles="1" createdVersion="8" indent="0" outline="1" outlineData="1" multipleFieldFilters="0" rowHeaderCaption="Production Line">
  <location ref="N23:P30" firstHeaderRow="0" firstDataRow="1" firstDataCol="1"/>
  <pivotFields count="23">
    <pivotField showAll="0"/>
    <pivotField showAll="0">
      <items count="4">
        <item h="1" x="0"/>
        <item h="1" x="1"/>
        <item x="2"/>
        <item t="default"/>
      </items>
    </pivotField>
    <pivotField showAll="0"/>
    <pivotField showAll="0">
      <items count="3">
        <item x="0"/>
        <item x="1"/>
        <item t="default"/>
      </items>
    </pivotField>
    <pivotField showAll="0"/>
    <pivotField axis="axisRow" showAll="0" sortType="descending">
      <items count="7">
        <item x="1"/>
        <item x="5"/>
        <item x="4"/>
        <item x="0"/>
        <item x="2"/>
        <item x="3"/>
        <item t="default"/>
      </items>
      <autoSortScope>
        <pivotArea dataOnly="0" outline="0" fieldPosition="0">
          <references count="1">
            <reference field="4294967294" count="1" selected="0">
              <x v="0"/>
            </reference>
          </references>
        </pivotArea>
      </autoSortScope>
    </pivotField>
    <pivotField numFmtId="165" showAll="0"/>
    <pivotField dataField="1" showAll="0"/>
    <pivotField numFmtId="165" showAll="0"/>
    <pivotField numFmtId="165" showAll="0"/>
    <pivotField numFmtId="165" showAll="0"/>
    <pivotField numFmtId="166" showAll="0"/>
    <pivotField numFmtId="1" showAll="0"/>
    <pivotField showAll="0">
      <items count="4">
        <item x="0"/>
        <item x="2"/>
        <item x="1"/>
        <item t="default"/>
      </items>
    </pivotField>
    <pivotField showAll="0"/>
    <pivotField showAll="0"/>
    <pivotField numFmtId="164" showAll="0"/>
    <pivotField numFmtId="1" showAll="0"/>
    <pivotField showAll="0"/>
    <pivotField dataField="1" numFmtId="165" showAll="0"/>
    <pivotField showAll="0"/>
    <pivotField numFmtId="165" showAll="0"/>
    <pivotField showAll="0"/>
  </pivotFields>
  <rowFields count="1">
    <field x="5"/>
  </rowFields>
  <rowItems count="7">
    <i>
      <x v="5"/>
    </i>
    <i>
      <x v="3"/>
    </i>
    <i>
      <x/>
    </i>
    <i>
      <x v="1"/>
    </i>
    <i>
      <x v="4"/>
    </i>
    <i>
      <x v="2"/>
    </i>
    <i t="grand">
      <x/>
    </i>
  </rowItems>
  <colFields count="1">
    <field x="-2"/>
  </colFields>
  <colItems count="2">
    <i>
      <x/>
    </i>
    <i i="1">
      <x v="1"/>
    </i>
  </colItems>
  <dataFields count="2">
    <dataField name=" Quantity" fld="7" baseField="5" baseItem="0"/>
    <dataField name="Revenue " fld="19" baseField="5" baseItem="0" numFmtId="165"/>
  </dataFields>
  <formats count="6">
    <format dxfId="0">
      <pivotArea field="5" type="button" dataOnly="0" labelOnly="1" outline="0" axis="axisRow" fieldPosition="0"/>
    </format>
    <format dxfId="1">
      <pivotArea dataOnly="0" labelOnly="1" outline="0" fieldPosition="0">
        <references count="1">
          <reference field="4294967294" count="2">
            <x v="0"/>
            <x v="1"/>
          </reference>
        </references>
      </pivotArea>
    </format>
    <format dxfId="2">
      <pivotArea field="5" type="button" dataOnly="0" labelOnly="1" outline="0" axis="axisRow" fieldPosition="0"/>
    </format>
    <format dxfId="3">
      <pivotArea dataOnly="0" labelOnly="1" outline="0" fieldPosition="0">
        <references count="1">
          <reference field="4294967294" count="2">
            <x v="0"/>
            <x v="1"/>
          </reference>
        </references>
      </pivotArea>
    </format>
    <format dxfId="4">
      <pivotArea field="5" type="button" dataOnly="0" labelOnly="1" outline="0" axis="axisRow" fieldPosition="0"/>
    </format>
    <format dxfId="5">
      <pivotArea dataOnly="0" labelOnly="1" outline="0" fieldPosition="0">
        <references count="1">
          <reference field="4294967294" count="2">
            <x v="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A06D26F-A390-4A9A-9813-736C280F9656}" name="PivotTable25" cacheId="449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85:B87" firstHeaderRow="1" firstDataRow="1" firstDataCol="1"/>
  <pivotFields count="23">
    <pivotField showAll="0"/>
    <pivotField showAll="0">
      <items count="4">
        <item h="1" x="0"/>
        <item h="1" x="1"/>
        <item x="2"/>
        <item t="default"/>
      </items>
    </pivotField>
    <pivotField axis="axisRow" showAll="0" sortType="descending">
      <items count="4">
        <item x="1"/>
        <item x="0"/>
        <item x="2"/>
        <item t="default"/>
      </items>
      <autoSortScope>
        <pivotArea dataOnly="0" outline="0" fieldPosition="0">
          <references count="1">
            <reference field="4294967294" count="1" selected="0">
              <x v="0"/>
            </reference>
          </references>
        </pivotArea>
      </autoSortScope>
    </pivotField>
    <pivotField showAll="0">
      <items count="3">
        <item x="0"/>
        <item x="1"/>
        <item t="default"/>
      </items>
    </pivotField>
    <pivotField showAll="0"/>
    <pivotField showAll="0"/>
    <pivotField numFmtId="165" showAll="0"/>
    <pivotField dataField="1" showAll="0"/>
    <pivotField numFmtId="165" showAll="0"/>
    <pivotField numFmtId="165" showAll="0"/>
    <pivotField numFmtId="165" showAll="0"/>
    <pivotField numFmtId="166" showAll="0"/>
    <pivotField numFmtId="1" showAll="0"/>
    <pivotField showAll="0">
      <items count="4">
        <item x="0"/>
        <item x="2"/>
        <item x="1"/>
        <item t="default"/>
      </items>
    </pivotField>
    <pivotField showAll="0"/>
    <pivotField showAll="0"/>
    <pivotField numFmtId="164" showAll="0"/>
    <pivotField numFmtId="1" showAll="0"/>
    <pivotField showAll="0"/>
    <pivotField numFmtId="165" showAll="0"/>
    <pivotField showAll="0"/>
    <pivotField numFmtId="165" showAll="0"/>
    <pivotField showAll="0"/>
  </pivotFields>
  <rowFields count="1">
    <field x="2"/>
  </rowFields>
  <rowItems count="2">
    <i>
      <x v="2"/>
    </i>
    <i t="grand">
      <x/>
    </i>
  </rowItems>
  <colItems count="1">
    <i/>
  </colItems>
  <dataFields count="1">
    <dataField name="Sum of Quantity" fld="7" baseField="0" baseItem="0"/>
  </dataFields>
  <chartFormats count="2">
    <chartFormat chart="2" format="1" series="1">
      <pivotArea type="data" outline="0" fieldPosition="0">
        <references count="1">
          <reference field="4294967294" count="1" selected="0">
            <x v="0"/>
          </reference>
        </references>
      </pivotArea>
    </chartFormat>
    <chartFormat chart="6"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E58F74F-7558-4830-A546-3DD049AEA79F}" name="PivotTable19" cacheId="449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0:B22" firstHeaderRow="1" firstDataRow="1" firstDataCol="1"/>
  <pivotFields count="23">
    <pivotField showAll="0"/>
    <pivotField axis="axisRow" showAll="0" sortType="descending">
      <items count="4">
        <item h="1" x="0"/>
        <item h="1" x="1"/>
        <item x="2"/>
        <item t="default"/>
      </items>
      <autoSortScope>
        <pivotArea dataOnly="0" outline="0" fieldPosition="0">
          <references count="1">
            <reference field="4294967294" count="1" selected="0">
              <x v="0"/>
            </reference>
          </references>
        </pivotArea>
      </autoSortScope>
    </pivotField>
    <pivotField showAll="0"/>
    <pivotField showAll="0">
      <items count="3">
        <item x="0"/>
        <item x="1"/>
        <item t="default"/>
      </items>
    </pivotField>
    <pivotField showAll="0"/>
    <pivotField showAll="0"/>
    <pivotField numFmtId="165" showAll="0"/>
    <pivotField showAll="0"/>
    <pivotField numFmtId="165" showAll="0"/>
    <pivotField numFmtId="165" showAll="0"/>
    <pivotField numFmtId="165" showAll="0"/>
    <pivotField numFmtId="166" showAll="0"/>
    <pivotField numFmtId="1" showAll="0"/>
    <pivotField showAll="0">
      <items count="4">
        <item x="0"/>
        <item x="2"/>
        <item x="1"/>
        <item t="default"/>
      </items>
    </pivotField>
    <pivotField showAll="0"/>
    <pivotField showAll="0"/>
    <pivotField numFmtId="164" showAll="0"/>
    <pivotField numFmtId="1" showAll="0"/>
    <pivotField showAll="0"/>
    <pivotField dataField="1" numFmtId="165" showAll="0"/>
    <pivotField showAll="0"/>
    <pivotField numFmtId="165" showAll="0"/>
    <pivotField showAll="0"/>
  </pivotFields>
  <rowFields count="1">
    <field x="1"/>
  </rowFields>
  <rowItems count="2">
    <i>
      <x v="2"/>
    </i>
    <i t="grand">
      <x/>
    </i>
  </rowItems>
  <colItems count="1">
    <i/>
  </colItems>
  <dataFields count="1">
    <dataField name="Sum of Revenue" fld="19" baseField="0" baseItem="0" numFmtId="165"/>
  </dataFields>
  <formats count="5">
    <format dxfId="12">
      <pivotArea dataOnly="0" labelOnly="1" outline="0" axis="axisValues" fieldPosition="0"/>
    </format>
    <format dxfId="13">
      <pivotArea dataOnly="0" labelOnly="1" outline="0" axis="axisValues" fieldPosition="0"/>
    </format>
    <format dxfId="14">
      <pivotArea collapsedLevelsAreSubtotals="1" fieldPosition="0">
        <references count="1">
          <reference field="1" count="1">
            <x v="1"/>
          </reference>
        </references>
      </pivotArea>
    </format>
    <format dxfId="15">
      <pivotArea collapsedLevelsAreSubtotals="1" fieldPosition="0">
        <references count="1">
          <reference field="1" count="1">
            <x v="0"/>
          </reference>
        </references>
      </pivotArea>
    </format>
    <format dxfId="16">
      <pivotArea collapsedLevelsAreSubtotals="1" fieldPosition="0">
        <references count="1">
          <reference field="1" count="1">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F373145-2320-4B9C-9F54-71781107FE63}" name="PivotTable23" cacheId="449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60:B64" firstHeaderRow="1" firstDataRow="1" firstDataCol="1"/>
  <pivotFields count="23">
    <pivotField showAll="0"/>
    <pivotField showAll="0">
      <items count="4">
        <item h="1" x="0"/>
        <item h="1" x="1"/>
        <item x="2"/>
        <item t="default"/>
      </items>
    </pivotField>
    <pivotField showAll="0"/>
    <pivotField showAll="0">
      <items count="3">
        <item x="0"/>
        <item x="1"/>
        <item t="default"/>
      </items>
    </pivotField>
    <pivotField showAll="0"/>
    <pivotField showAll="0"/>
    <pivotField numFmtId="165" showAll="0"/>
    <pivotField showAll="0"/>
    <pivotField numFmtId="165" showAll="0"/>
    <pivotField numFmtId="165" showAll="0"/>
    <pivotField numFmtId="165" showAll="0"/>
    <pivotField numFmtId="166" showAll="0"/>
    <pivotField numFmtId="1" showAll="0"/>
    <pivotField axis="axisRow" showAll="0">
      <items count="4">
        <item x="0"/>
        <item x="2"/>
        <item x="1"/>
        <item t="default"/>
      </items>
    </pivotField>
    <pivotField showAll="0"/>
    <pivotField showAll="0"/>
    <pivotField numFmtId="164" showAll="0"/>
    <pivotField numFmtId="1" showAll="0"/>
    <pivotField showAll="0"/>
    <pivotField dataField="1" numFmtId="165" showAll="0"/>
    <pivotField showAll="0"/>
    <pivotField numFmtId="165" showAll="0"/>
    <pivotField showAll="0"/>
  </pivotFields>
  <rowFields count="1">
    <field x="13"/>
  </rowFields>
  <rowItems count="4">
    <i>
      <x/>
    </i>
    <i>
      <x v="1"/>
    </i>
    <i>
      <x v="2"/>
    </i>
    <i t="grand">
      <x/>
    </i>
  </rowItems>
  <colItems count="1">
    <i/>
  </colItems>
  <dataFields count="1">
    <dataField name="Sum of Revenue" fld="19" baseField="0" baseItem="0" numFmtId="165"/>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3" count="1" selected="0">
            <x v="2"/>
          </reference>
        </references>
      </pivotArea>
    </chartFormat>
    <chartFormat chart="0" format="2">
      <pivotArea type="data" outline="0" fieldPosition="0">
        <references count="2">
          <reference field="4294967294" count="1" selected="0">
            <x v="0"/>
          </reference>
          <reference field="13" count="1" selected="0">
            <x v="1"/>
          </reference>
        </references>
      </pivotArea>
    </chartFormat>
    <chartFormat chart="14" format="6" series="1">
      <pivotArea type="data" outline="0" fieldPosition="0">
        <references count="1">
          <reference field="4294967294" count="1" selected="0">
            <x v="0"/>
          </reference>
        </references>
      </pivotArea>
    </chartFormat>
    <chartFormat chart="14" format="7">
      <pivotArea type="data" outline="0" fieldPosition="0">
        <references count="2">
          <reference field="4294967294" count="1" selected="0">
            <x v="0"/>
          </reference>
          <reference field="13" count="1" selected="0">
            <x v="1"/>
          </reference>
        </references>
      </pivotArea>
    </chartFormat>
    <chartFormat chart="14" format="8">
      <pivotArea type="data" outline="0" fieldPosition="0">
        <references count="2">
          <reference field="4294967294" count="1" selected="0">
            <x v="0"/>
          </reference>
          <reference field="1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33C02D4-86DF-4146-8B2E-C3D827B412E9}" name="PivotTable16" cacheId="449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5:B8" firstHeaderRow="1" firstDataRow="1" firstDataCol="1"/>
  <pivotFields count="23">
    <pivotField showAll="0"/>
    <pivotField showAll="0">
      <items count="4">
        <item h="1" x="0"/>
        <item h="1" x="1"/>
        <item x="2"/>
        <item t="default"/>
      </items>
    </pivotField>
    <pivotField showAll="0"/>
    <pivotField axis="axisRow" dataField="1" showAll="0">
      <items count="3">
        <item x="0"/>
        <item x="1"/>
        <item t="default"/>
      </items>
    </pivotField>
    <pivotField showAll="0"/>
    <pivotField showAll="0"/>
    <pivotField numFmtId="165" showAll="0"/>
    <pivotField showAll="0"/>
    <pivotField numFmtId="165" showAll="0"/>
    <pivotField numFmtId="165" showAll="0"/>
    <pivotField numFmtId="165" showAll="0"/>
    <pivotField numFmtId="166" showAll="0"/>
    <pivotField numFmtId="1" showAll="0"/>
    <pivotField showAll="0">
      <items count="4">
        <item x="0"/>
        <item x="2"/>
        <item x="1"/>
        <item t="default"/>
      </items>
    </pivotField>
    <pivotField showAll="0"/>
    <pivotField showAll="0"/>
    <pivotField numFmtId="164" showAll="0"/>
    <pivotField numFmtId="1" showAll="0"/>
    <pivotField showAll="0"/>
    <pivotField numFmtId="165" showAll="0"/>
    <pivotField showAll="0"/>
    <pivotField numFmtId="165" showAll="0"/>
    <pivotField showAll="0"/>
  </pivotFields>
  <rowFields count="1">
    <field x="3"/>
  </rowFields>
  <rowItems count="3">
    <i>
      <x/>
    </i>
    <i>
      <x v="1"/>
    </i>
    <i t="grand">
      <x/>
    </i>
  </rowItems>
  <colItems count="1">
    <i/>
  </colItems>
  <dataFields count="1">
    <dataField name="Count of Customer type" fld="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5DC4A73-4032-439E-80FD-977180249990}" name="PivotTable21" cacheId="449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40:B48" firstHeaderRow="1" firstDataRow="1" firstDataCol="1"/>
  <pivotFields count="23">
    <pivotField showAll="0"/>
    <pivotField showAll="0">
      <items count="4">
        <item h="1" x="0"/>
        <item h="1" x="1"/>
        <item x="2"/>
        <item t="default"/>
      </items>
    </pivotField>
    <pivotField showAll="0"/>
    <pivotField showAll="0">
      <items count="3">
        <item x="0"/>
        <item x="1"/>
        <item t="default"/>
      </items>
    </pivotField>
    <pivotField showAll="0"/>
    <pivotField showAll="0"/>
    <pivotField numFmtId="165" showAll="0"/>
    <pivotField showAll="0"/>
    <pivotField numFmtId="165" showAll="0"/>
    <pivotField numFmtId="165" showAll="0"/>
    <pivotField numFmtId="165" showAll="0"/>
    <pivotField numFmtId="166" showAll="0"/>
    <pivotField numFmtId="1" showAll="0"/>
    <pivotField showAll="0">
      <items count="4">
        <item x="0"/>
        <item x="2"/>
        <item x="1"/>
        <item t="default"/>
      </items>
    </pivotField>
    <pivotField showAll="0">
      <items count="8">
        <item x="3"/>
        <item x="6"/>
        <item x="5"/>
        <item x="4"/>
        <item x="1"/>
        <item x="0"/>
        <item x="2"/>
        <item t="default"/>
      </items>
    </pivotField>
    <pivotField axis="axisRow" showAll="0">
      <items count="8">
        <item x="3"/>
        <item x="6"/>
        <item x="5"/>
        <item x="4"/>
        <item x="1"/>
        <item x="0"/>
        <item x="2"/>
        <item t="default"/>
      </items>
    </pivotField>
    <pivotField numFmtId="164" showAll="0"/>
    <pivotField numFmtId="1" showAll="0"/>
    <pivotField showAll="0"/>
    <pivotField dataField="1" numFmtId="165" showAll="0"/>
    <pivotField showAll="0"/>
    <pivotField numFmtId="165" showAll="0"/>
    <pivotField showAll="0"/>
  </pivotFields>
  <rowFields count="1">
    <field x="15"/>
  </rowFields>
  <rowItems count="8">
    <i>
      <x/>
    </i>
    <i>
      <x v="1"/>
    </i>
    <i>
      <x v="2"/>
    </i>
    <i>
      <x v="3"/>
    </i>
    <i>
      <x v="4"/>
    </i>
    <i>
      <x v="5"/>
    </i>
    <i>
      <x v="6"/>
    </i>
    <i t="grand">
      <x/>
    </i>
  </rowItems>
  <colItems count="1">
    <i/>
  </colItems>
  <dataFields count="1">
    <dataField name="Sum of Revenue" fld="19" baseField="0" baseItem="0" numFmtId="165"/>
  </dataFields>
  <chartFormats count="2">
    <chartFormat chart="4"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7ECB4D5-4C17-4F5E-865A-7E4E422CC648}" name="PivotTable22" cacheId="449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52:B56" firstHeaderRow="1" firstDataRow="1" firstDataCol="1"/>
  <pivotFields count="23">
    <pivotField showAll="0"/>
    <pivotField showAll="0">
      <items count="4">
        <item h="1" x="0"/>
        <item h="1" x="1"/>
        <item x="2"/>
        <item t="default"/>
      </items>
    </pivotField>
    <pivotField showAll="0"/>
    <pivotField showAll="0">
      <items count="3">
        <item x="0"/>
        <item x="1"/>
        <item t="default"/>
      </items>
    </pivotField>
    <pivotField showAll="0"/>
    <pivotField showAll="0"/>
    <pivotField numFmtId="165" showAll="0"/>
    <pivotField showAll="0"/>
    <pivotField numFmtId="165" showAll="0"/>
    <pivotField numFmtId="165" showAll="0"/>
    <pivotField numFmtId="165" showAll="0"/>
    <pivotField numFmtId="166" showAll="0"/>
    <pivotField numFmtId="1" showAll="0"/>
    <pivotField showAll="0">
      <items count="4">
        <item x="0"/>
        <item x="2"/>
        <item x="1"/>
        <item t="default"/>
      </items>
    </pivotField>
    <pivotField showAll="0"/>
    <pivotField showAll="0"/>
    <pivotField numFmtId="164" showAll="0"/>
    <pivotField numFmtId="1" showAll="0"/>
    <pivotField axis="axisRow" dataField="1" showAll="0" sortType="descending">
      <items count="4">
        <item x="1"/>
        <item x="2"/>
        <item x="0"/>
        <item t="default"/>
      </items>
      <autoSortScope>
        <pivotArea dataOnly="0" outline="0" fieldPosition="0">
          <references count="1">
            <reference field="4294967294" count="1" selected="0">
              <x v="0"/>
            </reference>
          </references>
        </pivotArea>
      </autoSortScope>
    </pivotField>
    <pivotField numFmtId="165" showAll="0"/>
    <pivotField showAll="0"/>
    <pivotField numFmtId="165" showAll="0"/>
    <pivotField showAll="0"/>
  </pivotFields>
  <rowFields count="1">
    <field x="18"/>
  </rowFields>
  <rowItems count="4">
    <i>
      <x v="2"/>
    </i>
    <i>
      <x/>
    </i>
    <i>
      <x v="1"/>
    </i>
    <i t="grand">
      <x/>
    </i>
  </rowItems>
  <colItems count="1">
    <i/>
  </colItems>
  <dataFields count="1">
    <dataField name="Count of Payment" fld="18" subtotal="count" baseField="0" baseItem="0"/>
  </dataFields>
  <chartFormats count="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8" count="1" selected="0">
            <x v="2"/>
          </reference>
        </references>
      </pivotArea>
    </chartFormat>
    <chartFormat chart="0" format="2">
      <pivotArea type="data" outline="0" fieldPosition="0">
        <references count="2">
          <reference field="4294967294" count="1" selected="0">
            <x v="0"/>
          </reference>
          <reference field="18" count="1" selected="0">
            <x v="0"/>
          </reference>
        </references>
      </pivotArea>
    </chartFormat>
    <chartFormat chart="0" format="3">
      <pivotArea type="data" outline="0" fieldPosition="0">
        <references count="2">
          <reference field="4294967294" count="1" selected="0">
            <x v="0"/>
          </reference>
          <reference field="18" count="1" selected="0">
            <x v="1"/>
          </reference>
        </references>
      </pivotArea>
    </chartFormat>
    <chartFormat chart="6" format="8" series="1">
      <pivotArea type="data" outline="0" fieldPosition="0">
        <references count="1">
          <reference field="4294967294" count="1" selected="0">
            <x v="0"/>
          </reference>
        </references>
      </pivotArea>
    </chartFormat>
    <chartFormat chart="6" format="9">
      <pivotArea type="data" outline="0" fieldPosition="0">
        <references count="2">
          <reference field="4294967294" count="1" selected="0">
            <x v="0"/>
          </reference>
          <reference field="18" count="1" selected="0">
            <x v="2"/>
          </reference>
        </references>
      </pivotArea>
    </chartFormat>
    <chartFormat chart="6" format="10">
      <pivotArea type="data" outline="0" fieldPosition="0">
        <references count="2">
          <reference field="4294967294" count="1" selected="0">
            <x v="0"/>
          </reference>
          <reference field="18" count="1" selected="0">
            <x v="0"/>
          </reference>
        </references>
      </pivotArea>
    </chartFormat>
    <chartFormat chart="6" format="11">
      <pivotArea type="data" outline="0" fieldPosition="0">
        <references count="2">
          <reference field="4294967294" count="1" selected="0">
            <x v="0"/>
          </reference>
          <reference field="18"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C58CD9D1-7122-41CB-9CE3-38D0224C0F05}" name="PivotTable24" cacheId="449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68:B80" firstHeaderRow="1" firstDataRow="1" firstDataCol="1"/>
  <pivotFields count="23">
    <pivotField showAll="0"/>
    <pivotField showAll="0">
      <items count="4">
        <item h="1" x="0"/>
        <item h="1" x="1"/>
        <item x="2"/>
        <item t="default"/>
      </items>
    </pivotField>
    <pivotField showAll="0"/>
    <pivotField showAll="0">
      <items count="3">
        <item x="0"/>
        <item x="1"/>
        <item t="default"/>
      </items>
    </pivotField>
    <pivotField showAll="0"/>
    <pivotField showAll="0"/>
    <pivotField numFmtId="165" showAll="0"/>
    <pivotField dataField="1" showAll="0"/>
    <pivotField numFmtId="165" showAll="0"/>
    <pivotField numFmtId="165" showAll="0"/>
    <pivotField numFmtId="165" showAll="0"/>
    <pivotField numFmtId="166" showAll="0"/>
    <pivotField numFmtId="1" showAll="0"/>
    <pivotField showAll="0">
      <items count="4">
        <item x="0"/>
        <item x="2"/>
        <item x="1"/>
        <item t="default"/>
      </items>
    </pivotField>
    <pivotField showAll="0"/>
    <pivotField showAll="0"/>
    <pivotField numFmtId="164" showAll="0"/>
    <pivotField axis="axisRow" numFmtId="1" showAll="0">
      <items count="12">
        <item x="1"/>
        <item x="5"/>
        <item x="10"/>
        <item x="0"/>
        <item x="4"/>
        <item x="9"/>
        <item x="7"/>
        <item x="6"/>
        <item x="3"/>
        <item x="8"/>
        <item x="2"/>
        <item t="default"/>
      </items>
    </pivotField>
    <pivotField showAll="0"/>
    <pivotField numFmtId="165" showAll="0"/>
    <pivotField showAll="0"/>
    <pivotField numFmtId="165" showAll="0"/>
    <pivotField showAll="0"/>
  </pivotFields>
  <rowFields count="1">
    <field x="17"/>
  </rowFields>
  <rowItems count="12">
    <i>
      <x/>
    </i>
    <i>
      <x v="1"/>
    </i>
    <i>
      <x v="2"/>
    </i>
    <i>
      <x v="3"/>
    </i>
    <i>
      <x v="4"/>
    </i>
    <i>
      <x v="5"/>
    </i>
    <i>
      <x v="6"/>
    </i>
    <i>
      <x v="7"/>
    </i>
    <i>
      <x v="8"/>
    </i>
    <i>
      <x v="9"/>
    </i>
    <i>
      <x v="10"/>
    </i>
    <i t="grand">
      <x/>
    </i>
  </rowItems>
  <colItems count="1">
    <i/>
  </colItems>
  <dataFields count="1">
    <dataField name="Sum of Quantity" fld="7" baseField="0" baseItem="0"/>
  </dataFields>
  <chartFormats count="2">
    <chartFormat chart="0"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723423E2-A7D6-4CCB-9F23-510BDB35F6F0}" name="PivotTable20" cacheId="4497" applyNumberFormats="0" applyBorderFormats="0" applyFontFormats="0" applyPatternFormats="0" applyAlignmentFormats="0" applyWidthHeightFormats="1" dataCaption="Values" updatedVersion="8" minRefreshableVersion="3" itemPrintTitles="1" createdVersion="8" indent="0" outline="1" outlineData="1" multipleFieldFilters="0" rowHeaderCaption="Production Line">
  <location ref="A28:C35" firstHeaderRow="0" firstDataRow="1" firstDataCol="1"/>
  <pivotFields count="23">
    <pivotField showAll="0"/>
    <pivotField showAll="0">
      <items count="4">
        <item h="1" x="0"/>
        <item h="1" x="1"/>
        <item x="2"/>
        <item t="default"/>
      </items>
    </pivotField>
    <pivotField showAll="0"/>
    <pivotField showAll="0">
      <items count="3">
        <item x="0"/>
        <item x="1"/>
        <item t="default"/>
      </items>
    </pivotField>
    <pivotField showAll="0"/>
    <pivotField axis="axisRow" showAll="0" sortType="descending">
      <items count="7">
        <item x="1"/>
        <item x="5"/>
        <item x="4"/>
        <item x="0"/>
        <item x="2"/>
        <item x="3"/>
        <item t="default"/>
      </items>
      <autoSortScope>
        <pivotArea dataOnly="0" outline="0" fieldPosition="0">
          <references count="1">
            <reference field="4294967294" count="1" selected="0">
              <x v="0"/>
            </reference>
          </references>
        </pivotArea>
      </autoSortScope>
    </pivotField>
    <pivotField numFmtId="165" showAll="0"/>
    <pivotField dataField="1" showAll="0"/>
    <pivotField numFmtId="165" showAll="0"/>
    <pivotField numFmtId="165" showAll="0"/>
    <pivotField numFmtId="165" showAll="0"/>
    <pivotField numFmtId="166" showAll="0"/>
    <pivotField numFmtId="1" showAll="0"/>
    <pivotField showAll="0">
      <items count="4">
        <item x="0"/>
        <item x="2"/>
        <item x="1"/>
        <item t="default"/>
      </items>
    </pivotField>
    <pivotField showAll="0"/>
    <pivotField showAll="0"/>
    <pivotField numFmtId="164" showAll="0"/>
    <pivotField numFmtId="1" showAll="0"/>
    <pivotField showAll="0"/>
    <pivotField dataField="1" numFmtId="165" showAll="0"/>
    <pivotField showAll="0"/>
    <pivotField numFmtId="165" showAll="0"/>
    <pivotField showAll="0"/>
  </pivotFields>
  <rowFields count="1">
    <field x="5"/>
  </rowFields>
  <rowItems count="7">
    <i>
      <x v="5"/>
    </i>
    <i>
      <x v="3"/>
    </i>
    <i>
      <x/>
    </i>
    <i>
      <x v="1"/>
    </i>
    <i>
      <x v="4"/>
    </i>
    <i>
      <x v="2"/>
    </i>
    <i t="grand">
      <x/>
    </i>
  </rowItems>
  <colFields count="1">
    <field x="-2"/>
  </colFields>
  <colItems count="2">
    <i>
      <x/>
    </i>
    <i i="1">
      <x v="1"/>
    </i>
  </colItems>
  <dataFields count="2">
    <dataField name=" Quantity" fld="7" baseField="5" baseItem="0"/>
    <dataField name="Revenue " fld="19" baseField="5" baseItem="0" numFmtId="165"/>
  </dataFields>
  <formats count="6">
    <format dxfId="6">
      <pivotArea field="5" type="button" dataOnly="0" labelOnly="1" outline="0" axis="axisRow" fieldPosition="0"/>
    </format>
    <format dxfId="7">
      <pivotArea dataOnly="0" labelOnly="1" outline="0" fieldPosition="0">
        <references count="1">
          <reference field="4294967294" count="2">
            <x v="0"/>
            <x v="1"/>
          </reference>
        </references>
      </pivotArea>
    </format>
    <format dxfId="8">
      <pivotArea field="5" type="button" dataOnly="0" labelOnly="1" outline="0" axis="axisRow" fieldPosition="0"/>
    </format>
    <format dxfId="9">
      <pivotArea dataOnly="0" labelOnly="1" outline="0" fieldPosition="0">
        <references count="1">
          <reference field="4294967294" count="2">
            <x v="0"/>
            <x v="1"/>
          </reference>
        </references>
      </pivotArea>
    </format>
    <format dxfId="10">
      <pivotArea field="5" type="button" dataOnly="0" labelOnly="1" outline="0" axis="axisRow" fieldPosition="0"/>
    </format>
    <format dxfId="11">
      <pivotArea dataOnly="0" labelOnly="1" outline="0" fieldPosition="0">
        <references count="1">
          <reference field="4294967294" count="2">
            <x v="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ch" xr10:uid="{708A60F3-4BC3-47D6-A80B-15518BDDE7FE}" sourceName="Branch">
  <pivotTables>
    <pivotTable tabId="7" name="PivotTable16"/>
    <pivotTable tabId="7" name="PivotTable17"/>
    <pivotTable tabId="7" name="PivotTable19"/>
    <pivotTable tabId="7" name="PivotTable20"/>
    <pivotTable tabId="7" name="PivotTable21"/>
    <pivotTable tabId="7" name="PivotTable22"/>
    <pivotTable tabId="7" name="PivotTable23"/>
    <pivotTable tabId="7" name="PivotTable24"/>
    <pivotTable tabId="7" name="PivotTable25"/>
    <pivotTable tabId="1" name="PivotTable5"/>
  </pivotTables>
  <data>
    <tabular pivotCacheId="501924142">
      <items count="3">
        <i x="0"/>
        <i x="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_Name" xr10:uid="{4AEAAEB0-02EB-4798-90D0-E2B026A08092}" sourceName="Month Name">
  <pivotTables>
    <pivotTable tabId="7" name="PivotTable23"/>
    <pivotTable tabId="7" name="PivotTable16"/>
    <pivotTable tabId="7" name="PivotTable17"/>
    <pivotTable tabId="7" name="PivotTable19"/>
    <pivotTable tabId="7" name="PivotTable20"/>
    <pivotTable tabId="7" name="PivotTable21"/>
    <pivotTable tabId="7" name="PivotTable22"/>
    <pivotTable tabId="7" name="PivotTable24"/>
    <pivotTable tabId="7" name="PivotTable25"/>
    <pivotTable tabId="1" name="PivotTable5"/>
  </pivotTables>
  <data>
    <tabular pivotCacheId="501924142">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ranch 1" xr10:uid="{EB827550-281D-4932-82D7-F9C9B3C5A51A}" cache="Slicer_Branch" caption="Branch" columnCount="3" style="SlicerStyleDark6" rowHeight="257175"/>
  <slicer name="Month Name 1" xr10:uid="{6D0D08F5-049F-444E-86EC-95E30F5EEB72}" cache="Slicer_Month_Name" caption="Month Name" columnCount="3" style="SlicerStyleDark1" rowHeight="257175"/>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printerSettings" Target="../printerSettings/printerSettings2.bin"/><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3.bin"/><Relationship Id="rId1" Type="http://schemas.openxmlformats.org/officeDocument/2006/relationships/pivotTable" Target="../pivotTables/pivotTable10.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4AE97F-AAF8-4FD1-9659-2009D82AB8B7}">
  <dimension ref="A1:W1001"/>
  <sheetViews>
    <sheetView workbookViewId="0">
      <selection activeCell="A12" sqref="A12:XFD12"/>
    </sheetView>
  </sheetViews>
  <sheetFormatPr defaultColWidth="15" defaultRowHeight="15"/>
  <cols>
    <col min="1" max="1" width="11.85546875" bestFit="1" customWidth="1"/>
    <col min="2" max="2" width="9.5703125" bestFit="1" customWidth="1"/>
    <col min="3" max="3" width="11.140625" bestFit="1" customWidth="1"/>
    <col min="4" max="4" width="15.85546875" bestFit="1" customWidth="1"/>
    <col min="5" max="5" width="9.5703125" bestFit="1" customWidth="1"/>
    <col min="6" max="6" width="21" bestFit="1" customWidth="1"/>
    <col min="7" max="7" width="14" style="4" bestFit="1" customWidth="1"/>
    <col min="8" max="8" width="13" bestFit="1" customWidth="1"/>
    <col min="9" max="9" width="11.5703125" style="4" bestFit="1" customWidth="1"/>
    <col min="10" max="10" width="10" style="4" bestFit="1" customWidth="1"/>
    <col min="11" max="11" width="25" style="4" bestFit="1" customWidth="1"/>
    <col min="12" max="12" width="15.7109375" style="9" bestFit="1" customWidth="1"/>
    <col min="13" max="13" width="11.5703125" style="11" bestFit="1" customWidth="1"/>
    <col min="14" max="14" width="16.85546875" bestFit="1" customWidth="1"/>
    <col min="15" max="15" width="13.5703125" bestFit="1" customWidth="1"/>
    <col min="16" max="16" width="16" bestFit="1" customWidth="1"/>
    <col min="17" max="17" width="9.85546875" style="1" bestFit="1" customWidth="1"/>
    <col min="18" max="18" width="9.85546875" style="11" bestFit="1" customWidth="1"/>
    <col min="19" max="19" width="13.140625" bestFit="1" customWidth="1"/>
    <col min="20" max="20" width="12.85546875" style="4" bestFit="1" customWidth="1"/>
    <col min="21" max="21" width="27.7109375" bestFit="1" customWidth="1"/>
    <col min="22" max="22" width="17.85546875" style="4" bestFit="1" customWidth="1"/>
    <col min="23" max="23" width="11.140625" bestFit="1" customWidth="1"/>
  </cols>
  <sheetData>
    <row r="1" spans="1:23">
      <c r="A1" t="s">
        <v>0</v>
      </c>
      <c r="B1" t="s">
        <v>1</v>
      </c>
      <c r="C1" t="s">
        <v>2</v>
      </c>
      <c r="D1" t="s">
        <v>3</v>
      </c>
      <c r="E1" t="s">
        <v>4</v>
      </c>
      <c r="F1" s="2" t="s">
        <v>5</v>
      </c>
      <c r="G1" s="3" t="s">
        <v>6</v>
      </c>
      <c r="H1" s="2" t="s">
        <v>7</v>
      </c>
      <c r="I1" s="3" t="s">
        <v>8</v>
      </c>
      <c r="J1" s="3" t="s">
        <v>9</v>
      </c>
      <c r="K1" s="3" t="s">
        <v>10</v>
      </c>
      <c r="L1" s="8" t="s">
        <v>11</v>
      </c>
      <c r="M1" s="10" t="s">
        <v>12</v>
      </c>
      <c r="N1" s="2" t="s">
        <v>13</v>
      </c>
      <c r="O1" s="2" t="s">
        <v>14</v>
      </c>
      <c r="P1" s="2" t="s">
        <v>15</v>
      </c>
      <c r="Q1" s="7" t="s">
        <v>16</v>
      </c>
      <c r="R1" s="10" t="s">
        <v>17</v>
      </c>
      <c r="S1" s="2" t="s">
        <v>18</v>
      </c>
      <c r="T1" s="3" t="s">
        <v>19</v>
      </c>
      <c r="U1" s="2" t="s">
        <v>20</v>
      </c>
      <c r="V1" s="3" t="s">
        <v>21</v>
      </c>
      <c r="W1" s="2" t="s">
        <v>22</v>
      </c>
    </row>
    <row r="2" spans="1:23">
      <c r="A2" t="s">
        <v>23</v>
      </c>
      <c r="B2" t="s">
        <v>24</v>
      </c>
      <c r="C2" t="s">
        <v>25</v>
      </c>
      <c r="D2" t="s">
        <v>26</v>
      </c>
      <c r="E2" t="s">
        <v>27</v>
      </c>
      <c r="F2" t="s">
        <v>28</v>
      </c>
      <c r="G2" s="4">
        <v>74.69</v>
      </c>
      <c r="H2">
        <v>7</v>
      </c>
      <c r="I2" s="4">
        <v>26.14</v>
      </c>
      <c r="J2" s="4">
        <v>548.97</v>
      </c>
      <c r="K2" s="4">
        <v>548.97</v>
      </c>
      <c r="L2" s="9">
        <v>43470</v>
      </c>
      <c r="M2" s="11">
        <f>MONTH(L2)</f>
        <v>1</v>
      </c>
      <c r="N2" t="str">
        <f t="shared" ref="N2:N7" si="0">TEXT(L2,"mmm")</f>
        <v>Jan</v>
      </c>
      <c r="O2">
        <f>WEEKDAY(L2,2)</f>
        <v>6</v>
      </c>
      <c r="P2" t="str">
        <f>TEXT(L2, "ddd")</f>
        <v>Sat</v>
      </c>
      <c r="Q2" s="1">
        <v>0.54722222222222228</v>
      </c>
      <c r="R2" s="11">
        <f>HOUR(Q2)</f>
        <v>13</v>
      </c>
      <c r="S2" t="s">
        <v>29</v>
      </c>
      <c r="T2" s="4">
        <v>522.83000000000004</v>
      </c>
      <c r="U2">
        <v>4.7619047620000003</v>
      </c>
      <c r="V2" s="4">
        <v>26.141500000000001</v>
      </c>
      <c r="W2">
        <v>9.1</v>
      </c>
    </row>
    <row r="3" spans="1:23">
      <c r="A3" t="s">
        <v>30</v>
      </c>
      <c r="B3" t="s">
        <v>31</v>
      </c>
      <c r="C3" t="s">
        <v>32</v>
      </c>
      <c r="D3" t="s">
        <v>33</v>
      </c>
      <c r="E3" t="s">
        <v>27</v>
      </c>
      <c r="F3" t="s">
        <v>34</v>
      </c>
      <c r="G3" s="4">
        <v>15.28</v>
      </c>
      <c r="H3">
        <v>5</v>
      </c>
      <c r="I3" s="4">
        <v>3.82</v>
      </c>
      <c r="J3" s="4">
        <v>80.22</v>
      </c>
      <c r="K3" s="4">
        <v>80.22</v>
      </c>
      <c r="L3" s="9">
        <v>43532</v>
      </c>
      <c r="M3" s="11">
        <f t="shared" ref="M3:M66" si="1">MONTH(L3)</f>
        <v>3</v>
      </c>
      <c r="N3" t="str">
        <f t="shared" si="0"/>
        <v>Mar</v>
      </c>
      <c r="O3">
        <f t="shared" ref="O3:O66" si="2">WEEKDAY(L3,2)</f>
        <v>5</v>
      </c>
      <c r="P3" t="str">
        <f t="shared" ref="P3:P66" si="3">TEXT(L3, "ddd")</f>
        <v>Fri</v>
      </c>
      <c r="Q3" s="1">
        <v>0.43680555555555556</v>
      </c>
      <c r="R3" s="11">
        <f>HOUR(Q3)</f>
        <v>10</v>
      </c>
      <c r="S3" t="s">
        <v>35</v>
      </c>
      <c r="T3" s="4">
        <v>76.400000000000006</v>
      </c>
      <c r="U3">
        <v>4.7619047620000003</v>
      </c>
      <c r="V3" s="4">
        <v>3.82</v>
      </c>
      <c r="W3">
        <v>9.6</v>
      </c>
    </row>
    <row r="4" spans="1:23">
      <c r="A4" t="s">
        <v>36</v>
      </c>
      <c r="B4" t="s">
        <v>24</v>
      </c>
      <c r="C4" t="s">
        <v>25</v>
      </c>
      <c r="D4" t="s">
        <v>33</v>
      </c>
      <c r="E4" t="s">
        <v>37</v>
      </c>
      <c r="F4" t="s">
        <v>38</v>
      </c>
      <c r="G4" s="4">
        <v>46.33</v>
      </c>
      <c r="H4">
        <v>7</v>
      </c>
      <c r="I4" s="4">
        <v>16.22</v>
      </c>
      <c r="J4" s="4">
        <v>340.53</v>
      </c>
      <c r="K4" s="4">
        <v>340.53</v>
      </c>
      <c r="L4" s="9">
        <v>43527</v>
      </c>
      <c r="M4" s="11">
        <f t="shared" si="1"/>
        <v>3</v>
      </c>
      <c r="N4" t="str">
        <f t="shared" si="0"/>
        <v>Mar</v>
      </c>
      <c r="O4">
        <f t="shared" si="2"/>
        <v>7</v>
      </c>
      <c r="P4" t="str">
        <f t="shared" si="3"/>
        <v>Sun</v>
      </c>
      <c r="Q4" s="1">
        <v>0.55763888888888891</v>
      </c>
      <c r="R4" s="11">
        <f t="shared" ref="R4:R67" si="4">HOUR(Q4)</f>
        <v>13</v>
      </c>
      <c r="S4" t="s">
        <v>39</v>
      </c>
      <c r="T4" s="4">
        <v>324.31</v>
      </c>
      <c r="U4">
        <v>4.7619047620000003</v>
      </c>
      <c r="V4" s="4">
        <v>16.215499999999999</v>
      </c>
      <c r="W4">
        <v>7.4</v>
      </c>
    </row>
    <row r="5" spans="1:23">
      <c r="A5" t="s">
        <v>40</v>
      </c>
      <c r="B5" t="s">
        <v>24</v>
      </c>
      <c r="C5" t="s">
        <v>25</v>
      </c>
      <c r="D5" t="s">
        <v>26</v>
      </c>
      <c r="E5" t="s">
        <v>37</v>
      </c>
      <c r="F5" t="s">
        <v>28</v>
      </c>
      <c r="G5" s="4">
        <v>58.22</v>
      </c>
      <c r="H5">
        <v>8</v>
      </c>
      <c r="I5" s="4">
        <v>23.29</v>
      </c>
      <c r="J5" s="4">
        <v>489.05</v>
      </c>
      <c r="K5" s="4">
        <v>489.05</v>
      </c>
      <c r="L5" s="9">
        <v>43492</v>
      </c>
      <c r="M5" s="11">
        <f>MONTH(L5)</f>
        <v>1</v>
      </c>
      <c r="N5" t="str">
        <f t="shared" si="0"/>
        <v>Jan</v>
      </c>
      <c r="O5">
        <f t="shared" si="2"/>
        <v>7</v>
      </c>
      <c r="P5" t="str">
        <f t="shared" si="3"/>
        <v>Sun</v>
      </c>
      <c r="Q5" s="1">
        <v>0.85624999999999996</v>
      </c>
      <c r="R5" s="11">
        <f t="shared" si="4"/>
        <v>20</v>
      </c>
      <c r="S5" t="s">
        <v>29</v>
      </c>
      <c r="T5" s="4">
        <v>465.76</v>
      </c>
      <c r="U5">
        <v>4.7619047620000003</v>
      </c>
      <c r="V5" s="4">
        <v>23.288</v>
      </c>
      <c r="W5">
        <v>8.4</v>
      </c>
    </row>
    <row r="6" spans="1:23">
      <c r="A6" t="s">
        <v>41</v>
      </c>
      <c r="B6" t="s">
        <v>24</v>
      </c>
      <c r="C6" t="s">
        <v>25</v>
      </c>
      <c r="D6" t="s">
        <v>33</v>
      </c>
      <c r="E6" t="s">
        <v>37</v>
      </c>
      <c r="F6" t="s">
        <v>42</v>
      </c>
      <c r="G6" s="4">
        <v>86.31</v>
      </c>
      <c r="H6">
        <v>7</v>
      </c>
      <c r="I6" s="4">
        <v>30.21</v>
      </c>
      <c r="J6" s="4">
        <v>634.38</v>
      </c>
      <c r="K6" s="4">
        <v>634.38</v>
      </c>
      <c r="L6" s="9">
        <v>43504</v>
      </c>
      <c r="M6" s="11">
        <f t="shared" si="1"/>
        <v>2</v>
      </c>
      <c r="N6" t="str">
        <f t="shared" si="0"/>
        <v>Feb</v>
      </c>
      <c r="O6">
        <f t="shared" si="2"/>
        <v>5</v>
      </c>
      <c r="P6" t="str">
        <f t="shared" si="3"/>
        <v>Fri</v>
      </c>
      <c r="Q6" s="1">
        <v>0.44236111111111109</v>
      </c>
      <c r="R6" s="11">
        <f t="shared" si="4"/>
        <v>10</v>
      </c>
      <c r="S6" t="s">
        <v>29</v>
      </c>
      <c r="T6" s="4">
        <v>604.16999999999996</v>
      </c>
      <c r="U6">
        <v>4.7619047620000003</v>
      </c>
      <c r="V6" s="4">
        <v>30.208500000000001</v>
      </c>
      <c r="W6">
        <v>5.3</v>
      </c>
    </row>
    <row r="7" spans="1:23">
      <c r="A7" t="s">
        <v>43</v>
      </c>
      <c r="B7" t="s">
        <v>31</v>
      </c>
      <c r="C7" t="s">
        <v>32</v>
      </c>
      <c r="D7" t="s">
        <v>33</v>
      </c>
      <c r="E7" t="s">
        <v>37</v>
      </c>
      <c r="F7" t="s">
        <v>34</v>
      </c>
      <c r="G7" s="4">
        <v>85.39</v>
      </c>
      <c r="H7">
        <v>7</v>
      </c>
      <c r="I7" s="4">
        <v>29.89</v>
      </c>
      <c r="J7" s="4">
        <v>627.62</v>
      </c>
      <c r="K7" s="4">
        <v>627.62</v>
      </c>
      <c r="L7" s="9">
        <v>43549</v>
      </c>
      <c r="M7" s="11">
        <f t="shared" si="1"/>
        <v>3</v>
      </c>
      <c r="N7" t="str">
        <f t="shared" si="0"/>
        <v>Mar</v>
      </c>
      <c r="O7">
        <f t="shared" si="2"/>
        <v>1</v>
      </c>
      <c r="P7" t="str">
        <f t="shared" si="3"/>
        <v>Mon</v>
      </c>
      <c r="Q7" s="1">
        <v>0.77083333333333337</v>
      </c>
      <c r="R7" s="11">
        <f t="shared" si="4"/>
        <v>18</v>
      </c>
      <c r="S7" t="s">
        <v>29</v>
      </c>
      <c r="T7" s="4">
        <v>597.73</v>
      </c>
      <c r="U7">
        <v>4.7619047620000003</v>
      </c>
      <c r="V7" s="4">
        <v>29.886500000000002</v>
      </c>
      <c r="W7">
        <v>4.0999999999999996</v>
      </c>
    </row>
    <row r="8" spans="1:23">
      <c r="A8" t="s">
        <v>44</v>
      </c>
      <c r="B8" t="s">
        <v>24</v>
      </c>
      <c r="C8" t="s">
        <v>25</v>
      </c>
      <c r="D8" t="s">
        <v>26</v>
      </c>
      <c r="E8" t="s">
        <v>27</v>
      </c>
      <c r="F8" t="s">
        <v>34</v>
      </c>
      <c r="G8" s="4">
        <v>68.84</v>
      </c>
      <c r="H8">
        <v>6</v>
      </c>
      <c r="I8" s="4">
        <v>20.65</v>
      </c>
      <c r="J8" s="4">
        <v>433.69</v>
      </c>
      <c r="K8" s="4">
        <v>433.69</v>
      </c>
      <c r="L8" s="9">
        <v>43521</v>
      </c>
      <c r="M8" s="11">
        <f t="shared" si="1"/>
        <v>2</v>
      </c>
      <c r="N8" t="str">
        <f t="shared" ref="N8:N71" si="5">TEXT(L8,"mmm")</f>
        <v>Feb</v>
      </c>
      <c r="O8">
        <f t="shared" si="2"/>
        <v>1</v>
      </c>
      <c r="P8" t="str">
        <f t="shared" si="3"/>
        <v>Mon</v>
      </c>
      <c r="Q8" s="1">
        <v>0.60833333333333328</v>
      </c>
      <c r="R8" s="11">
        <f t="shared" si="4"/>
        <v>14</v>
      </c>
      <c r="S8" t="s">
        <v>29</v>
      </c>
      <c r="T8" s="4">
        <v>413.04</v>
      </c>
      <c r="U8">
        <v>4.7619047620000003</v>
      </c>
      <c r="V8" s="4">
        <v>20.652000000000001</v>
      </c>
      <c r="W8">
        <v>5.8</v>
      </c>
    </row>
    <row r="9" spans="1:23">
      <c r="A9" t="s">
        <v>45</v>
      </c>
      <c r="B9" t="s">
        <v>31</v>
      </c>
      <c r="C9" t="s">
        <v>32</v>
      </c>
      <c r="D9" t="s">
        <v>33</v>
      </c>
      <c r="E9" t="s">
        <v>27</v>
      </c>
      <c r="F9" t="s">
        <v>38</v>
      </c>
      <c r="G9" s="4">
        <v>73.56</v>
      </c>
      <c r="H9">
        <v>10</v>
      </c>
      <c r="I9" s="4">
        <v>36.78</v>
      </c>
      <c r="J9" s="4">
        <v>772.38</v>
      </c>
      <c r="K9" s="4">
        <v>772.38</v>
      </c>
      <c r="L9" s="9">
        <v>43520</v>
      </c>
      <c r="M9" s="11">
        <f t="shared" si="1"/>
        <v>2</v>
      </c>
      <c r="N9" t="str">
        <f t="shared" si="5"/>
        <v>Feb</v>
      </c>
      <c r="O9">
        <f t="shared" si="2"/>
        <v>7</v>
      </c>
      <c r="P9" t="str">
        <f t="shared" si="3"/>
        <v>Sun</v>
      </c>
      <c r="Q9" s="1">
        <v>0.48472222222222222</v>
      </c>
      <c r="R9" s="11">
        <f t="shared" si="4"/>
        <v>11</v>
      </c>
      <c r="S9" t="s">
        <v>29</v>
      </c>
      <c r="T9" s="4">
        <v>735.6</v>
      </c>
      <c r="U9">
        <v>4.7619047620000003</v>
      </c>
      <c r="V9" s="4">
        <v>36.78</v>
      </c>
      <c r="W9">
        <v>8</v>
      </c>
    </row>
    <row r="10" spans="1:23">
      <c r="A10" t="s">
        <v>46</v>
      </c>
      <c r="B10" t="s">
        <v>24</v>
      </c>
      <c r="C10" t="s">
        <v>25</v>
      </c>
      <c r="D10" t="s">
        <v>26</v>
      </c>
      <c r="E10" t="s">
        <v>27</v>
      </c>
      <c r="F10" t="s">
        <v>28</v>
      </c>
      <c r="G10" s="4">
        <v>36.26</v>
      </c>
      <c r="H10">
        <v>2</v>
      </c>
      <c r="I10" s="4">
        <v>3.63</v>
      </c>
      <c r="J10" s="4">
        <v>76.150000000000006</v>
      </c>
      <c r="K10" s="4">
        <v>76.150000000000006</v>
      </c>
      <c r="L10" s="9">
        <v>43475</v>
      </c>
      <c r="M10" s="11">
        <f t="shared" si="1"/>
        <v>1</v>
      </c>
      <c r="N10" t="str">
        <f t="shared" si="5"/>
        <v>Jan</v>
      </c>
      <c r="O10">
        <f t="shared" si="2"/>
        <v>4</v>
      </c>
      <c r="P10" t="str">
        <f t="shared" si="3"/>
        <v>Thu</v>
      </c>
      <c r="Q10" s="1">
        <v>0.71875</v>
      </c>
      <c r="R10" s="11">
        <f t="shared" si="4"/>
        <v>17</v>
      </c>
      <c r="S10" t="s">
        <v>39</v>
      </c>
      <c r="T10" s="4">
        <v>72.52</v>
      </c>
      <c r="U10">
        <v>4.7619047620000003</v>
      </c>
      <c r="V10" s="4">
        <v>3.6259999999999999</v>
      </c>
      <c r="W10">
        <v>7.2</v>
      </c>
    </row>
    <row r="11" spans="1:23">
      <c r="A11" t="s">
        <v>47</v>
      </c>
      <c r="B11" t="s">
        <v>48</v>
      </c>
      <c r="C11" t="s">
        <v>49</v>
      </c>
      <c r="D11" t="s">
        <v>26</v>
      </c>
      <c r="E11" t="s">
        <v>27</v>
      </c>
      <c r="F11" t="s">
        <v>50</v>
      </c>
      <c r="G11" s="4">
        <v>54.84</v>
      </c>
      <c r="H11">
        <v>3</v>
      </c>
      <c r="I11" s="4">
        <v>8.23</v>
      </c>
      <c r="J11" s="4">
        <v>172.75</v>
      </c>
      <c r="K11" s="4">
        <v>172.75</v>
      </c>
      <c r="L11" s="9">
        <v>43516</v>
      </c>
      <c r="M11" s="11">
        <f t="shared" si="1"/>
        <v>2</v>
      </c>
      <c r="N11" t="str">
        <f t="shared" si="5"/>
        <v>Feb</v>
      </c>
      <c r="O11">
        <f t="shared" si="2"/>
        <v>3</v>
      </c>
      <c r="P11" t="str">
        <f t="shared" si="3"/>
        <v>Wed</v>
      </c>
      <c r="Q11" s="1">
        <v>0.56041666666666667</v>
      </c>
      <c r="R11" s="11">
        <f t="shared" si="4"/>
        <v>13</v>
      </c>
      <c r="S11" t="s">
        <v>39</v>
      </c>
      <c r="T11" s="4">
        <v>164.52</v>
      </c>
      <c r="U11">
        <v>4.7619047620000003</v>
      </c>
      <c r="V11" s="4">
        <v>8.2260000000000009</v>
      </c>
      <c r="W11">
        <v>5.9</v>
      </c>
    </row>
    <row r="12" spans="1:23">
      <c r="A12" t="s">
        <v>51</v>
      </c>
      <c r="B12" t="s">
        <v>48</v>
      </c>
      <c r="C12" t="s">
        <v>49</v>
      </c>
      <c r="D12" t="s">
        <v>26</v>
      </c>
      <c r="E12" t="s">
        <v>27</v>
      </c>
      <c r="F12" t="s">
        <v>52</v>
      </c>
      <c r="G12" s="4">
        <v>14.48</v>
      </c>
      <c r="H12">
        <v>4</v>
      </c>
      <c r="I12" s="4">
        <v>2.9</v>
      </c>
      <c r="J12" s="4">
        <v>60.82</v>
      </c>
      <c r="K12" s="4">
        <v>60.82</v>
      </c>
      <c r="L12" s="9">
        <v>43502</v>
      </c>
      <c r="M12" s="11">
        <f t="shared" si="1"/>
        <v>2</v>
      </c>
      <c r="N12" t="str">
        <f t="shared" si="5"/>
        <v>Feb</v>
      </c>
      <c r="O12">
        <f t="shared" si="2"/>
        <v>3</v>
      </c>
      <c r="P12" t="str">
        <f t="shared" si="3"/>
        <v>Wed</v>
      </c>
      <c r="Q12" s="1">
        <v>0.75486111111111109</v>
      </c>
      <c r="R12" s="11">
        <f t="shared" si="4"/>
        <v>18</v>
      </c>
      <c r="S12" t="s">
        <v>29</v>
      </c>
      <c r="T12" s="4">
        <v>57.92</v>
      </c>
      <c r="U12">
        <v>4.7619047620000003</v>
      </c>
      <c r="V12" s="4">
        <v>2.8959999999999999</v>
      </c>
      <c r="W12">
        <v>4.5</v>
      </c>
    </row>
    <row r="13" spans="1:23">
      <c r="A13" t="s">
        <v>53</v>
      </c>
      <c r="B13" t="s">
        <v>48</v>
      </c>
      <c r="C13" t="s">
        <v>49</v>
      </c>
      <c r="D13" t="s">
        <v>26</v>
      </c>
      <c r="E13" t="s">
        <v>37</v>
      </c>
      <c r="F13" t="s">
        <v>34</v>
      </c>
      <c r="G13" s="4">
        <v>25.51</v>
      </c>
      <c r="H13">
        <v>4</v>
      </c>
      <c r="I13" s="4">
        <v>5.0999999999999996</v>
      </c>
      <c r="J13" s="4">
        <v>107.14</v>
      </c>
      <c r="K13" s="4">
        <v>107.14</v>
      </c>
      <c r="L13" s="9">
        <v>43533</v>
      </c>
      <c r="M13" s="11">
        <f t="shared" si="1"/>
        <v>3</v>
      </c>
      <c r="N13" t="str">
        <f t="shared" si="5"/>
        <v>Mar</v>
      </c>
      <c r="O13">
        <f t="shared" si="2"/>
        <v>6</v>
      </c>
      <c r="P13" t="str">
        <f t="shared" si="3"/>
        <v>Sat</v>
      </c>
      <c r="Q13" s="1">
        <v>0.7104166666666667</v>
      </c>
      <c r="R13" s="11">
        <f t="shared" si="4"/>
        <v>17</v>
      </c>
      <c r="S13" t="s">
        <v>35</v>
      </c>
      <c r="T13" s="4">
        <v>102.04</v>
      </c>
      <c r="U13">
        <v>4.7619047620000003</v>
      </c>
      <c r="V13" s="4">
        <v>5.1020000000000003</v>
      </c>
      <c r="W13">
        <v>6.8</v>
      </c>
    </row>
    <row r="14" spans="1:23">
      <c r="A14" t="s">
        <v>54</v>
      </c>
      <c r="B14" t="s">
        <v>24</v>
      </c>
      <c r="C14" t="s">
        <v>25</v>
      </c>
      <c r="D14" t="s">
        <v>33</v>
      </c>
      <c r="E14" t="s">
        <v>27</v>
      </c>
      <c r="F14" t="s">
        <v>34</v>
      </c>
      <c r="G14" s="4">
        <v>46.95</v>
      </c>
      <c r="H14">
        <v>5</v>
      </c>
      <c r="I14" s="4">
        <v>11.74</v>
      </c>
      <c r="J14" s="4">
        <v>246.49</v>
      </c>
      <c r="K14" s="4">
        <v>246.49</v>
      </c>
      <c r="L14" s="9">
        <v>43508</v>
      </c>
      <c r="M14" s="11">
        <f t="shared" si="1"/>
        <v>2</v>
      </c>
      <c r="N14" t="str">
        <f t="shared" si="5"/>
        <v>Feb</v>
      </c>
      <c r="O14">
        <f t="shared" si="2"/>
        <v>2</v>
      </c>
      <c r="P14" t="str">
        <f t="shared" si="3"/>
        <v>Tue</v>
      </c>
      <c r="Q14" s="1">
        <v>0.43402777777777779</v>
      </c>
      <c r="R14" s="11">
        <f t="shared" si="4"/>
        <v>10</v>
      </c>
      <c r="S14" t="s">
        <v>29</v>
      </c>
      <c r="T14" s="4">
        <v>234.75</v>
      </c>
      <c r="U14">
        <v>4.7619047620000003</v>
      </c>
      <c r="V14" s="4">
        <v>11.737500000000001</v>
      </c>
      <c r="W14">
        <v>7.1</v>
      </c>
    </row>
    <row r="15" spans="1:23">
      <c r="A15" t="s">
        <v>55</v>
      </c>
      <c r="B15" t="s">
        <v>24</v>
      </c>
      <c r="C15" t="s">
        <v>25</v>
      </c>
      <c r="D15" t="s">
        <v>33</v>
      </c>
      <c r="E15" t="s">
        <v>37</v>
      </c>
      <c r="F15" t="s">
        <v>50</v>
      </c>
      <c r="G15" s="4">
        <v>43.19</v>
      </c>
      <c r="H15">
        <v>10</v>
      </c>
      <c r="I15" s="4">
        <v>21.6</v>
      </c>
      <c r="J15" s="4">
        <v>453.5</v>
      </c>
      <c r="K15" s="4">
        <v>453.5</v>
      </c>
      <c r="L15" s="9">
        <v>43503</v>
      </c>
      <c r="M15" s="11">
        <f t="shared" si="1"/>
        <v>2</v>
      </c>
      <c r="N15" t="str">
        <f t="shared" si="5"/>
        <v>Feb</v>
      </c>
      <c r="O15">
        <f t="shared" si="2"/>
        <v>4</v>
      </c>
      <c r="P15" t="str">
        <f t="shared" si="3"/>
        <v>Thu</v>
      </c>
      <c r="Q15" s="1">
        <v>0.7</v>
      </c>
      <c r="R15" s="11">
        <f t="shared" si="4"/>
        <v>16</v>
      </c>
      <c r="S15" t="s">
        <v>29</v>
      </c>
      <c r="T15" s="4">
        <v>431.9</v>
      </c>
      <c r="U15">
        <v>4.7619047620000003</v>
      </c>
      <c r="V15" s="4">
        <v>21.594999999999999</v>
      </c>
      <c r="W15">
        <v>8.1999999999999993</v>
      </c>
    </row>
    <row r="16" spans="1:23">
      <c r="A16" t="s">
        <v>56</v>
      </c>
      <c r="B16" t="s">
        <v>24</v>
      </c>
      <c r="C16" t="s">
        <v>25</v>
      </c>
      <c r="D16" t="s">
        <v>33</v>
      </c>
      <c r="E16" t="s">
        <v>27</v>
      </c>
      <c r="F16" t="s">
        <v>28</v>
      </c>
      <c r="G16" s="4">
        <v>71.38</v>
      </c>
      <c r="H16">
        <v>10</v>
      </c>
      <c r="I16" s="4">
        <v>35.69</v>
      </c>
      <c r="J16" s="4">
        <v>749.49</v>
      </c>
      <c r="K16" s="4">
        <v>749.49</v>
      </c>
      <c r="L16" s="9">
        <v>43553</v>
      </c>
      <c r="M16" s="11">
        <f t="shared" si="1"/>
        <v>3</v>
      </c>
      <c r="N16" t="str">
        <f t="shared" si="5"/>
        <v>Mar</v>
      </c>
      <c r="O16">
        <f t="shared" si="2"/>
        <v>5</v>
      </c>
      <c r="P16" t="str">
        <f t="shared" si="3"/>
        <v>Fri</v>
      </c>
      <c r="Q16" s="1">
        <v>0.80625000000000002</v>
      </c>
      <c r="R16" s="11">
        <f t="shared" si="4"/>
        <v>19</v>
      </c>
      <c r="S16" t="s">
        <v>35</v>
      </c>
      <c r="T16" s="4">
        <v>713.8</v>
      </c>
      <c r="U16">
        <v>4.7619047620000003</v>
      </c>
      <c r="V16" s="4">
        <v>35.69</v>
      </c>
      <c r="W16">
        <v>5.7</v>
      </c>
    </row>
    <row r="17" spans="1:23">
      <c r="A17" t="s">
        <v>57</v>
      </c>
      <c r="B17" t="s">
        <v>48</v>
      </c>
      <c r="C17" t="s">
        <v>49</v>
      </c>
      <c r="D17" t="s">
        <v>26</v>
      </c>
      <c r="E17" t="s">
        <v>27</v>
      </c>
      <c r="F17" t="s">
        <v>42</v>
      </c>
      <c r="G17" s="4">
        <v>93.72</v>
      </c>
      <c r="H17">
        <v>6</v>
      </c>
      <c r="I17" s="4">
        <v>28.12</v>
      </c>
      <c r="J17" s="4">
        <v>590.44000000000005</v>
      </c>
      <c r="K17" s="4">
        <v>590.44000000000005</v>
      </c>
      <c r="L17" s="9">
        <v>43480</v>
      </c>
      <c r="M17" s="11">
        <f t="shared" si="1"/>
        <v>1</v>
      </c>
      <c r="N17" t="str">
        <f t="shared" si="5"/>
        <v>Jan</v>
      </c>
      <c r="O17">
        <f t="shared" si="2"/>
        <v>2</v>
      </c>
      <c r="P17" t="str">
        <f t="shared" si="3"/>
        <v>Tue</v>
      </c>
      <c r="Q17" s="1">
        <v>0.67986111111111114</v>
      </c>
      <c r="R17" s="11">
        <f t="shared" si="4"/>
        <v>16</v>
      </c>
      <c r="S17" t="s">
        <v>35</v>
      </c>
      <c r="T17" s="4">
        <v>562.32000000000005</v>
      </c>
      <c r="U17">
        <v>4.7619047620000003</v>
      </c>
      <c r="V17" s="4">
        <v>28.116</v>
      </c>
      <c r="W17">
        <v>4.5</v>
      </c>
    </row>
    <row r="18" spans="1:23">
      <c r="A18" t="s">
        <v>58</v>
      </c>
      <c r="B18" t="s">
        <v>24</v>
      </c>
      <c r="C18" t="s">
        <v>25</v>
      </c>
      <c r="D18" t="s">
        <v>26</v>
      </c>
      <c r="E18" t="s">
        <v>27</v>
      </c>
      <c r="F18" t="s">
        <v>28</v>
      </c>
      <c r="G18" s="4">
        <v>68.930000000000007</v>
      </c>
      <c r="H18">
        <v>7</v>
      </c>
      <c r="I18" s="4">
        <v>24.13</v>
      </c>
      <c r="J18" s="4">
        <v>506.64</v>
      </c>
      <c r="K18" s="4">
        <v>506.64</v>
      </c>
      <c r="L18" s="9">
        <v>43535</v>
      </c>
      <c r="M18" s="11">
        <f t="shared" si="1"/>
        <v>3</v>
      </c>
      <c r="N18" t="str">
        <f t="shared" si="5"/>
        <v>Mar</v>
      </c>
      <c r="O18">
        <f t="shared" si="2"/>
        <v>1</v>
      </c>
      <c r="P18" t="str">
        <f t="shared" si="3"/>
        <v>Mon</v>
      </c>
      <c r="Q18" s="1">
        <v>0.46041666666666664</v>
      </c>
      <c r="R18" s="11">
        <f t="shared" si="4"/>
        <v>11</v>
      </c>
      <c r="S18" t="s">
        <v>39</v>
      </c>
      <c r="T18" s="4">
        <v>482.51</v>
      </c>
      <c r="U18">
        <v>4.7619047620000003</v>
      </c>
      <c r="V18" s="4">
        <v>24.125499999999999</v>
      </c>
      <c r="W18">
        <v>4.5999999999999996</v>
      </c>
    </row>
    <row r="19" spans="1:23">
      <c r="A19" t="s">
        <v>59</v>
      </c>
      <c r="B19" t="s">
        <v>24</v>
      </c>
      <c r="C19" t="s">
        <v>25</v>
      </c>
      <c r="D19" t="s">
        <v>33</v>
      </c>
      <c r="E19" t="s">
        <v>37</v>
      </c>
      <c r="F19" t="s">
        <v>42</v>
      </c>
      <c r="G19" s="4">
        <v>72.61</v>
      </c>
      <c r="H19">
        <v>6</v>
      </c>
      <c r="I19" s="4">
        <v>21.78</v>
      </c>
      <c r="J19" s="4">
        <v>457.44</v>
      </c>
      <c r="K19" s="4">
        <v>457.44</v>
      </c>
      <c r="L19" s="9">
        <v>43466</v>
      </c>
      <c r="M19" s="11">
        <f t="shared" si="1"/>
        <v>1</v>
      </c>
      <c r="N19" t="str">
        <f t="shared" si="5"/>
        <v>Jan</v>
      </c>
      <c r="O19">
        <f t="shared" si="2"/>
        <v>2</v>
      </c>
      <c r="P19" t="str">
        <f t="shared" si="3"/>
        <v>Tue</v>
      </c>
      <c r="Q19" s="1">
        <v>0.44374999999999998</v>
      </c>
      <c r="R19" s="11">
        <f t="shared" si="4"/>
        <v>10</v>
      </c>
      <c r="S19" t="s">
        <v>39</v>
      </c>
      <c r="T19" s="4">
        <v>435.66</v>
      </c>
      <c r="U19">
        <v>4.7619047620000003</v>
      </c>
      <c r="V19" s="4">
        <v>21.783000000000001</v>
      </c>
      <c r="W19">
        <v>6.9</v>
      </c>
    </row>
    <row r="20" spans="1:23">
      <c r="A20" t="s">
        <v>60</v>
      </c>
      <c r="B20" t="s">
        <v>24</v>
      </c>
      <c r="C20" t="s">
        <v>25</v>
      </c>
      <c r="D20" t="s">
        <v>33</v>
      </c>
      <c r="E20" t="s">
        <v>37</v>
      </c>
      <c r="F20" t="s">
        <v>50</v>
      </c>
      <c r="G20" s="4">
        <v>54.67</v>
      </c>
      <c r="H20">
        <v>3</v>
      </c>
      <c r="I20" s="4">
        <v>8.1999999999999993</v>
      </c>
      <c r="J20" s="4">
        <v>172.21</v>
      </c>
      <c r="K20" s="4">
        <v>172.21</v>
      </c>
      <c r="L20" s="9">
        <v>43486</v>
      </c>
      <c r="M20" s="11">
        <f t="shared" si="1"/>
        <v>1</v>
      </c>
      <c r="N20" t="str">
        <f t="shared" si="5"/>
        <v>Jan</v>
      </c>
      <c r="O20">
        <f t="shared" si="2"/>
        <v>1</v>
      </c>
      <c r="P20" t="str">
        <f t="shared" si="3"/>
        <v>Mon</v>
      </c>
      <c r="Q20" s="1">
        <v>0.75</v>
      </c>
      <c r="R20" s="11">
        <f t="shared" si="4"/>
        <v>18</v>
      </c>
      <c r="S20" t="s">
        <v>39</v>
      </c>
      <c r="T20" s="4">
        <v>164.01</v>
      </c>
      <c r="U20">
        <v>4.7619047620000003</v>
      </c>
      <c r="V20" s="4">
        <v>8.2004999999999999</v>
      </c>
      <c r="W20">
        <v>8.6</v>
      </c>
    </row>
    <row r="21" spans="1:23">
      <c r="A21" t="s">
        <v>61</v>
      </c>
      <c r="B21" t="s">
        <v>48</v>
      </c>
      <c r="C21" t="s">
        <v>49</v>
      </c>
      <c r="D21" t="s">
        <v>33</v>
      </c>
      <c r="E21" t="s">
        <v>27</v>
      </c>
      <c r="F21" t="s">
        <v>38</v>
      </c>
      <c r="G21" s="4">
        <v>40.299999999999997</v>
      </c>
      <c r="H21">
        <v>2</v>
      </c>
      <c r="I21" s="4">
        <v>4.03</v>
      </c>
      <c r="J21" s="4">
        <v>84.63</v>
      </c>
      <c r="K21" s="4">
        <v>84.63</v>
      </c>
      <c r="L21" s="9">
        <v>43535</v>
      </c>
      <c r="M21" s="11">
        <f t="shared" si="1"/>
        <v>3</v>
      </c>
      <c r="N21" t="str">
        <f t="shared" si="5"/>
        <v>Mar</v>
      </c>
      <c r="O21">
        <f t="shared" si="2"/>
        <v>1</v>
      </c>
      <c r="P21" t="str">
        <f t="shared" si="3"/>
        <v>Mon</v>
      </c>
      <c r="Q21" s="1">
        <v>0.64583333333333337</v>
      </c>
      <c r="R21" s="11">
        <f t="shared" si="4"/>
        <v>15</v>
      </c>
      <c r="S21" t="s">
        <v>29</v>
      </c>
      <c r="T21" s="4">
        <v>80.599999999999994</v>
      </c>
      <c r="U21">
        <v>4.7619047620000003</v>
      </c>
      <c r="V21" s="4">
        <v>4.03</v>
      </c>
      <c r="W21">
        <v>4.4000000000000004</v>
      </c>
    </row>
    <row r="22" spans="1:23">
      <c r="A22" t="s">
        <v>62</v>
      </c>
      <c r="B22" t="s">
        <v>31</v>
      </c>
      <c r="C22" t="s">
        <v>32</v>
      </c>
      <c r="D22" t="s">
        <v>26</v>
      </c>
      <c r="E22" t="s">
        <v>37</v>
      </c>
      <c r="F22" t="s">
        <v>34</v>
      </c>
      <c r="G22" s="4">
        <v>86.04</v>
      </c>
      <c r="H22">
        <v>5</v>
      </c>
      <c r="I22" s="4">
        <v>21.51</v>
      </c>
      <c r="J22" s="4">
        <v>451.71</v>
      </c>
      <c r="K22" s="4">
        <v>451.71</v>
      </c>
      <c r="L22" s="9">
        <v>43521</v>
      </c>
      <c r="M22" s="11">
        <f t="shared" si="1"/>
        <v>2</v>
      </c>
      <c r="N22" t="str">
        <f t="shared" si="5"/>
        <v>Feb</v>
      </c>
      <c r="O22">
        <f t="shared" si="2"/>
        <v>1</v>
      </c>
      <c r="P22" t="str">
        <f t="shared" si="3"/>
        <v>Mon</v>
      </c>
      <c r="Q22" s="1">
        <v>0.47499999999999998</v>
      </c>
      <c r="R22" s="11">
        <f t="shared" si="4"/>
        <v>11</v>
      </c>
      <c r="S22" t="s">
        <v>29</v>
      </c>
      <c r="T22" s="4">
        <v>430.2</v>
      </c>
      <c r="U22">
        <v>4.7619047620000003</v>
      </c>
      <c r="V22" s="4">
        <v>21.51</v>
      </c>
      <c r="W22">
        <v>4.8</v>
      </c>
    </row>
    <row r="23" spans="1:23">
      <c r="A23" t="s">
        <v>63</v>
      </c>
      <c r="B23" t="s">
        <v>48</v>
      </c>
      <c r="C23" t="s">
        <v>49</v>
      </c>
      <c r="D23" t="s">
        <v>33</v>
      </c>
      <c r="E23" t="s">
        <v>37</v>
      </c>
      <c r="F23" t="s">
        <v>28</v>
      </c>
      <c r="G23" s="4">
        <v>87.98</v>
      </c>
      <c r="H23">
        <v>3</v>
      </c>
      <c r="I23" s="4">
        <v>13.2</v>
      </c>
      <c r="J23" s="4">
        <v>277.14</v>
      </c>
      <c r="K23" s="4">
        <v>277.14</v>
      </c>
      <c r="L23" s="9">
        <v>43529</v>
      </c>
      <c r="M23" s="11">
        <f t="shared" si="1"/>
        <v>3</v>
      </c>
      <c r="N23" t="str">
        <f t="shared" si="5"/>
        <v>Mar</v>
      </c>
      <c r="O23">
        <f t="shared" si="2"/>
        <v>2</v>
      </c>
      <c r="P23" t="str">
        <f t="shared" si="3"/>
        <v>Tue</v>
      </c>
      <c r="Q23" s="1">
        <v>0.44444444444444442</v>
      </c>
      <c r="R23" s="11">
        <f t="shared" si="4"/>
        <v>10</v>
      </c>
      <c r="S23" t="s">
        <v>29</v>
      </c>
      <c r="T23" s="4">
        <v>263.94</v>
      </c>
      <c r="U23">
        <v>4.7619047620000003</v>
      </c>
      <c r="V23" s="4">
        <v>13.196999999999999</v>
      </c>
      <c r="W23">
        <v>5.0999999999999996</v>
      </c>
    </row>
    <row r="24" spans="1:23">
      <c r="A24" t="s">
        <v>64</v>
      </c>
      <c r="B24" t="s">
        <v>48</v>
      </c>
      <c r="C24" t="s">
        <v>49</v>
      </c>
      <c r="D24" t="s">
        <v>33</v>
      </c>
      <c r="E24" t="s">
        <v>37</v>
      </c>
      <c r="F24" t="s">
        <v>38</v>
      </c>
      <c r="G24" s="4">
        <v>33.200000000000003</v>
      </c>
      <c r="H24">
        <v>2</v>
      </c>
      <c r="I24" s="4">
        <v>3.32</v>
      </c>
      <c r="J24" s="4">
        <v>69.72</v>
      </c>
      <c r="K24" s="4">
        <v>69.72</v>
      </c>
      <c r="L24" s="9">
        <v>43539</v>
      </c>
      <c r="M24" s="11">
        <f t="shared" si="1"/>
        <v>3</v>
      </c>
      <c r="N24" t="str">
        <f t="shared" si="5"/>
        <v>Mar</v>
      </c>
      <c r="O24">
        <f t="shared" si="2"/>
        <v>5</v>
      </c>
      <c r="P24" t="str">
        <f t="shared" si="3"/>
        <v>Fri</v>
      </c>
      <c r="Q24" s="1">
        <v>0.51388888888888884</v>
      </c>
      <c r="R24" s="11">
        <f t="shared" si="4"/>
        <v>12</v>
      </c>
      <c r="S24" t="s">
        <v>39</v>
      </c>
      <c r="T24" s="4">
        <v>66.400000000000006</v>
      </c>
      <c r="U24">
        <v>4.7619047620000003</v>
      </c>
      <c r="V24" s="4">
        <v>3.32</v>
      </c>
      <c r="W24">
        <v>4.4000000000000004</v>
      </c>
    </row>
    <row r="25" spans="1:23">
      <c r="A25" t="s">
        <v>65</v>
      </c>
      <c r="B25" t="s">
        <v>24</v>
      </c>
      <c r="C25" t="s">
        <v>25</v>
      </c>
      <c r="D25" t="s">
        <v>33</v>
      </c>
      <c r="E25" t="s">
        <v>37</v>
      </c>
      <c r="F25" t="s">
        <v>34</v>
      </c>
      <c r="G25" s="4">
        <v>34.56</v>
      </c>
      <c r="H25">
        <v>5</v>
      </c>
      <c r="I25" s="4">
        <v>8.64</v>
      </c>
      <c r="J25" s="4">
        <v>181.44</v>
      </c>
      <c r="K25" s="4">
        <v>181.44</v>
      </c>
      <c r="L25" s="9">
        <v>43513</v>
      </c>
      <c r="M25" s="11">
        <f t="shared" si="1"/>
        <v>2</v>
      </c>
      <c r="N25" t="str">
        <f t="shared" si="5"/>
        <v>Feb</v>
      </c>
      <c r="O25">
        <f t="shared" si="2"/>
        <v>7</v>
      </c>
      <c r="P25" t="str">
        <f t="shared" si="3"/>
        <v>Sun</v>
      </c>
      <c r="Q25" s="1">
        <v>0.46875</v>
      </c>
      <c r="R25" s="11">
        <f t="shared" si="4"/>
        <v>11</v>
      </c>
      <c r="S25" t="s">
        <v>29</v>
      </c>
      <c r="T25" s="4">
        <v>172.8</v>
      </c>
      <c r="U25">
        <v>4.7619047620000003</v>
      </c>
      <c r="V25" s="4">
        <v>8.64</v>
      </c>
      <c r="W25">
        <v>9.9</v>
      </c>
    </row>
    <row r="26" spans="1:23">
      <c r="A26" t="s">
        <v>66</v>
      </c>
      <c r="B26" t="s">
        <v>24</v>
      </c>
      <c r="C26" t="s">
        <v>25</v>
      </c>
      <c r="D26" t="s">
        <v>26</v>
      </c>
      <c r="E26" t="s">
        <v>37</v>
      </c>
      <c r="F26" t="s">
        <v>42</v>
      </c>
      <c r="G26" s="4">
        <v>88.63</v>
      </c>
      <c r="H26">
        <v>3</v>
      </c>
      <c r="I26" s="4">
        <v>13.29</v>
      </c>
      <c r="J26" s="4">
        <v>279.18</v>
      </c>
      <c r="K26" s="4">
        <v>279.18</v>
      </c>
      <c r="L26" s="9">
        <v>43526</v>
      </c>
      <c r="M26" s="11">
        <f t="shared" si="1"/>
        <v>3</v>
      </c>
      <c r="N26" t="str">
        <f t="shared" si="5"/>
        <v>Mar</v>
      </c>
      <c r="O26">
        <f t="shared" si="2"/>
        <v>6</v>
      </c>
      <c r="P26" t="str">
        <f t="shared" si="3"/>
        <v>Sat</v>
      </c>
      <c r="Q26" s="1">
        <v>0.73333333333333328</v>
      </c>
      <c r="R26" s="11">
        <f t="shared" si="4"/>
        <v>17</v>
      </c>
      <c r="S26" t="s">
        <v>29</v>
      </c>
      <c r="T26" s="4">
        <v>265.89</v>
      </c>
      <c r="U26">
        <v>4.7619047620000003</v>
      </c>
      <c r="V26" s="4">
        <v>13.294499999999999</v>
      </c>
      <c r="W26">
        <v>6</v>
      </c>
    </row>
    <row r="27" spans="1:23">
      <c r="A27" t="s">
        <v>67</v>
      </c>
      <c r="B27" t="s">
        <v>24</v>
      </c>
      <c r="C27" t="s">
        <v>25</v>
      </c>
      <c r="D27" t="s">
        <v>26</v>
      </c>
      <c r="E27" t="s">
        <v>27</v>
      </c>
      <c r="F27" t="s">
        <v>38</v>
      </c>
      <c r="G27" s="4">
        <v>52.59</v>
      </c>
      <c r="H27">
        <v>8</v>
      </c>
      <c r="I27" s="4">
        <v>21.04</v>
      </c>
      <c r="J27" s="4">
        <v>441.76</v>
      </c>
      <c r="K27" s="4">
        <v>441.76</v>
      </c>
      <c r="L27" s="9">
        <v>43546</v>
      </c>
      <c r="M27" s="11">
        <f t="shared" si="1"/>
        <v>3</v>
      </c>
      <c r="N27" t="str">
        <f t="shared" si="5"/>
        <v>Mar</v>
      </c>
      <c r="O27">
        <f t="shared" si="2"/>
        <v>5</v>
      </c>
      <c r="P27" t="str">
        <f t="shared" si="3"/>
        <v>Fri</v>
      </c>
      <c r="Q27" s="1">
        <v>0.80555555555555558</v>
      </c>
      <c r="R27" s="11">
        <f t="shared" si="4"/>
        <v>19</v>
      </c>
      <c r="S27" t="s">
        <v>39</v>
      </c>
      <c r="T27" s="4">
        <v>420.72</v>
      </c>
      <c r="U27">
        <v>4.7619047620000003</v>
      </c>
      <c r="V27" s="4">
        <v>21.036000000000001</v>
      </c>
      <c r="W27">
        <v>8.5</v>
      </c>
    </row>
    <row r="28" spans="1:23">
      <c r="A28" t="s">
        <v>68</v>
      </c>
      <c r="B28" t="s">
        <v>48</v>
      </c>
      <c r="C28" t="s">
        <v>49</v>
      </c>
      <c r="D28" t="s">
        <v>33</v>
      </c>
      <c r="E28" t="s">
        <v>37</v>
      </c>
      <c r="F28" t="s">
        <v>52</v>
      </c>
      <c r="G28" s="4">
        <v>33.520000000000003</v>
      </c>
      <c r="H28">
        <v>1</v>
      </c>
      <c r="I28" s="4">
        <v>1.68</v>
      </c>
      <c r="J28" s="4">
        <v>35.200000000000003</v>
      </c>
      <c r="K28" s="4">
        <v>35.200000000000003</v>
      </c>
      <c r="L28" s="9">
        <v>43504</v>
      </c>
      <c r="M28" s="11">
        <f t="shared" si="1"/>
        <v>2</v>
      </c>
      <c r="N28" t="str">
        <f t="shared" si="5"/>
        <v>Feb</v>
      </c>
      <c r="O28">
        <f t="shared" si="2"/>
        <v>5</v>
      </c>
      <c r="P28" t="str">
        <f t="shared" si="3"/>
        <v>Fri</v>
      </c>
      <c r="Q28" s="1">
        <v>0.64652777777777781</v>
      </c>
      <c r="R28" s="11">
        <f t="shared" si="4"/>
        <v>15</v>
      </c>
      <c r="S28" t="s">
        <v>35</v>
      </c>
      <c r="T28" s="4">
        <v>33.520000000000003</v>
      </c>
      <c r="U28">
        <v>4.7619047620000003</v>
      </c>
      <c r="V28" s="4">
        <v>1.6759999999999999</v>
      </c>
      <c r="W28">
        <v>6.7</v>
      </c>
    </row>
    <row r="29" spans="1:23">
      <c r="A29" t="s">
        <v>69</v>
      </c>
      <c r="B29" t="s">
        <v>24</v>
      </c>
      <c r="C29" t="s">
        <v>25</v>
      </c>
      <c r="D29" t="s">
        <v>33</v>
      </c>
      <c r="E29" t="s">
        <v>27</v>
      </c>
      <c r="F29" t="s">
        <v>52</v>
      </c>
      <c r="G29" s="4">
        <v>87.67</v>
      </c>
      <c r="H29">
        <v>2</v>
      </c>
      <c r="I29" s="4">
        <v>8.77</v>
      </c>
      <c r="J29" s="4">
        <v>184.11</v>
      </c>
      <c r="K29" s="4">
        <v>184.11</v>
      </c>
      <c r="L29" s="9">
        <v>43534</v>
      </c>
      <c r="M29" s="11">
        <f t="shared" si="1"/>
        <v>3</v>
      </c>
      <c r="N29" t="str">
        <f t="shared" si="5"/>
        <v>Mar</v>
      </c>
      <c r="O29">
        <f t="shared" si="2"/>
        <v>7</v>
      </c>
      <c r="P29" t="str">
        <f t="shared" si="3"/>
        <v>Sun</v>
      </c>
      <c r="Q29" s="1">
        <v>0.51180555555555551</v>
      </c>
      <c r="R29" s="11">
        <f t="shared" si="4"/>
        <v>12</v>
      </c>
      <c r="S29" t="s">
        <v>39</v>
      </c>
      <c r="T29" s="4">
        <v>175.34</v>
      </c>
      <c r="U29">
        <v>4.7619047620000003</v>
      </c>
      <c r="V29" s="4">
        <v>8.7669999999999995</v>
      </c>
      <c r="W29">
        <v>7.7</v>
      </c>
    </row>
    <row r="30" spans="1:23">
      <c r="A30" t="s">
        <v>70</v>
      </c>
      <c r="B30" t="s">
        <v>48</v>
      </c>
      <c r="C30" t="s">
        <v>49</v>
      </c>
      <c r="D30" t="s">
        <v>33</v>
      </c>
      <c r="E30" t="s">
        <v>27</v>
      </c>
      <c r="F30" t="s">
        <v>50</v>
      </c>
      <c r="G30" s="4">
        <v>88.36</v>
      </c>
      <c r="H30">
        <v>5</v>
      </c>
      <c r="I30" s="4">
        <v>22.09</v>
      </c>
      <c r="J30" s="4">
        <v>463.89</v>
      </c>
      <c r="K30" s="4">
        <v>463.89</v>
      </c>
      <c r="L30" s="9">
        <v>43490</v>
      </c>
      <c r="M30" s="11">
        <f t="shared" si="1"/>
        <v>1</v>
      </c>
      <c r="N30" t="str">
        <f t="shared" si="5"/>
        <v>Jan</v>
      </c>
      <c r="O30">
        <f t="shared" si="2"/>
        <v>5</v>
      </c>
      <c r="P30" t="str">
        <f t="shared" si="3"/>
        <v>Fri</v>
      </c>
      <c r="Q30" s="1">
        <v>0.82499999999999996</v>
      </c>
      <c r="R30" s="11">
        <f t="shared" si="4"/>
        <v>19</v>
      </c>
      <c r="S30" t="s">
        <v>35</v>
      </c>
      <c r="T30" s="4">
        <v>441.8</v>
      </c>
      <c r="U30">
        <v>4.7619047620000003</v>
      </c>
      <c r="V30" s="4">
        <v>22.09</v>
      </c>
      <c r="W30">
        <v>9.6</v>
      </c>
    </row>
    <row r="31" spans="1:23">
      <c r="A31" t="s">
        <v>71</v>
      </c>
      <c r="B31" t="s">
        <v>24</v>
      </c>
      <c r="C31" t="s">
        <v>25</v>
      </c>
      <c r="D31" t="s">
        <v>33</v>
      </c>
      <c r="E31" t="s">
        <v>37</v>
      </c>
      <c r="F31" t="s">
        <v>28</v>
      </c>
      <c r="G31" s="4">
        <v>24.89</v>
      </c>
      <c r="H31">
        <v>9</v>
      </c>
      <c r="I31" s="4">
        <v>11.2</v>
      </c>
      <c r="J31" s="4">
        <v>235.21</v>
      </c>
      <c r="K31" s="4">
        <v>235.21</v>
      </c>
      <c r="L31" s="9">
        <v>43539</v>
      </c>
      <c r="M31" s="11">
        <f t="shared" si="1"/>
        <v>3</v>
      </c>
      <c r="N31" t="str">
        <f t="shared" si="5"/>
        <v>Mar</v>
      </c>
      <c r="O31">
        <f t="shared" si="2"/>
        <v>5</v>
      </c>
      <c r="P31" t="str">
        <f t="shared" si="3"/>
        <v>Fri</v>
      </c>
      <c r="Q31" s="1">
        <v>0.65</v>
      </c>
      <c r="R31" s="11">
        <f t="shared" si="4"/>
        <v>15</v>
      </c>
      <c r="S31" t="s">
        <v>35</v>
      </c>
      <c r="T31" s="4">
        <v>224.01</v>
      </c>
      <c r="U31">
        <v>4.7619047620000003</v>
      </c>
      <c r="V31" s="4">
        <v>11.2005</v>
      </c>
      <c r="W31">
        <v>7.4</v>
      </c>
    </row>
    <row r="32" spans="1:23">
      <c r="A32" t="s">
        <v>72</v>
      </c>
      <c r="B32" t="s">
        <v>48</v>
      </c>
      <c r="C32" t="s">
        <v>49</v>
      </c>
      <c r="D32" t="s">
        <v>33</v>
      </c>
      <c r="E32" t="s">
        <v>37</v>
      </c>
      <c r="F32" t="s">
        <v>52</v>
      </c>
      <c r="G32" s="4">
        <v>94.13</v>
      </c>
      <c r="H32">
        <v>5</v>
      </c>
      <c r="I32" s="4">
        <v>23.53</v>
      </c>
      <c r="J32" s="4">
        <v>494.18</v>
      </c>
      <c r="K32" s="4">
        <v>494.18</v>
      </c>
      <c r="L32" s="9">
        <v>43521</v>
      </c>
      <c r="M32" s="11">
        <f t="shared" si="1"/>
        <v>2</v>
      </c>
      <c r="N32" t="str">
        <f t="shared" si="5"/>
        <v>Feb</v>
      </c>
      <c r="O32">
        <f t="shared" si="2"/>
        <v>1</v>
      </c>
      <c r="P32" t="str">
        <f t="shared" si="3"/>
        <v>Mon</v>
      </c>
      <c r="Q32" s="1">
        <v>0.81874999999999998</v>
      </c>
      <c r="R32" s="11">
        <f t="shared" si="4"/>
        <v>19</v>
      </c>
      <c r="S32" t="s">
        <v>39</v>
      </c>
      <c r="T32" s="4">
        <v>470.65</v>
      </c>
      <c r="U32">
        <v>4.7619047620000003</v>
      </c>
      <c r="V32" s="4">
        <v>23.532499999999999</v>
      </c>
      <c r="W32">
        <v>4.8</v>
      </c>
    </row>
    <row r="33" spans="1:23">
      <c r="A33" t="s">
        <v>73</v>
      </c>
      <c r="B33" t="s">
        <v>48</v>
      </c>
      <c r="C33" t="s">
        <v>49</v>
      </c>
      <c r="D33" t="s">
        <v>26</v>
      </c>
      <c r="E33" t="s">
        <v>37</v>
      </c>
      <c r="F33" t="s">
        <v>42</v>
      </c>
      <c r="G33" s="4">
        <v>78.069999999999993</v>
      </c>
      <c r="H33">
        <v>9</v>
      </c>
      <c r="I33" s="4">
        <v>35.130000000000003</v>
      </c>
      <c r="J33" s="4">
        <v>737.76</v>
      </c>
      <c r="K33" s="4">
        <v>737.76</v>
      </c>
      <c r="L33" s="9">
        <v>43493</v>
      </c>
      <c r="M33" s="11">
        <f t="shared" si="1"/>
        <v>1</v>
      </c>
      <c r="N33" t="str">
        <f t="shared" si="5"/>
        <v>Jan</v>
      </c>
      <c r="O33">
        <f t="shared" si="2"/>
        <v>1</v>
      </c>
      <c r="P33" t="str">
        <f t="shared" si="3"/>
        <v>Mon</v>
      </c>
      <c r="Q33" s="1">
        <v>0.52986111111111112</v>
      </c>
      <c r="R33" s="11">
        <f t="shared" si="4"/>
        <v>12</v>
      </c>
      <c r="S33" t="s">
        <v>35</v>
      </c>
      <c r="T33" s="4">
        <v>702.63</v>
      </c>
      <c r="U33">
        <v>4.7619047620000003</v>
      </c>
      <c r="V33" s="4">
        <v>35.131500000000003</v>
      </c>
      <c r="W33">
        <v>4.5</v>
      </c>
    </row>
    <row r="34" spans="1:23">
      <c r="A34" t="s">
        <v>74</v>
      </c>
      <c r="B34" t="s">
        <v>48</v>
      </c>
      <c r="C34" t="s">
        <v>49</v>
      </c>
      <c r="D34" t="s">
        <v>33</v>
      </c>
      <c r="E34" t="s">
        <v>37</v>
      </c>
      <c r="F34" t="s">
        <v>42</v>
      </c>
      <c r="G34" s="4">
        <v>83.78</v>
      </c>
      <c r="H34">
        <v>8</v>
      </c>
      <c r="I34" s="4">
        <v>33.51</v>
      </c>
      <c r="J34" s="4">
        <v>703.75</v>
      </c>
      <c r="K34" s="4">
        <v>703.75</v>
      </c>
      <c r="L34" s="9">
        <v>43475</v>
      </c>
      <c r="M34" s="11">
        <f t="shared" si="1"/>
        <v>1</v>
      </c>
      <c r="N34" t="str">
        <f t="shared" si="5"/>
        <v>Jan</v>
      </c>
      <c r="O34">
        <f t="shared" si="2"/>
        <v>4</v>
      </c>
      <c r="P34" t="str">
        <f t="shared" si="3"/>
        <v>Thu</v>
      </c>
      <c r="Q34" s="1">
        <v>0.61736111111111114</v>
      </c>
      <c r="R34" s="11">
        <f t="shared" si="4"/>
        <v>14</v>
      </c>
      <c r="S34" t="s">
        <v>35</v>
      </c>
      <c r="T34" s="4">
        <v>670.24</v>
      </c>
      <c r="U34">
        <v>4.7619047620000003</v>
      </c>
      <c r="V34" s="4">
        <v>33.512</v>
      </c>
      <c r="W34">
        <v>5.0999999999999996</v>
      </c>
    </row>
    <row r="35" spans="1:23">
      <c r="A35" t="s">
        <v>75</v>
      </c>
      <c r="B35" t="s">
        <v>24</v>
      </c>
      <c r="C35" t="s">
        <v>25</v>
      </c>
      <c r="D35" t="s">
        <v>33</v>
      </c>
      <c r="E35" t="s">
        <v>37</v>
      </c>
      <c r="F35" t="s">
        <v>28</v>
      </c>
      <c r="G35" s="4">
        <v>96.58</v>
      </c>
      <c r="H35">
        <v>2</v>
      </c>
      <c r="I35" s="4">
        <v>9.66</v>
      </c>
      <c r="J35" s="4">
        <v>202.82</v>
      </c>
      <c r="K35" s="4">
        <v>202.82</v>
      </c>
      <c r="L35" s="9">
        <v>43539</v>
      </c>
      <c r="M35" s="11">
        <f t="shared" si="1"/>
        <v>3</v>
      </c>
      <c r="N35" t="str">
        <f t="shared" si="5"/>
        <v>Mar</v>
      </c>
      <c r="O35">
        <f t="shared" si="2"/>
        <v>5</v>
      </c>
      <c r="P35" t="str">
        <f t="shared" si="3"/>
        <v>Fri</v>
      </c>
      <c r="Q35" s="1">
        <v>0.42499999999999999</v>
      </c>
      <c r="R35" s="11">
        <f t="shared" si="4"/>
        <v>10</v>
      </c>
      <c r="S35" t="s">
        <v>39</v>
      </c>
      <c r="T35" s="4">
        <v>193.16</v>
      </c>
      <c r="U35">
        <v>4.7619047620000003</v>
      </c>
      <c r="V35" s="4">
        <v>9.6579999999999995</v>
      </c>
      <c r="W35">
        <v>5.0999999999999996</v>
      </c>
    </row>
    <row r="36" spans="1:23">
      <c r="A36" t="s">
        <v>76</v>
      </c>
      <c r="B36" t="s">
        <v>31</v>
      </c>
      <c r="C36" t="s">
        <v>32</v>
      </c>
      <c r="D36" t="s">
        <v>26</v>
      </c>
      <c r="E36" t="s">
        <v>27</v>
      </c>
      <c r="F36" t="s">
        <v>50</v>
      </c>
      <c r="G36" s="4">
        <v>99.42</v>
      </c>
      <c r="H36">
        <v>4</v>
      </c>
      <c r="I36" s="4">
        <v>19.88</v>
      </c>
      <c r="J36" s="4">
        <v>417.56</v>
      </c>
      <c r="K36" s="4">
        <v>417.56</v>
      </c>
      <c r="L36" s="9">
        <v>43502</v>
      </c>
      <c r="M36" s="11">
        <f t="shared" si="1"/>
        <v>2</v>
      </c>
      <c r="N36" t="str">
        <f t="shared" si="5"/>
        <v>Feb</v>
      </c>
      <c r="O36">
        <f t="shared" si="2"/>
        <v>3</v>
      </c>
      <c r="P36" t="str">
        <f t="shared" si="3"/>
        <v>Wed</v>
      </c>
      <c r="Q36" s="1">
        <v>0.44583333333333336</v>
      </c>
      <c r="R36" s="11">
        <f t="shared" si="4"/>
        <v>10</v>
      </c>
      <c r="S36" t="s">
        <v>29</v>
      </c>
      <c r="T36" s="4">
        <v>397.68</v>
      </c>
      <c r="U36">
        <v>4.7619047620000003</v>
      </c>
      <c r="V36" s="4">
        <v>19.884</v>
      </c>
      <c r="W36">
        <v>7.5</v>
      </c>
    </row>
    <row r="37" spans="1:23">
      <c r="A37" t="s">
        <v>77</v>
      </c>
      <c r="B37" t="s">
        <v>31</v>
      </c>
      <c r="C37" t="s">
        <v>32</v>
      </c>
      <c r="D37" t="s">
        <v>26</v>
      </c>
      <c r="E37" t="s">
        <v>27</v>
      </c>
      <c r="F37" t="s">
        <v>42</v>
      </c>
      <c r="G37" s="4">
        <v>68.12</v>
      </c>
      <c r="H37">
        <v>1</v>
      </c>
      <c r="I37" s="4">
        <v>3.41</v>
      </c>
      <c r="J37" s="4">
        <v>71.53</v>
      </c>
      <c r="K37" s="4">
        <v>71.53</v>
      </c>
      <c r="L37" s="9">
        <v>43472</v>
      </c>
      <c r="M37" s="11">
        <f t="shared" si="1"/>
        <v>1</v>
      </c>
      <c r="N37" t="str">
        <f t="shared" si="5"/>
        <v>Jan</v>
      </c>
      <c r="O37">
        <f t="shared" si="2"/>
        <v>1</v>
      </c>
      <c r="P37" t="str">
        <f t="shared" si="3"/>
        <v>Mon</v>
      </c>
      <c r="Q37" s="1">
        <v>0.51944444444444449</v>
      </c>
      <c r="R37" s="11">
        <f t="shared" si="4"/>
        <v>12</v>
      </c>
      <c r="S37" t="s">
        <v>29</v>
      </c>
      <c r="T37" s="4">
        <v>68.12</v>
      </c>
      <c r="U37">
        <v>4.7619047620000003</v>
      </c>
      <c r="V37" s="4">
        <v>3.4060000000000001</v>
      </c>
      <c r="W37">
        <v>6.8</v>
      </c>
    </row>
    <row r="38" spans="1:23">
      <c r="A38" t="s">
        <v>78</v>
      </c>
      <c r="B38" t="s">
        <v>24</v>
      </c>
      <c r="C38" t="s">
        <v>25</v>
      </c>
      <c r="D38" t="s">
        <v>26</v>
      </c>
      <c r="E38" t="s">
        <v>37</v>
      </c>
      <c r="F38" t="s">
        <v>42</v>
      </c>
      <c r="G38" s="4">
        <v>62.62</v>
      </c>
      <c r="H38">
        <v>5</v>
      </c>
      <c r="I38" s="4">
        <v>15.66</v>
      </c>
      <c r="J38" s="4">
        <v>328.76</v>
      </c>
      <c r="K38" s="4">
        <v>328.76</v>
      </c>
      <c r="L38" s="9">
        <v>43534</v>
      </c>
      <c r="M38" s="11">
        <f t="shared" si="1"/>
        <v>3</v>
      </c>
      <c r="N38" t="str">
        <f t="shared" si="5"/>
        <v>Mar</v>
      </c>
      <c r="O38">
        <f t="shared" si="2"/>
        <v>7</v>
      </c>
      <c r="P38" t="str">
        <f t="shared" si="3"/>
        <v>Sun</v>
      </c>
      <c r="Q38" s="1">
        <v>0.80208333333333337</v>
      </c>
      <c r="R38" s="11">
        <f t="shared" si="4"/>
        <v>19</v>
      </c>
      <c r="S38" t="s">
        <v>29</v>
      </c>
      <c r="T38" s="4">
        <v>313.10000000000002</v>
      </c>
      <c r="U38">
        <v>4.7619047620000003</v>
      </c>
      <c r="V38" s="4">
        <v>15.654999999999999</v>
      </c>
      <c r="W38">
        <v>7</v>
      </c>
    </row>
    <row r="39" spans="1:23">
      <c r="A39" t="s">
        <v>79</v>
      </c>
      <c r="B39" t="s">
        <v>24</v>
      </c>
      <c r="C39" t="s">
        <v>25</v>
      </c>
      <c r="D39" t="s">
        <v>33</v>
      </c>
      <c r="E39" t="s">
        <v>27</v>
      </c>
      <c r="F39" t="s">
        <v>34</v>
      </c>
      <c r="G39" s="4">
        <v>60.88</v>
      </c>
      <c r="H39">
        <v>9</v>
      </c>
      <c r="I39" s="4">
        <v>27.4</v>
      </c>
      <c r="J39" s="4">
        <v>575.32000000000005</v>
      </c>
      <c r="K39" s="4">
        <v>575.32000000000005</v>
      </c>
      <c r="L39" s="9">
        <v>43480</v>
      </c>
      <c r="M39" s="11">
        <f t="shared" si="1"/>
        <v>1</v>
      </c>
      <c r="N39" t="str">
        <f t="shared" si="5"/>
        <v>Jan</v>
      </c>
      <c r="O39">
        <f t="shared" si="2"/>
        <v>2</v>
      </c>
      <c r="P39" t="str">
        <f t="shared" si="3"/>
        <v>Tue</v>
      </c>
      <c r="Q39" s="1">
        <v>0.72013888888888888</v>
      </c>
      <c r="R39" s="11">
        <f t="shared" si="4"/>
        <v>17</v>
      </c>
      <c r="S39" t="s">
        <v>29</v>
      </c>
      <c r="T39" s="4">
        <v>547.91999999999996</v>
      </c>
      <c r="U39">
        <v>4.7619047620000003</v>
      </c>
      <c r="V39" s="4">
        <v>27.396000000000001</v>
      </c>
      <c r="W39">
        <v>4.7</v>
      </c>
    </row>
    <row r="40" spans="1:23">
      <c r="A40" t="s">
        <v>80</v>
      </c>
      <c r="B40" t="s">
        <v>31</v>
      </c>
      <c r="C40" t="s">
        <v>32</v>
      </c>
      <c r="D40" t="s">
        <v>33</v>
      </c>
      <c r="E40" t="s">
        <v>27</v>
      </c>
      <c r="F40" t="s">
        <v>28</v>
      </c>
      <c r="G40" s="4">
        <v>54.92</v>
      </c>
      <c r="H40">
        <v>8</v>
      </c>
      <c r="I40" s="4">
        <v>21.97</v>
      </c>
      <c r="J40" s="4">
        <v>461.33</v>
      </c>
      <c r="K40" s="4">
        <v>461.33</v>
      </c>
      <c r="L40" s="9">
        <v>43547</v>
      </c>
      <c r="M40" s="11">
        <f t="shared" si="1"/>
        <v>3</v>
      </c>
      <c r="N40" t="str">
        <f t="shared" si="5"/>
        <v>Mar</v>
      </c>
      <c r="O40">
        <f t="shared" si="2"/>
        <v>6</v>
      </c>
      <c r="P40" t="str">
        <f t="shared" si="3"/>
        <v>Sat</v>
      </c>
      <c r="Q40" s="1">
        <v>0.55833333333333335</v>
      </c>
      <c r="R40" s="11">
        <f t="shared" si="4"/>
        <v>13</v>
      </c>
      <c r="S40" t="s">
        <v>29</v>
      </c>
      <c r="T40" s="4">
        <v>439.36</v>
      </c>
      <c r="U40">
        <v>4.7619047620000003</v>
      </c>
      <c r="V40" s="4">
        <v>21.968</v>
      </c>
      <c r="W40">
        <v>7.6</v>
      </c>
    </row>
    <row r="41" spans="1:23">
      <c r="A41" t="s">
        <v>81</v>
      </c>
      <c r="B41" t="s">
        <v>48</v>
      </c>
      <c r="C41" t="s">
        <v>49</v>
      </c>
      <c r="D41" t="s">
        <v>26</v>
      </c>
      <c r="E41" t="s">
        <v>37</v>
      </c>
      <c r="F41" t="s">
        <v>38</v>
      </c>
      <c r="G41" s="4">
        <v>30.12</v>
      </c>
      <c r="H41">
        <v>8</v>
      </c>
      <c r="I41" s="4">
        <v>12.05</v>
      </c>
      <c r="J41" s="4">
        <v>253.01</v>
      </c>
      <c r="K41" s="4">
        <v>253.01</v>
      </c>
      <c r="L41" s="9">
        <v>43527</v>
      </c>
      <c r="M41" s="11">
        <f t="shared" si="1"/>
        <v>3</v>
      </c>
      <c r="N41" t="str">
        <f t="shared" si="5"/>
        <v>Mar</v>
      </c>
      <c r="O41">
        <f t="shared" si="2"/>
        <v>7</v>
      </c>
      <c r="P41" t="str">
        <f t="shared" si="3"/>
        <v>Sun</v>
      </c>
      <c r="Q41" s="1">
        <v>0.54236111111111107</v>
      </c>
      <c r="R41" s="11">
        <f t="shared" si="4"/>
        <v>13</v>
      </c>
      <c r="S41" t="s">
        <v>35</v>
      </c>
      <c r="T41" s="4">
        <v>240.96</v>
      </c>
      <c r="U41">
        <v>4.7619047620000003</v>
      </c>
      <c r="V41" s="4">
        <v>12.048</v>
      </c>
      <c r="W41">
        <v>7.7</v>
      </c>
    </row>
    <row r="42" spans="1:23">
      <c r="A42" t="s">
        <v>82</v>
      </c>
      <c r="B42" t="s">
        <v>48</v>
      </c>
      <c r="C42" t="s">
        <v>49</v>
      </c>
      <c r="D42" t="s">
        <v>26</v>
      </c>
      <c r="E42" t="s">
        <v>27</v>
      </c>
      <c r="F42" t="s">
        <v>38</v>
      </c>
      <c r="G42" s="4">
        <v>86.72</v>
      </c>
      <c r="H42">
        <v>1</v>
      </c>
      <c r="I42" s="4">
        <v>4.34</v>
      </c>
      <c r="J42" s="4">
        <v>91.06</v>
      </c>
      <c r="K42" s="4">
        <v>91.06</v>
      </c>
      <c r="L42" s="9">
        <v>43482</v>
      </c>
      <c r="M42" s="11">
        <f t="shared" si="1"/>
        <v>1</v>
      </c>
      <c r="N42" t="str">
        <f t="shared" si="5"/>
        <v>Jan</v>
      </c>
      <c r="O42">
        <f t="shared" si="2"/>
        <v>4</v>
      </c>
      <c r="P42" t="str">
        <f t="shared" si="3"/>
        <v>Thu</v>
      </c>
      <c r="Q42" s="1">
        <v>0.78125</v>
      </c>
      <c r="R42" s="11">
        <f t="shared" si="4"/>
        <v>18</v>
      </c>
      <c r="S42" t="s">
        <v>29</v>
      </c>
      <c r="T42" s="4">
        <v>86.72</v>
      </c>
      <c r="U42">
        <v>4.7619047620000003</v>
      </c>
      <c r="V42" s="4">
        <v>4.3360000000000003</v>
      </c>
      <c r="W42">
        <v>7.9</v>
      </c>
    </row>
    <row r="43" spans="1:23">
      <c r="A43" t="s">
        <v>83</v>
      </c>
      <c r="B43" t="s">
        <v>31</v>
      </c>
      <c r="C43" t="s">
        <v>32</v>
      </c>
      <c r="D43" t="s">
        <v>26</v>
      </c>
      <c r="E43" t="s">
        <v>37</v>
      </c>
      <c r="F43" t="s">
        <v>38</v>
      </c>
      <c r="G43" s="4">
        <v>56.11</v>
      </c>
      <c r="H43">
        <v>2</v>
      </c>
      <c r="I43" s="4">
        <v>5.61</v>
      </c>
      <c r="J43" s="4">
        <v>117.83</v>
      </c>
      <c r="K43" s="4">
        <v>117.83</v>
      </c>
      <c r="L43" s="9">
        <v>43498</v>
      </c>
      <c r="M43" s="11">
        <f t="shared" si="1"/>
        <v>2</v>
      </c>
      <c r="N43" t="str">
        <f t="shared" si="5"/>
        <v>Feb</v>
      </c>
      <c r="O43">
        <f t="shared" si="2"/>
        <v>6</v>
      </c>
      <c r="P43" t="str">
        <f t="shared" si="3"/>
        <v>Sat</v>
      </c>
      <c r="Q43" s="1">
        <v>0.42430555555555555</v>
      </c>
      <c r="R43" s="11">
        <f t="shared" si="4"/>
        <v>10</v>
      </c>
      <c r="S43" t="s">
        <v>35</v>
      </c>
      <c r="T43" s="4">
        <v>112.22</v>
      </c>
      <c r="U43">
        <v>4.7619047620000003</v>
      </c>
      <c r="V43" s="4">
        <v>5.6109999999999998</v>
      </c>
      <c r="W43">
        <v>6.3</v>
      </c>
    </row>
    <row r="44" spans="1:23">
      <c r="A44" t="s">
        <v>84</v>
      </c>
      <c r="B44" t="s">
        <v>48</v>
      </c>
      <c r="C44" t="s">
        <v>49</v>
      </c>
      <c r="D44" t="s">
        <v>26</v>
      </c>
      <c r="E44" t="s">
        <v>27</v>
      </c>
      <c r="F44" t="s">
        <v>42</v>
      </c>
      <c r="G44" s="4">
        <v>69.12</v>
      </c>
      <c r="H44">
        <v>6</v>
      </c>
      <c r="I44" s="4">
        <v>20.74</v>
      </c>
      <c r="J44" s="4">
        <v>435.46</v>
      </c>
      <c r="K44" s="4">
        <v>435.46</v>
      </c>
      <c r="L44" s="9">
        <v>43504</v>
      </c>
      <c r="M44" s="11">
        <f t="shared" si="1"/>
        <v>2</v>
      </c>
      <c r="N44" t="str">
        <f t="shared" si="5"/>
        <v>Feb</v>
      </c>
      <c r="O44">
        <f t="shared" si="2"/>
        <v>5</v>
      </c>
      <c r="P44" t="str">
        <f t="shared" si="3"/>
        <v>Fri</v>
      </c>
      <c r="Q44" s="1">
        <v>0.54374999999999996</v>
      </c>
      <c r="R44" s="11">
        <f t="shared" si="4"/>
        <v>13</v>
      </c>
      <c r="S44" t="s">
        <v>35</v>
      </c>
      <c r="T44" s="4">
        <v>414.72</v>
      </c>
      <c r="U44">
        <v>4.7619047620000003</v>
      </c>
      <c r="V44" s="4">
        <v>20.736000000000001</v>
      </c>
      <c r="W44">
        <v>5.6</v>
      </c>
    </row>
    <row r="45" spans="1:23">
      <c r="A45" t="s">
        <v>85</v>
      </c>
      <c r="B45" t="s">
        <v>31</v>
      </c>
      <c r="C45" t="s">
        <v>32</v>
      </c>
      <c r="D45" t="s">
        <v>26</v>
      </c>
      <c r="E45" t="s">
        <v>27</v>
      </c>
      <c r="F45" t="s">
        <v>50</v>
      </c>
      <c r="G45" s="4">
        <v>98.7</v>
      </c>
      <c r="H45">
        <v>8</v>
      </c>
      <c r="I45" s="4">
        <v>39.479999999999997</v>
      </c>
      <c r="J45" s="4">
        <v>829.08</v>
      </c>
      <c r="K45" s="4">
        <v>829.08</v>
      </c>
      <c r="L45" s="9">
        <v>43528</v>
      </c>
      <c r="M45" s="11">
        <f t="shared" si="1"/>
        <v>3</v>
      </c>
      <c r="N45" t="str">
        <f t="shared" si="5"/>
        <v>Mar</v>
      </c>
      <c r="O45">
        <f t="shared" si="2"/>
        <v>1</v>
      </c>
      <c r="P45" t="str">
        <f t="shared" si="3"/>
        <v>Mon</v>
      </c>
      <c r="Q45" s="1">
        <v>0.86041666666666672</v>
      </c>
      <c r="R45" s="11">
        <f t="shared" si="4"/>
        <v>20</v>
      </c>
      <c r="S45" t="s">
        <v>35</v>
      </c>
      <c r="T45" s="4">
        <v>789.6</v>
      </c>
      <c r="U45">
        <v>4.7619047620000003</v>
      </c>
      <c r="V45" s="4">
        <v>39.479999999999997</v>
      </c>
      <c r="W45">
        <v>7.6</v>
      </c>
    </row>
    <row r="46" spans="1:23">
      <c r="A46" t="s">
        <v>86</v>
      </c>
      <c r="B46" t="s">
        <v>31</v>
      </c>
      <c r="C46" t="s">
        <v>32</v>
      </c>
      <c r="D46" t="s">
        <v>26</v>
      </c>
      <c r="E46" t="s">
        <v>37</v>
      </c>
      <c r="F46" t="s">
        <v>28</v>
      </c>
      <c r="G46" s="4">
        <v>15.37</v>
      </c>
      <c r="H46">
        <v>2</v>
      </c>
      <c r="I46" s="4">
        <v>1.54</v>
      </c>
      <c r="J46" s="4">
        <v>32.28</v>
      </c>
      <c r="K46" s="4">
        <v>32.28</v>
      </c>
      <c r="L46" s="9">
        <v>43540</v>
      </c>
      <c r="M46" s="11">
        <f t="shared" si="1"/>
        <v>3</v>
      </c>
      <c r="N46" t="str">
        <f t="shared" si="5"/>
        <v>Mar</v>
      </c>
      <c r="O46">
        <f t="shared" si="2"/>
        <v>6</v>
      </c>
      <c r="P46" t="str">
        <f t="shared" si="3"/>
        <v>Sat</v>
      </c>
      <c r="Q46" s="1">
        <v>0.82430555555555551</v>
      </c>
      <c r="R46" s="11">
        <f t="shared" si="4"/>
        <v>19</v>
      </c>
      <c r="S46" t="s">
        <v>35</v>
      </c>
      <c r="T46" s="4">
        <v>30.74</v>
      </c>
      <c r="U46">
        <v>4.7619047620000003</v>
      </c>
      <c r="V46" s="4">
        <v>1.5369999999999999</v>
      </c>
      <c r="W46">
        <v>7.2</v>
      </c>
    </row>
    <row r="47" spans="1:23">
      <c r="A47" t="s">
        <v>87</v>
      </c>
      <c r="B47" t="s">
        <v>48</v>
      </c>
      <c r="C47" t="s">
        <v>49</v>
      </c>
      <c r="D47" t="s">
        <v>26</v>
      </c>
      <c r="E47" t="s">
        <v>27</v>
      </c>
      <c r="F47" t="s">
        <v>34</v>
      </c>
      <c r="G47" s="4">
        <v>93.96</v>
      </c>
      <c r="H47">
        <v>4</v>
      </c>
      <c r="I47" s="4">
        <v>18.79</v>
      </c>
      <c r="J47" s="4">
        <v>394.63</v>
      </c>
      <c r="K47" s="4">
        <v>394.63</v>
      </c>
      <c r="L47" s="9">
        <v>43533</v>
      </c>
      <c r="M47" s="11">
        <f t="shared" si="1"/>
        <v>3</v>
      </c>
      <c r="N47" t="str">
        <f t="shared" si="5"/>
        <v>Mar</v>
      </c>
      <c r="O47">
        <f t="shared" si="2"/>
        <v>6</v>
      </c>
      <c r="P47" t="str">
        <f t="shared" si="3"/>
        <v>Sat</v>
      </c>
      <c r="Q47" s="1">
        <v>0.75</v>
      </c>
      <c r="R47" s="11">
        <f t="shared" si="4"/>
        <v>18</v>
      </c>
      <c r="S47" t="s">
        <v>35</v>
      </c>
      <c r="T47" s="4">
        <v>375.84</v>
      </c>
      <c r="U47">
        <v>4.7619047620000003</v>
      </c>
      <c r="V47" s="4">
        <v>18.792000000000002</v>
      </c>
      <c r="W47">
        <v>9.5</v>
      </c>
    </row>
    <row r="48" spans="1:23">
      <c r="A48" t="s">
        <v>88</v>
      </c>
      <c r="B48" t="s">
        <v>48</v>
      </c>
      <c r="C48" t="s">
        <v>49</v>
      </c>
      <c r="D48" t="s">
        <v>26</v>
      </c>
      <c r="E48" t="s">
        <v>37</v>
      </c>
      <c r="F48" t="s">
        <v>28</v>
      </c>
      <c r="G48" s="4">
        <v>56.69</v>
      </c>
      <c r="H48">
        <v>9</v>
      </c>
      <c r="I48" s="4">
        <v>25.51</v>
      </c>
      <c r="J48" s="4">
        <v>535.72</v>
      </c>
      <c r="K48" s="4">
        <v>535.72</v>
      </c>
      <c r="L48" s="9">
        <v>43523</v>
      </c>
      <c r="M48" s="11">
        <f t="shared" si="1"/>
        <v>2</v>
      </c>
      <c r="N48" t="str">
        <f t="shared" si="5"/>
        <v>Feb</v>
      </c>
      <c r="O48">
        <f t="shared" si="2"/>
        <v>3</v>
      </c>
      <c r="P48" t="str">
        <f t="shared" si="3"/>
        <v>Wed</v>
      </c>
      <c r="Q48" s="1">
        <v>0.72499999999999998</v>
      </c>
      <c r="R48" s="11">
        <f t="shared" si="4"/>
        <v>17</v>
      </c>
      <c r="S48" t="s">
        <v>39</v>
      </c>
      <c r="T48" s="4">
        <v>510.21</v>
      </c>
      <c r="U48">
        <v>4.7619047620000003</v>
      </c>
      <c r="V48" s="4">
        <v>25.5105</v>
      </c>
      <c r="W48">
        <v>8.4</v>
      </c>
    </row>
    <row r="49" spans="1:23">
      <c r="A49" t="s">
        <v>89</v>
      </c>
      <c r="B49" t="s">
        <v>48</v>
      </c>
      <c r="C49" t="s">
        <v>49</v>
      </c>
      <c r="D49" t="s">
        <v>26</v>
      </c>
      <c r="E49" t="s">
        <v>27</v>
      </c>
      <c r="F49" t="s">
        <v>50</v>
      </c>
      <c r="G49" s="4">
        <v>20.010000000000002</v>
      </c>
      <c r="H49">
        <v>9</v>
      </c>
      <c r="I49" s="4">
        <v>9</v>
      </c>
      <c r="J49" s="4">
        <v>189.09</v>
      </c>
      <c r="K49" s="4">
        <v>189.09</v>
      </c>
      <c r="L49" s="9">
        <v>43502</v>
      </c>
      <c r="M49" s="11">
        <f t="shared" si="1"/>
        <v>2</v>
      </c>
      <c r="N49" t="str">
        <f t="shared" si="5"/>
        <v>Feb</v>
      </c>
      <c r="O49">
        <f t="shared" si="2"/>
        <v>3</v>
      </c>
      <c r="P49" t="str">
        <f t="shared" si="3"/>
        <v>Wed</v>
      </c>
      <c r="Q49" s="1">
        <v>0.65763888888888888</v>
      </c>
      <c r="R49" s="11">
        <f t="shared" si="4"/>
        <v>15</v>
      </c>
      <c r="S49" t="s">
        <v>29</v>
      </c>
      <c r="T49" s="4">
        <v>180.09</v>
      </c>
      <c r="U49">
        <v>4.7619047620000003</v>
      </c>
      <c r="V49" s="4">
        <v>9.0045000000000002</v>
      </c>
      <c r="W49">
        <v>4.0999999999999996</v>
      </c>
    </row>
    <row r="50" spans="1:23">
      <c r="A50" t="s">
        <v>90</v>
      </c>
      <c r="B50" t="s">
        <v>48</v>
      </c>
      <c r="C50" t="s">
        <v>49</v>
      </c>
      <c r="D50" t="s">
        <v>26</v>
      </c>
      <c r="E50" t="s">
        <v>37</v>
      </c>
      <c r="F50" t="s">
        <v>34</v>
      </c>
      <c r="G50" s="4">
        <v>18.93</v>
      </c>
      <c r="H50">
        <v>6</v>
      </c>
      <c r="I50" s="4">
        <v>5.68</v>
      </c>
      <c r="J50" s="4">
        <v>119.26</v>
      </c>
      <c r="K50" s="4">
        <v>119.26</v>
      </c>
      <c r="L50" s="9">
        <v>43506</v>
      </c>
      <c r="M50" s="11">
        <f t="shared" si="1"/>
        <v>2</v>
      </c>
      <c r="N50" t="str">
        <f t="shared" si="5"/>
        <v>Feb</v>
      </c>
      <c r="O50">
        <f t="shared" si="2"/>
        <v>7</v>
      </c>
      <c r="P50" t="str">
        <f t="shared" si="3"/>
        <v>Sun</v>
      </c>
      <c r="Q50" s="1">
        <v>0.53125</v>
      </c>
      <c r="R50" s="11">
        <f t="shared" si="4"/>
        <v>12</v>
      </c>
      <c r="S50" t="s">
        <v>39</v>
      </c>
      <c r="T50" s="4">
        <v>113.58</v>
      </c>
      <c r="U50">
        <v>4.7619047620000003</v>
      </c>
      <c r="V50" s="4">
        <v>5.6790000000000003</v>
      </c>
      <c r="W50">
        <v>8.1</v>
      </c>
    </row>
    <row r="51" spans="1:23">
      <c r="A51" t="s">
        <v>91</v>
      </c>
      <c r="B51" t="s">
        <v>31</v>
      </c>
      <c r="C51" t="s">
        <v>32</v>
      </c>
      <c r="D51" t="s">
        <v>26</v>
      </c>
      <c r="E51" t="s">
        <v>27</v>
      </c>
      <c r="F51" t="s">
        <v>52</v>
      </c>
      <c r="G51" s="4">
        <v>82.63</v>
      </c>
      <c r="H51">
        <v>10</v>
      </c>
      <c r="I51" s="4">
        <v>41.32</v>
      </c>
      <c r="J51" s="4">
        <v>867.62</v>
      </c>
      <c r="K51" s="4">
        <v>867.62</v>
      </c>
      <c r="L51" s="9">
        <v>43543</v>
      </c>
      <c r="M51" s="11">
        <f t="shared" si="1"/>
        <v>3</v>
      </c>
      <c r="N51" t="str">
        <f t="shared" si="5"/>
        <v>Mar</v>
      </c>
      <c r="O51">
        <f t="shared" si="2"/>
        <v>2</v>
      </c>
      <c r="P51" t="str">
        <f t="shared" si="3"/>
        <v>Tue</v>
      </c>
      <c r="Q51" s="1">
        <v>0.71388888888888891</v>
      </c>
      <c r="R51" s="11">
        <f t="shared" si="4"/>
        <v>17</v>
      </c>
      <c r="S51" t="s">
        <v>29</v>
      </c>
      <c r="T51" s="4">
        <v>826.3</v>
      </c>
      <c r="U51">
        <v>4.7619047620000003</v>
      </c>
      <c r="V51" s="4">
        <v>41.314999999999998</v>
      </c>
      <c r="W51">
        <v>7.9</v>
      </c>
    </row>
    <row r="52" spans="1:23">
      <c r="A52" t="s">
        <v>92</v>
      </c>
      <c r="B52" t="s">
        <v>31</v>
      </c>
      <c r="C52" t="s">
        <v>32</v>
      </c>
      <c r="D52" t="s">
        <v>26</v>
      </c>
      <c r="E52" t="s">
        <v>37</v>
      </c>
      <c r="F52" t="s">
        <v>50</v>
      </c>
      <c r="G52" s="4">
        <v>91.4</v>
      </c>
      <c r="H52">
        <v>7</v>
      </c>
      <c r="I52" s="4">
        <v>31.99</v>
      </c>
      <c r="J52" s="4">
        <v>671.79</v>
      </c>
      <c r="K52" s="4">
        <v>671.79</v>
      </c>
      <c r="L52" s="9">
        <v>43499</v>
      </c>
      <c r="M52" s="11">
        <f t="shared" si="1"/>
        <v>2</v>
      </c>
      <c r="N52" t="str">
        <f t="shared" si="5"/>
        <v>Feb</v>
      </c>
      <c r="O52">
        <f t="shared" si="2"/>
        <v>7</v>
      </c>
      <c r="P52" t="str">
        <f t="shared" si="3"/>
        <v>Sun</v>
      </c>
      <c r="Q52" s="1">
        <v>0.42986111111111114</v>
      </c>
      <c r="R52" s="11">
        <f t="shared" si="4"/>
        <v>10</v>
      </c>
      <c r="S52" t="s">
        <v>35</v>
      </c>
      <c r="T52" s="4">
        <v>639.79999999999995</v>
      </c>
      <c r="U52">
        <v>4.7619047620000003</v>
      </c>
      <c r="V52" s="4">
        <v>31.99</v>
      </c>
      <c r="W52">
        <v>9.5</v>
      </c>
    </row>
    <row r="53" spans="1:23">
      <c r="A53" t="s">
        <v>93</v>
      </c>
      <c r="B53" t="s">
        <v>24</v>
      </c>
      <c r="C53" t="s">
        <v>25</v>
      </c>
      <c r="D53" t="s">
        <v>26</v>
      </c>
      <c r="E53" t="s">
        <v>27</v>
      </c>
      <c r="F53" t="s">
        <v>50</v>
      </c>
      <c r="G53" s="4">
        <v>44.59</v>
      </c>
      <c r="H53">
        <v>5</v>
      </c>
      <c r="I53" s="4">
        <v>11.15</v>
      </c>
      <c r="J53" s="4">
        <v>234.1</v>
      </c>
      <c r="K53" s="4">
        <v>234.1</v>
      </c>
      <c r="L53" s="9">
        <v>43506</v>
      </c>
      <c r="M53" s="11">
        <f t="shared" si="1"/>
        <v>2</v>
      </c>
      <c r="N53" t="str">
        <f t="shared" si="5"/>
        <v>Feb</v>
      </c>
      <c r="O53">
        <f t="shared" si="2"/>
        <v>7</v>
      </c>
      <c r="P53" t="str">
        <f t="shared" si="3"/>
        <v>Sun</v>
      </c>
      <c r="Q53" s="1">
        <v>0.63194444444444442</v>
      </c>
      <c r="R53" s="11">
        <f t="shared" si="4"/>
        <v>15</v>
      </c>
      <c r="S53" t="s">
        <v>35</v>
      </c>
      <c r="T53" s="4">
        <v>222.95</v>
      </c>
      <c r="U53">
        <v>4.7619047620000003</v>
      </c>
      <c r="V53" s="4">
        <v>11.147500000000001</v>
      </c>
      <c r="W53">
        <v>8.5</v>
      </c>
    </row>
    <row r="54" spans="1:23">
      <c r="A54" t="s">
        <v>94</v>
      </c>
      <c r="B54" t="s">
        <v>48</v>
      </c>
      <c r="C54" t="s">
        <v>49</v>
      </c>
      <c r="D54" t="s">
        <v>26</v>
      </c>
      <c r="E54" t="s">
        <v>27</v>
      </c>
      <c r="F54" t="s">
        <v>52</v>
      </c>
      <c r="G54" s="4">
        <v>17.87</v>
      </c>
      <c r="H54">
        <v>4</v>
      </c>
      <c r="I54" s="4">
        <v>3.57</v>
      </c>
      <c r="J54" s="4">
        <v>75.05</v>
      </c>
      <c r="K54" s="4">
        <v>75.05</v>
      </c>
      <c r="L54" s="9">
        <v>43546</v>
      </c>
      <c r="M54" s="11">
        <f t="shared" si="1"/>
        <v>3</v>
      </c>
      <c r="N54" t="str">
        <f t="shared" si="5"/>
        <v>Mar</v>
      </c>
      <c r="O54">
        <f t="shared" si="2"/>
        <v>5</v>
      </c>
      <c r="P54" t="str">
        <f t="shared" si="3"/>
        <v>Fri</v>
      </c>
      <c r="Q54" s="1">
        <v>0.61250000000000004</v>
      </c>
      <c r="R54" s="11">
        <f t="shared" si="4"/>
        <v>14</v>
      </c>
      <c r="S54" t="s">
        <v>29</v>
      </c>
      <c r="T54" s="4">
        <v>71.48</v>
      </c>
      <c r="U54">
        <v>4.7619047620000003</v>
      </c>
      <c r="V54" s="4">
        <v>3.5739999999999998</v>
      </c>
      <c r="W54">
        <v>6.5</v>
      </c>
    </row>
    <row r="55" spans="1:23">
      <c r="A55" t="s">
        <v>95</v>
      </c>
      <c r="B55" t="s">
        <v>31</v>
      </c>
      <c r="C55" t="s">
        <v>32</v>
      </c>
      <c r="D55" t="s">
        <v>26</v>
      </c>
      <c r="E55" t="s">
        <v>37</v>
      </c>
      <c r="F55" t="s">
        <v>52</v>
      </c>
      <c r="G55" s="4">
        <v>15.43</v>
      </c>
      <c r="H55">
        <v>1</v>
      </c>
      <c r="I55" s="4">
        <v>0.77</v>
      </c>
      <c r="J55" s="4">
        <v>16.2</v>
      </c>
      <c r="K55" s="4">
        <v>16.2</v>
      </c>
      <c r="L55" s="9">
        <v>43490</v>
      </c>
      <c r="M55" s="11">
        <f t="shared" si="1"/>
        <v>1</v>
      </c>
      <c r="N55" t="str">
        <f t="shared" si="5"/>
        <v>Jan</v>
      </c>
      <c r="O55">
        <f t="shared" si="2"/>
        <v>5</v>
      </c>
      <c r="P55" t="str">
        <f t="shared" si="3"/>
        <v>Fri</v>
      </c>
      <c r="Q55" s="1">
        <v>0.65694444444444444</v>
      </c>
      <c r="R55" s="11">
        <f t="shared" si="4"/>
        <v>15</v>
      </c>
      <c r="S55" t="s">
        <v>39</v>
      </c>
      <c r="T55" s="4">
        <v>15.43</v>
      </c>
      <c r="U55">
        <v>4.7619047620000003</v>
      </c>
      <c r="V55" s="4">
        <v>0.77149999999999996</v>
      </c>
      <c r="W55">
        <v>6.1</v>
      </c>
    </row>
    <row r="56" spans="1:23">
      <c r="A56" t="s">
        <v>96</v>
      </c>
      <c r="B56" t="s">
        <v>48</v>
      </c>
      <c r="C56" t="s">
        <v>49</v>
      </c>
      <c r="D56" t="s">
        <v>33</v>
      </c>
      <c r="E56" t="s">
        <v>37</v>
      </c>
      <c r="F56" t="s">
        <v>38</v>
      </c>
      <c r="G56" s="4">
        <v>16.16</v>
      </c>
      <c r="H56">
        <v>2</v>
      </c>
      <c r="I56" s="4">
        <v>1.62</v>
      </c>
      <c r="J56" s="4">
        <v>33.94</v>
      </c>
      <c r="K56" s="4">
        <v>33.94</v>
      </c>
      <c r="L56" s="9">
        <v>43531</v>
      </c>
      <c r="M56" s="11">
        <f t="shared" si="1"/>
        <v>3</v>
      </c>
      <c r="N56" t="str">
        <f t="shared" si="5"/>
        <v>Mar</v>
      </c>
      <c r="O56">
        <f t="shared" si="2"/>
        <v>4</v>
      </c>
      <c r="P56" t="str">
        <f t="shared" si="3"/>
        <v>Thu</v>
      </c>
      <c r="Q56" s="1">
        <v>0.49236111111111114</v>
      </c>
      <c r="R56" s="11">
        <f t="shared" si="4"/>
        <v>11</v>
      </c>
      <c r="S56" t="s">
        <v>29</v>
      </c>
      <c r="T56" s="4">
        <v>32.32</v>
      </c>
      <c r="U56">
        <v>4.7619047620000003</v>
      </c>
      <c r="V56" s="4">
        <v>1.6160000000000001</v>
      </c>
      <c r="W56">
        <v>6.5</v>
      </c>
    </row>
    <row r="57" spans="1:23">
      <c r="A57" t="s">
        <v>97</v>
      </c>
      <c r="B57" t="s">
        <v>31</v>
      </c>
      <c r="C57" t="s">
        <v>32</v>
      </c>
      <c r="D57" t="s">
        <v>33</v>
      </c>
      <c r="E57" t="s">
        <v>27</v>
      </c>
      <c r="F57" t="s">
        <v>34</v>
      </c>
      <c r="G57" s="4">
        <v>85.98</v>
      </c>
      <c r="H57">
        <v>8</v>
      </c>
      <c r="I57" s="4">
        <v>34.39</v>
      </c>
      <c r="J57" s="4">
        <v>722.23</v>
      </c>
      <c r="K57" s="4">
        <v>722.23</v>
      </c>
      <c r="L57" s="9">
        <v>43524</v>
      </c>
      <c r="M57" s="11">
        <f t="shared" si="1"/>
        <v>2</v>
      </c>
      <c r="N57" t="str">
        <f t="shared" si="5"/>
        <v>Feb</v>
      </c>
      <c r="O57">
        <f t="shared" si="2"/>
        <v>4</v>
      </c>
      <c r="P57" t="str">
        <f t="shared" si="3"/>
        <v>Thu</v>
      </c>
      <c r="Q57" s="1">
        <v>0.79236111111111107</v>
      </c>
      <c r="R57" s="11">
        <f t="shared" si="4"/>
        <v>19</v>
      </c>
      <c r="S57" t="s">
        <v>35</v>
      </c>
      <c r="T57" s="4">
        <v>687.84</v>
      </c>
      <c r="U57">
        <v>4.7619047620000003</v>
      </c>
      <c r="V57" s="4">
        <v>34.392000000000003</v>
      </c>
      <c r="W57">
        <v>8.1999999999999993</v>
      </c>
    </row>
    <row r="58" spans="1:23">
      <c r="A58" t="s">
        <v>98</v>
      </c>
      <c r="B58" t="s">
        <v>24</v>
      </c>
      <c r="C58" t="s">
        <v>25</v>
      </c>
      <c r="D58" t="s">
        <v>26</v>
      </c>
      <c r="E58" t="s">
        <v>37</v>
      </c>
      <c r="F58" t="s">
        <v>38</v>
      </c>
      <c r="G58" s="4">
        <v>44.34</v>
      </c>
      <c r="H58">
        <v>2</v>
      </c>
      <c r="I58" s="4">
        <v>4.43</v>
      </c>
      <c r="J58" s="4">
        <v>93.11</v>
      </c>
      <c r="K58" s="4">
        <v>93.11</v>
      </c>
      <c r="L58" s="9">
        <v>43551</v>
      </c>
      <c r="M58" s="11">
        <f t="shared" si="1"/>
        <v>3</v>
      </c>
      <c r="N58" t="str">
        <f t="shared" si="5"/>
        <v>Mar</v>
      </c>
      <c r="O58">
        <f t="shared" si="2"/>
        <v>3</v>
      </c>
      <c r="P58" t="str">
        <f t="shared" si="3"/>
        <v>Wed</v>
      </c>
      <c r="Q58" s="1">
        <v>0.47638888888888886</v>
      </c>
      <c r="R58" s="11">
        <f t="shared" si="4"/>
        <v>11</v>
      </c>
      <c r="S58" t="s">
        <v>35</v>
      </c>
      <c r="T58" s="4">
        <v>88.68</v>
      </c>
      <c r="U58">
        <v>4.7619047620000003</v>
      </c>
      <c r="V58" s="4">
        <v>4.4340000000000002</v>
      </c>
      <c r="W58">
        <v>5.8</v>
      </c>
    </row>
    <row r="59" spans="1:23">
      <c r="A59" t="s">
        <v>99</v>
      </c>
      <c r="B59" t="s">
        <v>24</v>
      </c>
      <c r="C59" t="s">
        <v>25</v>
      </c>
      <c r="D59" t="s">
        <v>33</v>
      </c>
      <c r="E59" t="s">
        <v>37</v>
      </c>
      <c r="F59" t="s">
        <v>28</v>
      </c>
      <c r="G59" s="4">
        <v>89.6</v>
      </c>
      <c r="H59">
        <v>8</v>
      </c>
      <c r="I59" s="4">
        <v>35.840000000000003</v>
      </c>
      <c r="J59" s="4">
        <v>752.64</v>
      </c>
      <c r="K59" s="4">
        <v>752.64</v>
      </c>
      <c r="L59" s="9">
        <v>43503</v>
      </c>
      <c r="M59" s="11">
        <f t="shared" si="1"/>
        <v>2</v>
      </c>
      <c r="N59" t="str">
        <f t="shared" si="5"/>
        <v>Feb</v>
      </c>
      <c r="O59">
        <f t="shared" si="2"/>
        <v>4</v>
      </c>
      <c r="P59" t="str">
        <f t="shared" si="3"/>
        <v>Thu</v>
      </c>
      <c r="Q59" s="1">
        <v>0.4777777777777778</v>
      </c>
      <c r="R59" s="11">
        <f t="shared" si="4"/>
        <v>11</v>
      </c>
      <c r="S59" t="s">
        <v>29</v>
      </c>
      <c r="T59" s="4">
        <v>716.8</v>
      </c>
      <c r="U59">
        <v>4.7619047620000003</v>
      </c>
      <c r="V59" s="4">
        <v>35.840000000000003</v>
      </c>
      <c r="W59">
        <v>6.6</v>
      </c>
    </row>
    <row r="60" spans="1:23">
      <c r="A60" t="s">
        <v>100</v>
      </c>
      <c r="B60" t="s">
        <v>24</v>
      </c>
      <c r="C60" t="s">
        <v>25</v>
      </c>
      <c r="D60" t="s">
        <v>26</v>
      </c>
      <c r="E60" t="s">
        <v>27</v>
      </c>
      <c r="F60" t="s">
        <v>38</v>
      </c>
      <c r="G60" s="4">
        <v>72.349999999999994</v>
      </c>
      <c r="H60">
        <v>10</v>
      </c>
      <c r="I60" s="4">
        <v>36.18</v>
      </c>
      <c r="J60" s="4">
        <v>759.68</v>
      </c>
      <c r="K60" s="4">
        <v>759.68</v>
      </c>
      <c r="L60" s="9">
        <v>43485</v>
      </c>
      <c r="M60" s="11">
        <f t="shared" si="1"/>
        <v>1</v>
      </c>
      <c r="N60" t="str">
        <f t="shared" si="5"/>
        <v>Jan</v>
      </c>
      <c r="O60">
        <f t="shared" si="2"/>
        <v>7</v>
      </c>
      <c r="P60" t="str">
        <f t="shared" si="3"/>
        <v>Sun</v>
      </c>
      <c r="Q60" s="1">
        <v>0.66319444444444442</v>
      </c>
      <c r="R60" s="11">
        <f t="shared" si="4"/>
        <v>15</v>
      </c>
      <c r="S60" t="s">
        <v>35</v>
      </c>
      <c r="T60" s="4">
        <v>723.5</v>
      </c>
      <c r="U60">
        <v>4.7619047620000003</v>
      </c>
      <c r="V60" s="4">
        <v>36.174999999999997</v>
      </c>
      <c r="W60">
        <v>5.4</v>
      </c>
    </row>
    <row r="61" spans="1:23">
      <c r="A61" t="s">
        <v>101</v>
      </c>
      <c r="B61" t="s">
        <v>31</v>
      </c>
      <c r="C61" t="s">
        <v>32</v>
      </c>
      <c r="D61" t="s">
        <v>33</v>
      </c>
      <c r="E61" t="s">
        <v>37</v>
      </c>
      <c r="F61" t="s">
        <v>34</v>
      </c>
      <c r="G61" s="4">
        <v>30.61</v>
      </c>
      <c r="H61">
        <v>6</v>
      </c>
      <c r="I61" s="4">
        <v>9.18</v>
      </c>
      <c r="J61" s="4">
        <v>192.84</v>
      </c>
      <c r="K61" s="4">
        <v>192.84</v>
      </c>
      <c r="L61" s="9">
        <v>43536</v>
      </c>
      <c r="M61" s="11">
        <f t="shared" si="1"/>
        <v>3</v>
      </c>
      <c r="N61" t="str">
        <f t="shared" si="5"/>
        <v>Mar</v>
      </c>
      <c r="O61">
        <f t="shared" si="2"/>
        <v>2</v>
      </c>
      <c r="P61" t="str">
        <f t="shared" si="3"/>
        <v>Tue</v>
      </c>
      <c r="Q61" s="1">
        <v>0.85833333333333328</v>
      </c>
      <c r="R61" s="11">
        <f t="shared" si="4"/>
        <v>20</v>
      </c>
      <c r="S61" t="s">
        <v>35</v>
      </c>
      <c r="T61" s="4">
        <v>183.66</v>
      </c>
      <c r="U61">
        <v>4.7619047620000003</v>
      </c>
      <c r="V61" s="4">
        <v>9.1829999999999998</v>
      </c>
      <c r="W61">
        <v>9.3000000000000007</v>
      </c>
    </row>
    <row r="62" spans="1:23">
      <c r="A62" t="s">
        <v>102</v>
      </c>
      <c r="B62" t="s">
        <v>31</v>
      </c>
      <c r="C62" t="s">
        <v>32</v>
      </c>
      <c r="D62" t="s">
        <v>26</v>
      </c>
      <c r="E62" t="s">
        <v>27</v>
      </c>
      <c r="F62" t="s">
        <v>42</v>
      </c>
      <c r="G62" s="4">
        <v>24.74</v>
      </c>
      <c r="H62">
        <v>3</v>
      </c>
      <c r="I62" s="4">
        <v>3.71</v>
      </c>
      <c r="J62" s="4">
        <v>77.930000000000007</v>
      </c>
      <c r="K62" s="4">
        <v>77.930000000000007</v>
      </c>
      <c r="L62" s="9">
        <v>43511</v>
      </c>
      <c r="M62" s="11">
        <f t="shared" si="1"/>
        <v>2</v>
      </c>
      <c r="N62" t="str">
        <f t="shared" si="5"/>
        <v>Feb</v>
      </c>
      <c r="O62">
        <f t="shared" si="2"/>
        <v>5</v>
      </c>
      <c r="P62" t="str">
        <f t="shared" si="3"/>
        <v>Fri</v>
      </c>
      <c r="Q62" s="1">
        <v>0.74097222222222225</v>
      </c>
      <c r="R62" s="11">
        <f t="shared" si="4"/>
        <v>17</v>
      </c>
      <c r="S62" t="s">
        <v>39</v>
      </c>
      <c r="T62" s="4">
        <v>74.22</v>
      </c>
      <c r="U62">
        <v>4.7619047620000003</v>
      </c>
      <c r="V62" s="4">
        <v>3.7109999999999999</v>
      </c>
      <c r="W62">
        <v>10</v>
      </c>
    </row>
    <row r="63" spans="1:23">
      <c r="A63" t="s">
        <v>103</v>
      </c>
      <c r="B63" t="s">
        <v>31</v>
      </c>
      <c r="C63" t="s">
        <v>32</v>
      </c>
      <c r="D63" t="s">
        <v>33</v>
      </c>
      <c r="E63" t="s">
        <v>37</v>
      </c>
      <c r="F63" t="s">
        <v>38</v>
      </c>
      <c r="G63" s="4">
        <v>55.73</v>
      </c>
      <c r="H63">
        <v>6</v>
      </c>
      <c r="I63" s="4">
        <v>16.72</v>
      </c>
      <c r="J63" s="4">
        <v>351.1</v>
      </c>
      <c r="K63" s="4">
        <v>351.1</v>
      </c>
      <c r="L63" s="9">
        <v>43520</v>
      </c>
      <c r="M63" s="11">
        <f t="shared" si="1"/>
        <v>2</v>
      </c>
      <c r="N63" t="str">
        <f t="shared" si="5"/>
        <v>Feb</v>
      </c>
      <c r="O63">
        <f t="shared" si="2"/>
        <v>7</v>
      </c>
      <c r="P63" t="str">
        <f t="shared" si="3"/>
        <v>Sun</v>
      </c>
      <c r="Q63" s="1">
        <v>0.4548611111111111</v>
      </c>
      <c r="R63" s="11">
        <f t="shared" si="4"/>
        <v>10</v>
      </c>
      <c r="S63" t="s">
        <v>29</v>
      </c>
      <c r="T63" s="4">
        <v>334.38</v>
      </c>
      <c r="U63">
        <v>4.7619047620000003</v>
      </c>
      <c r="V63" s="4">
        <v>16.719000000000001</v>
      </c>
      <c r="W63">
        <v>7</v>
      </c>
    </row>
    <row r="64" spans="1:23">
      <c r="A64" t="s">
        <v>104</v>
      </c>
      <c r="B64" t="s">
        <v>48</v>
      </c>
      <c r="C64" t="s">
        <v>49</v>
      </c>
      <c r="D64" t="s">
        <v>26</v>
      </c>
      <c r="E64" t="s">
        <v>27</v>
      </c>
      <c r="F64" t="s">
        <v>42</v>
      </c>
      <c r="G64" s="4">
        <v>55.07</v>
      </c>
      <c r="H64">
        <v>9</v>
      </c>
      <c r="I64" s="4">
        <v>24.78</v>
      </c>
      <c r="J64" s="4">
        <v>520.41</v>
      </c>
      <c r="K64" s="4">
        <v>520.41</v>
      </c>
      <c r="L64" s="9">
        <v>43499</v>
      </c>
      <c r="M64" s="11">
        <f t="shared" si="1"/>
        <v>2</v>
      </c>
      <c r="N64" t="str">
        <f t="shared" si="5"/>
        <v>Feb</v>
      </c>
      <c r="O64">
        <f t="shared" si="2"/>
        <v>7</v>
      </c>
      <c r="P64" t="str">
        <f t="shared" si="3"/>
        <v>Sun</v>
      </c>
      <c r="Q64" s="1">
        <v>0.56944444444444442</v>
      </c>
      <c r="R64" s="11">
        <f t="shared" si="4"/>
        <v>13</v>
      </c>
      <c r="S64" t="s">
        <v>29</v>
      </c>
      <c r="T64" s="4">
        <v>495.63</v>
      </c>
      <c r="U64">
        <v>4.7619047620000003</v>
      </c>
      <c r="V64" s="4">
        <v>24.781500000000001</v>
      </c>
      <c r="W64">
        <v>10</v>
      </c>
    </row>
    <row r="65" spans="1:23">
      <c r="A65" t="s">
        <v>105</v>
      </c>
      <c r="B65" t="s">
        <v>24</v>
      </c>
      <c r="C65" t="s">
        <v>25</v>
      </c>
      <c r="D65" t="s">
        <v>26</v>
      </c>
      <c r="E65" t="s">
        <v>37</v>
      </c>
      <c r="F65" t="s">
        <v>42</v>
      </c>
      <c r="G65" s="4">
        <v>15.81</v>
      </c>
      <c r="H65">
        <v>10</v>
      </c>
      <c r="I65" s="4">
        <v>7.91</v>
      </c>
      <c r="J65" s="4">
        <v>166.01</v>
      </c>
      <c r="K65" s="4">
        <v>166.01</v>
      </c>
      <c r="L65" s="9">
        <v>43530</v>
      </c>
      <c r="M65" s="11">
        <f t="shared" si="1"/>
        <v>3</v>
      </c>
      <c r="N65" t="str">
        <f t="shared" si="5"/>
        <v>Mar</v>
      </c>
      <c r="O65">
        <f t="shared" si="2"/>
        <v>3</v>
      </c>
      <c r="P65" t="str">
        <f t="shared" si="3"/>
        <v>Wed</v>
      </c>
      <c r="Q65" s="1">
        <v>0.51875000000000004</v>
      </c>
      <c r="R65" s="11">
        <f t="shared" si="4"/>
        <v>12</v>
      </c>
      <c r="S65" t="s">
        <v>39</v>
      </c>
      <c r="T65" s="4">
        <v>158.1</v>
      </c>
      <c r="U65">
        <v>4.7619047620000003</v>
      </c>
      <c r="V65" s="4">
        <v>7.9050000000000002</v>
      </c>
      <c r="W65">
        <v>8.6</v>
      </c>
    </row>
    <row r="66" spans="1:23">
      <c r="A66" t="s">
        <v>106</v>
      </c>
      <c r="B66" t="s">
        <v>48</v>
      </c>
      <c r="C66" t="s">
        <v>49</v>
      </c>
      <c r="D66" t="s">
        <v>26</v>
      </c>
      <c r="E66" t="s">
        <v>37</v>
      </c>
      <c r="F66" t="s">
        <v>28</v>
      </c>
      <c r="G66" s="4">
        <v>75.739999999999995</v>
      </c>
      <c r="H66">
        <v>4</v>
      </c>
      <c r="I66" s="4">
        <v>15.15</v>
      </c>
      <c r="J66" s="4">
        <v>318.11</v>
      </c>
      <c r="K66" s="4">
        <v>318.11</v>
      </c>
      <c r="L66" s="9">
        <v>43510</v>
      </c>
      <c r="M66" s="11">
        <f t="shared" si="1"/>
        <v>2</v>
      </c>
      <c r="N66" t="str">
        <f t="shared" si="5"/>
        <v>Feb</v>
      </c>
      <c r="O66">
        <f t="shared" si="2"/>
        <v>4</v>
      </c>
      <c r="P66" t="str">
        <f t="shared" si="3"/>
        <v>Thu</v>
      </c>
      <c r="Q66" s="1">
        <v>0.60763888888888884</v>
      </c>
      <c r="R66" s="11">
        <f t="shared" si="4"/>
        <v>14</v>
      </c>
      <c r="S66" t="s">
        <v>35</v>
      </c>
      <c r="T66" s="4">
        <v>302.95999999999998</v>
      </c>
      <c r="U66">
        <v>4.7619047620000003</v>
      </c>
      <c r="V66" s="4">
        <v>15.148</v>
      </c>
      <c r="W66">
        <v>7.6</v>
      </c>
    </row>
    <row r="67" spans="1:23">
      <c r="A67" t="s">
        <v>107</v>
      </c>
      <c r="B67" t="s">
        <v>24</v>
      </c>
      <c r="C67" t="s">
        <v>25</v>
      </c>
      <c r="D67" t="s">
        <v>26</v>
      </c>
      <c r="E67" t="s">
        <v>37</v>
      </c>
      <c r="F67" t="s">
        <v>28</v>
      </c>
      <c r="G67" s="4">
        <v>15.87</v>
      </c>
      <c r="H67">
        <v>10</v>
      </c>
      <c r="I67" s="4">
        <v>7.94</v>
      </c>
      <c r="J67" s="4">
        <v>166.64</v>
      </c>
      <c r="K67" s="4">
        <v>166.64</v>
      </c>
      <c r="L67" s="9">
        <v>43537</v>
      </c>
      <c r="M67" s="11">
        <f t="shared" ref="M67:M130" si="6">MONTH(L67)</f>
        <v>3</v>
      </c>
      <c r="N67" t="str">
        <f t="shared" si="5"/>
        <v>Mar</v>
      </c>
      <c r="O67">
        <f t="shared" ref="O67:O130" si="7">WEEKDAY(L67,2)</f>
        <v>3</v>
      </c>
      <c r="P67" t="str">
        <f t="shared" ref="P67:P130" si="8">TEXT(L67, "ddd")</f>
        <v>Wed</v>
      </c>
      <c r="Q67" s="1">
        <v>0.69444444444444442</v>
      </c>
      <c r="R67" s="11">
        <f t="shared" si="4"/>
        <v>16</v>
      </c>
      <c r="S67" t="s">
        <v>35</v>
      </c>
      <c r="T67" s="4">
        <v>158.69999999999999</v>
      </c>
      <c r="U67">
        <v>4.7619047620000003</v>
      </c>
      <c r="V67" s="4">
        <v>7.9349999999999996</v>
      </c>
      <c r="W67">
        <v>5.8</v>
      </c>
    </row>
    <row r="68" spans="1:23">
      <c r="A68" t="s">
        <v>108</v>
      </c>
      <c r="B68" t="s">
        <v>31</v>
      </c>
      <c r="C68" t="s">
        <v>32</v>
      </c>
      <c r="D68" t="s">
        <v>33</v>
      </c>
      <c r="E68" t="s">
        <v>27</v>
      </c>
      <c r="F68" t="s">
        <v>28</v>
      </c>
      <c r="G68" s="4">
        <v>33.47</v>
      </c>
      <c r="H68">
        <v>2</v>
      </c>
      <c r="I68" s="4">
        <v>3.35</v>
      </c>
      <c r="J68" s="4">
        <v>70.290000000000006</v>
      </c>
      <c r="K68" s="4">
        <v>70.290000000000006</v>
      </c>
      <c r="L68" s="9">
        <v>43506</v>
      </c>
      <c r="M68" s="11">
        <f t="shared" si="6"/>
        <v>2</v>
      </c>
      <c r="N68" t="str">
        <f t="shared" si="5"/>
        <v>Feb</v>
      </c>
      <c r="O68">
        <f t="shared" si="7"/>
        <v>7</v>
      </c>
      <c r="P68" t="str">
        <f t="shared" si="8"/>
        <v>Sun</v>
      </c>
      <c r="Q68" s="1">
        <v>0.65486111111111112</v>
      </c>
      <c r="R68" s="11">
        <f t="shared" ref="R68:R131" si="9">HOUR(Q68)</f>
        <v>15</v>
      </c>
      <c r="S68" t="s">
        <v>29</v>
      </c>
      <c r="T68" s="4">
        <v>66.94</v>
      </c>
      <c r="U68">
        <v>4.7619047620000003</v>
      </c>
      <c r="V68" s="4">
        <v>3.347</v>
      </c>
      <c r="W68">
        <v>6.7</v>
      </c>
    </row>
    <row r="69" spans="1:23">
      <c r="A69" t="s">
        <v>109</v>
      </c>
      <c r="B69" t="s">
        <v>48</v>
      </c>
      <c r="C69" t="s">
        <v>49</v>
      </c>
      <c r="D69" t="s">
        <v>26</v>
      </c>
      <c r="E69" t="s">
        <v>27</v>
      </c>
      <c r="F69" t="s">
        <v>52</v>
      </c>
      <c r="G69" s="4">
        <v>97.61</v>
      </c>
      <c r="H69">
        <v>6</v>
      </c>
      <c r="I69" s="4">
        <v>29.28</v>
      </c>
      <c r="J69" s="4">
        <v>614.94000000000005</v>
      </c>
      <c r="K69" s="4">
        <v>614.94000000000005</v>
      </c>
      <c r="L69" s="9">
        <v>43472</v>
      </c>
      <c r="M69" s="11">
        <f t="shared" si="6"/>
        <v>1</v>
      </c>
      <c r="N69" t="str">
        <f t="shared" si="5"/>
        <v>Jan</v>
      </c>
      <c r="O69">
        <f t="shared" si="7"/>
        <v>1</v>
      </c>
      <c r="P69" t="str">
        <f t="shared" si="8"/>
        <v>Mon</v>
      </c>
      <c r="Q69" s="1">
        <v>0.62569444444444444</v>
      </c>
      <c r="R69" s="11">
        <f t="shared" si="9"/>
        <v>15</v>
      </c>
      <c r="S69" t="s">
        <v>29</v>
      </c>
      <c r="T69" s="4">
        <v>585.66</v>
      </c>
      <c r="U69">
        <v>4.7619047620000003</v>
      </c>
      <c r="V69" s="4">
        <v>29.283000000000001</v>
      </c>
      <c r="W69">
        <v>9.9</v>
      </c>
    </row>
    <row r="70" spans="1:23">
      <c r="A70" t="s">
        <v>110</v>
      </c>
      <c r="B70" t="s">
        <v>24</v>
      </c>
      <c r="C70" t="s">
        <v>25</v>
      </c>
      <c r="D70" t="s">
        <v>33</v>
      </c>
      <c r="E70" t="s">
        <v>37</v>
      </c>
      <c r="F70" t="s">
        <v>42</v>
      </c>
      <c r="G70" s="4">
        <v>78.77</v>
      </c>
      <c r="H70">
        <v>10</v>
      </c>
      <c r="I70" s="4">
        <v>39.39</v>
      </c>
      <c r="J70" s="4">
        <v>827.09</v>
      </c>
      <c r="K70" s="4">
        <v>827.09</v>
      </c>
      <c r="L70" s="9">
        <v>43489</v>
      </c>
      <c r="M70" s="11">
        <f t="shared" si="6"/>
        <v>1</v>
      </c>
      <c r="N70" t="str">
        <f t="shared" si="5"/>
        <v>Jan</v>
      </c>
      <c r="O70">
        <f t="shared" si="7"/>
        <v>4</v>
      </c>
      <c r="P70" t="str">
        <f t="shared" si="8"/>
        <v>Thu</v>
      </c>
      <c r="Q70" s="1">
        <v>0.41944444444444445</v>
      </c>
      <c r="R70" s="11">
        <f t="shared" si="9"/>
        <v>10</v>
      </c>
      <c r="S70" t="s">
        <v>35</v>
      </c>
      <c r="T70" s="4">
        <v>787.7</v>
      </c>
      <c r="U70">
        <v>4.7619047620000003</v>
      </c>
      <c r="V70" s="4">
        <v>39.384999999999998</v>
      </c>
      <c r="W70">
        <v>6.4</v>
      </c>
    </row>
    <row r="71" spans="1:23">
      <c r="A71" t="s">
        <v>111</v>
      </c>
      <c r="B71" t="s">
        <v>24</v>
      </c>
      <c r="C71" t="s">
        <v>25</v>
      </c>
      <c r="D71" t="s">
        <v>26</v>
      </c>
      <c r="E71" t="s">
        <v>27</v>
      </c>
      <c r="F71" t="s">
        <v>28</v>
      </c>
      <c r="G71" s="4">
        <v>18.329999999999998</v>
      </c>
      <c r="H71">
        <v>1</v>
      </c>
      <c r="I71" s="4">
        <v>0.92</v>
      </c>
      <c r="J71" s="4">
        <v>19.25</v>
      </c>
      <c r="K71" s="4">
        <v>19.25</v>
      </c>
      <c r="L71" s="9">
        <v>43498</v>
      </c>
      <c r="M71" s="11">
        <f t="shared" si="6"/>
        <v>2</v>
      </c>
      <c r="N71" t="str">
        <f t="shared" si="5"/>
        <v>Feb</v>
      </c>
      <c r="O71">
        <f t="shared" si="7"/>
        <v>6</v>
      </c>
      <c r="P71" t="str">
        <f t="shared" si="8"/>
        <v>Sat</v>
      </c>
      <c r="Q71" s="1">
        <v>0.78472222222222221</v>
      </c>
      <c r="R71" s="11">
        <f t="shared" si="9"/>
        <v>18</v>
      </c>
      <c r="S71" t="s">
        <v>35</v>
      </c>
      <c r="T71" s="4">
        <v>18.329999999999998</v>
      </c>
      <c r="U71">
        <v>4.7619047620000003</v>
      </c>
      <c r="V71" s="4">
        <v>0.91649999999999998</v>
      </c>
      <c r="W71">
        <v>4.3</v>
      </c>
    </row>
    <row r="72" spans="1:23">
      <c r="A72" t="s">
        <v>112</v>
      </c>
      <c r="B72" t="s">
        <v>31</v>
      </c>
      <c r="C72" t="s">
        <v>32</v>
      </c>
      <c r="D72" t="s">
        <v>33</v>
      </c>
      <c r="E72" t="s">
        <v>37</v>
      </c>
      <c r="F72" t="s">
        <v>50</v>
      </c>
      <c r="G72" s="4">
        <v>89.48</v>
      </c>
      <c r="H72">
        <v>10</v>
      </c>
      <c r="I72" s="4">
        <v>44.74</v>
      </c>
      <c r="J72" s="4">
        <v>939.54</v>
      </c>
      <c r="K72" s="4">
        <v>939.54</v>
      </c>
      <c r="L72" s="9">
        <v>43471</v>
      </c>
      <c r="M72" s="11">
        <f t="shared" si="6"/>
        <v>1</v>
      </c>
      <c r="N72" t="str">
        <f t="shared" ref="N72:N135" si="10">TEXT(L72,"mmm")</f>
        <v>Jan</v>
      </c>
      <c r="O72">
        <f t="shared" si="7"/>
        <v>7</v>
      </c>
      <c r="P72" t="str">
        <f t="shared" si="8"/>
        <v>Sun</v>
      </c>
      <c r="Q72" s="1">
        <v>0.53194444444444444</v>
      </c>
      <c r="R72" s="11">
        <f t="shared" si="9"/>
        <v>12</v>
      </c>
      <c r="S72" t="s">
        <v>39</v>
      </c>
      <c r="T72" s="4">
        <v>894.8</v>
      </c>
      <c r="U72">
        <v>4.7619047620000003</v>
      </c>
      <c r="V72" s="4">
        <v>44.74</v>
      </c>
      <c r="W72">
        <v>9.6</v>
      </c>
    </row>
    <row r="73" spans="1:23">
      <c r="A73" t="s">
        <v>113</v>
      </c>
      <c r="B73" t="s">
        <v>31</v>
      </c>
      <c r="C73" t="s">
        <v>32</v>
      </c>
      <c r="D73" t="s">
        <v>33</v>
      </c>
      <c r="E73" t="s">
        <v>37</v>
      </c>
      <c r="F73" t="s">
        <v>52</v>
      </c>
      <c r="G73" s="4">
        <v>62.12</v>
      </c>
      <c r="H73">
        <v>10</v>
      </c>
      <c r="I73" s="4">
        <v>31.06</v>
      </c>
      <c r="J73" s="4">
        <v>652.26</v>
      </c>
      <c r="K73" s="4">
        <v>652.26</v>
      </c>
      <c r="L73" s="9">
        <v>43507</v>
      </c>
      <c r="M73" s="11">
        <f t="shared" si="6"/>
        <v>2</v>
      </c>
      <c r="N73" t="str">
        <f t="shared" si="10"/>
        <v>Feb</v>
      </c>
      <c r="O73">
        <f t="shared" si="7"/>
        <v>1</v>
      </c>
      <c r="P73" t="str">
        <f t="shared" si="8"/>
        <v>Mon</v>
      </c>
      <c r="Q73" s="1">
        <v>0.67986111111111114</v>
      </c>
      <c r="R73" s="11">
        <f t="shared" si="9"/>
        <v>16</v>
      </c>
      <c r="S73" t="s">
        <v>35</v>
      </c>
      <c r="T73" s="4">
        <v>621.20000000000005</v>
      </c>
      <c r="U73">
        <v>4.7619047620000003</v>
      </c>
      <c r="V73" s="4">
        <v>31.06</v>
      </c>
      <c r="W73">
        <v>5.9</v>
      </c>
    </row>
    <row r="74" spans="1:23">
      <c r="A74" t="s">
        <v>114</v>
      </c>
      <c r="B74" t="s">
        <v>48</v>
      </c>
      <c r="C74" t="s">
        <v>49</v>
      </c>
      <c r="D74" t="s">
        <v>26</v>
      </c>
      <c r="E74" t="s">
        <v>27</v>
      </c>
      <c r="F74" t="s">
        <v>50</v>
      </c>
      <c r="G74" s="4">
        <v>48.52</v>
      </c>
      <c r="H74">
        <v>3</v>
      </c>
      <c r="I74" s="4">
        <v>7.28</v>
      </c>
      <c r="J74" s="4">
        <v>152.84</v>
      </c>
      <c r="K74" s="4">
        <v>152.84</v>
      </c>
      <c r="L74" s="9">
        <v>43529</v>
      </c>
      <c r="M74" s="11">
        <f t="shared" si="6"/>
        <v>3</v>
      </c>
      <c r="N74" t="str">
        <f t="shared" si="10"/>
        <v>Mar</v>
      </c>
      <c r="O74">
        <f t="shared" si="7"/>
        <v>2</v>
      </c>
      <c r="P74" t="str">
        <f t="shared" si="8"/>
        <v>Tue</v>
      </c>
      <c r="Q74" s="1">
        <v>0.76180555555555551</v>
      </c>
      <c r="R74" s="11">
        <f t="shared" si="9"/>
        <v>18</v>
      </c>
      <c r="S74" t="s">
        <v>29</v>
      </c>
      <c r="T74" s="4">
        <v>145.56</v>
      </c>
      <c r="U74">
        <v>4.7619047620000003</v>
      </c>
      <c r="V74" s="4">
        <v>7.2779999999999996</v>
      </c>
      <c r="W74">
        <v>4</v>
      </c>
    </row>
    <row r="75" spans="1:23">
      <c r="A75" t="s">
        <v>115</v>
      </c>
      <c r="B75" t="s">
        <v>31</v>
      </c>
      <c r="C75" t="s">
        <v>32</v>
      </c>
      <c r="D75" t="s">
        <v>33</v>
      </c>
      <c r="E75" t="s">
        <v>27</v>
      </c>
      <c r="F75" t="s">
        <v>34</v>
      </c>
      <c r="G75" s="4">
        <v>75.91</v>
      </c>
      <c r="H75">
        <v>6</v>
      </c>
      <c r="I75" s="4">
        <v>22.77</v>
      </c>
      <c r="J75" s="4">
        <v>478.23</v>
      </c>
      <c r="K75" s="4">
        <v>478.23</v>
      </c>
      <c r="L75" s="9">
        <v>43533</v>
      </c>
      <c r="M75" s="11">
        <f t="shared" si="6"/>
        <v>3</v>
      </c>
      <c r="N75" t="str">
        <f t="shared" si="10"/>
        <v>Mar</v>
      </c>
      <c r="O75">
        <f t="shared" si="7"/>
        <v>6</v>
      </c>
      <c r="P75" t="str">
        <f t="shared" si="8"/>
        <v>Sat</v>
      </c>
      <c r="Q75" s="1">
        <v>0.76458333333333328</v>
      </c>
      <c r="R75" s="11">
        <f t="shared" si="9"/>
        <v>18</v>
      </c>
      <c r="S75" t="s">
        <v>35</v>
      </c>
      <c r="T75" s="4">
        <v>455.46</v>
      </c>
      <c r="U75">
        <v>4.7619047620000003</v>
      </c>
      <c r="V75" s="4">
        <v>22.773</v>
      </c>
      <c r="W75">
        <v>8.6999999999999993</v>
      </c>
    </row>
    <row r="76" spans="1:23">
      <c r="A76" t="s">
        <v>116</v>
      </c>
      <c r="B76" t="s">
        <v>24</v>
      </c>
      <c r="C76" t="s">
        <v>25</v>
      </c>
      <c r="D76" t="s">
        <v>33</v>
      </c>
      <c r="E76" t="s">
        <v>37</v>
      </c>
      <c r="F76" t="s">
        <v>38</v>
      </c>
      <c r="G76" s="4">
        <v>74.67</v>
      </c>
      <c r="H76">
        <v>9</v>
      </c>
      <c r="I76" s="4">
        <v>33.6</v>
      </c>
      <c r="J76" s="4">
        <v>705.63</v>
      </c>
      <c r="K76" s="4">
        <v>705.63</v>
      </c>
      <c r="L76" s="9">
        <v>43487</v>
      </c>
      <c r="M76" s="11">
        <f t="shared" si="6"/>
        <v>1</v>
      </c>
      <c r="N76" t="str">
        <f t="shared" si="10"/>
        <v>Jan</v>
      </c>
      <c r="O76">
        <f t="shared" si="7"/>
        <v>2</v>
      </c>
      <c r="P76" t="str">
        <f t="shared" si="8"/>
        <v>Tue</v>
      </c>
      <c r="Q76" s="1">
        <v>0.4548611111111111</v>
      </c>
      <c r="R76" s="11">
        <f t="shared" si="9"/>
        <v>10</v>
      </c>
      <c r="S76" t="s">
        <v>29</v>
      </c>
      <c r="T76" s="4">
        <v>672.03</v>
      </c>
      <c r="U76">
        <v>4.7619047620000003</v>
      </c>
      <c r="V76" s="4">
        <v>33.601500000000001</v>
      </c>
      <c r="W76">
        <v>9.4</v>
      </c>
    </row>
    <row r="77" spans="1:23">
      <c r="A77" t="s">
        <v>117</v>
      </c>
      <c r="B77" t="s">
        <v>31</v>
      </c>
      <c r="C77" t="s">
        <v>32</v>
      </c>
      <c r="D77" t="s">
        <v>33</v>
      </c>
      <c r="E77" t="s">
        <v>27</v>
      </c>
      <c r="F77" t="s">
        <v>34</v>
      </c>
      <c r="G77" s="4">
        <v>41.65</v>
      </c>
      <c r="H77">
        <v>10</v>
      </c>
      <c r="I77" s="4">
        <v>20.83</v>
      </c>
      <c r="J77" s="4">
        <v>437.33</v>
      </c>
      <c r="K77" s="4">
        <v>437.33</v>
      </c>
      <c r="L77" s="9">
        <v>43478</v>
      </c>
      <c r="M77" s="11">
        <f t="shared" si="6"/>
        <v>1</v>
      </c>
      <c r="N77" t="str">
        <f t="shared" si="10"/>
        <v>Jan</v>
      </c>
      <c r="O77">
        <f t="shared" si="7"/>
        <v>7</v>
      </c>
      <c r="P77" t="str">
        <f t="shared" si="8"/>
        <v>Sun</v>
      </c>
      <c r="Q77" s="1">
        <v>0.71111111111111114</v>
      </c>
      <c r="R77" s="11">
        <f t="shared" si="9"/>
        <v>17</v>
      </c>
      <c r="S77" t="s">
        <v>39</v>
      </c>
      <c r="T77" s="4">
        <v>416.5</v>
      </c>
      <c r="U77">
        <v>4.7619047620000003</v>
      </c>
      <c r="V77" s="4">
        <v>20.824999999999999</v>
      </c>
      <c r="W77">
        <v>5.4</v>
      </c>
    </row>
    <row r="78" spans="1:23">
      <c r="A78" t="s">
        <v>118</v>
      </c>
      <c r="B78" t="s">
        <v>31</v>
      </c>
      <c r="C78" t="s">
        <v>32</v>
      </c>
      <c r="D78" t="s">
        <v>26</v>
      </c>
      <c r="E78" t="s">
        <v>37</v>
      </c>
      <c r="F78" t="s">
        <v>52</v>
      </c>
      <c r="G78" s="4">
        <v>49.04</v>
      </c>
      <c r="H78">
        <v>9</v>
      </c>
      <c r="I78" s="4">
        <v>22.07</v>
      </c>
      <c r="J78" s="4">
        <v>463.43</v>
      </c>
      <c r="K78" s="4">
        <v>463.43</v>
      </c>
      <c r="L78" s="9">
        <v>43474</v>
      </c>
      <c r="M78" s="11">
        <f t="shared" si="6"/>
        <v>1</v>
      </c>
      <c r="N78" t="str">
        <f t="shared" si="10"/>
        <v>Jan</v>
      </c>
      <c r="O78">
        <f t="shared" si="7"/>
        <v>3</v>
      </c>
      <c r="P78" t="str">
        <f t="shared" si="8"/>
        <v>Wed</v>
      </c>
      <c r="Q78" s="1">
        <v>0.59722222222222221</v>
      </c>
      <c r="R78" s="11">
        <f t="shared" si="9"/>
        <v>14</v>
      </c>
      <c r="S78" t="s">
        <v>39</v>
      </c>
      <c r="T78" s="4">
        <v>441.36</v>
      </c>
      <c r="U78">
        <v>4.7619047620000003</v>
      </c>
      <c r="V78" s="4">
        <v>22.068000000000001</v>
      </c>
      <c r="W78">
        <v>8.6</v>
      </c>
    </row>
    <row r="79" spans="1:23">
      <c r="A79" t="s">
        <v>119</v>
      </c>
      <c r="B79" t="s">
        <v>24</v>
      </c>
      <c r="C79" t="s">
        <v>25</v>
      </c>
      <c r="D79" t="s">
        <v>26</v>
      </c>
      <c r="E79" t="s">
        <v>27</v>
      </c>
      <c r="F79" t="s">
        <v>52</v>
      </c>
      <c r="G79" s="4">
        <v>20.010000000000002</v>
      </c>
      <c r="H79">
        <v>9</v>
      </c>
      <c r="I79" s="4">
        <v>9</v>
      </c>
      <c r="J79" s="4">
        <v>189.09</v>
      </c>
      <c r="K79" s="4">
        <v>189.09</v>
      </c>
      <c r="L79" s="9">
        <v>43477</v>
      </c>
      <c r="M79" s="11">
        <f t="shared" si="6"/>
        <v>1</v>
      </c>
      <c r="N79" t="str">
        <f t="shared" si="10"/>
        <v>Jan</v>
      </c>
      <c r="O79">
        <f t="shared" si="7"/>
        <v>6</v>
      </c>
      <c r="P79" t="str">
        <f t="shared" si="8"/>
        <v>Sat</v>
      </c>
      <c r="Q79" s="1">
        <v>0.65833333333333333</v>
      </c>
      <c r="R79" s="11">
        <f t="shared" si="9"/>
        <v>15</v>
      </c>
      <c r="S79" t="s">
        <v>39</v>
      </c>
      <c r="T79" s="4">
        <v>180.09</v>
      </c>
      <c r="U79">
        <v>4.7619047620000003</v>
      </c>
      <c r="V79" s="4">
        <v>9.0045000000000002</v>
      </c>
      <c r="W79">
        <v>5.7</v>
      </c>
    </row>
    <row r="80" spans="1:23">
      <c r="A80" t="s">
        <v>120</v>
      </c>
      <c r="B80" t="s">
        <v>31</v>
      </c>
      <c r="C80" t="s">
        <v>32</v>
      </c>
      <c r="D80" t="s">
        <v>26</v>
      </c>
      <c r="E80" t="s">
        <v>27</v>
      </c>
      <c r="F80" t="s">
        <v>50</v>
      </c>
      <c r="G80" s="4">
        <v>78.31</v>
      </c>
      <c r="H80">
        <v>10</v>
      </c>
      <c r="I80" s="4">
        <v>39.159999999999997</v>
      </c>
      <c r="J80" s="4">
        <v>822.26</v>
      </c>
      <c r="K80" s="4">
        <v>822.26</v>
      </c>
      <c r="L80" s="9">
        <v>43529</v>
      </c>
      <c r="M80" s="11">
        <f t="shared" si="6"/>
        <v>3</v>
      </c>
      <c r="N80" t="str">
        <f t="shared" si="10"/>
        <v>Mar</v>
      </c>
      <c r="O80">
        <f t="shared" si="7"/>
        <v>2</v>
      </c>
      <c r="P80" t="str">
        <f t="shared" si="8"/>
        <v>Tue</v>
      </c>
      <c r="Q80" s="1">
        <v>0.68333333333333335</v>
      </c>
      <c r="R80" s="11">
        <f t="shared" si="9"/>
        <v>16</v>
      </c>
      <c r="S80" t="s">
        <v>29</v>
      </c>
      <c r="T80" s="4">
        <v>783.1</v>
      </c>
      <c r="U80">
        <v>4.7619047620000003</v>
      </c>
      <c r="V80" s="4">
        <v>39.155000000000001</v>
      </c>
      <c r="W80">
        <v>6.6</v>
      </c>
    </row>
    <row r="81" spans="1:23">
      <c r="A81" t="s">
        <v>121</v>
      </c>
      <c r="B81" t="s">
        <v>31</v>
      </c>
      <c r="C81" t="s">
        <v>32</v>
      </c>
      <c r="D81" t="s">
        <v>33</v>
      </c>
      <c r="E81" t="s">
        <v>27</v>
      </c>
      <c r="F81" t="s">
        <v>28</v>
      </c>
      <c r="G81" s="4">
        <v>20.38</v>
      </c>
      <c r="H81">
        <v>5</v>
      </c>
      <c r="I81" s="4">
        <v>5.0999999999999996</v>
      </c>
      <c r="J81" s="4">
        <v>107</v>
      </c>
      <c r="K81" s="4">
        <v>107</v>
      </c>
      <c r="L81" s="9">
        <v>43487</v>
      </c>
      <c r="M81" s="11">
        <f t="shared" si="6"/>
        <v>1</v>
      </c>
      <c r="N81" t="str">
        <f t="shared" si="10"/>
        <v>Jan</v>
      </c>
      <c r="O81">
        <f t="shared" si="7"/>
        <v>2</v>
      </c>
      <c r="P81" t="str">
        <f t="shared" si="8"/>
        <v>Tue</v>
      </c>
      <c r="Q81" s="1">
        <v>0.78888888888888886</v>
      </c>
      <c r="R81" s="11">
        <f t="shared" si="9"/>
        <v>18</v>
      </c>
      <c r="S81" t="s">
        <v>35</v>
      </c>
      <c r="T81" s="4">
        <v>101.9</v>
      </c>
      <c r="U81">
        <v>4.7619047620000003</v>
      </c>
      <c r="V81" s="4">
        <v>5.0949999999999998</v>
      </c>
      <c r="W81">
        <v>6</v>
      </c>
    </row>
    <row r="82" spans="1:23">
      <c r="A82" t="s">
        <v>122</v>
      </c>
      <c r="B82" t="s">
        <v>31</v>
      </c>
      <c r="C82" t="s">
        <v>32</v>
      </c>
      <c r="D82" t="s">
        <v>33</v>
      </c>
      <c r="E82" t="s">
        <v>27</v>
      </c>
      <c r="F82" t="s">
        <v>28</v>
      </c>
      <c r="G82" s="4">
        <v>99.19</v>
      </c>
      <c r="H82">
        <v>6</v>
      </c>
      <c r="I82" s="4">
        <v>29.76</v>
      </c>
      <c r="J82" s="4">
        <v>624.9</v>
      </c>
      <c r="K82" s="4">
        <v>624.9</v>
      </c>
      <c r="L82" s="9">
        <v>43486</v>
      </c>
      <c r="M82" s="11">
        <f t="shared" si="6"/>
        <v>1</v>
      </c>
      <c r="N82" t="str">
        <f t="shared" si="10"/>
        <v>Jan</v>
      </c>
      <c r="O82">
        <f t="shared" si="7"/>
        <v>1</v>
      </c>
      <c r="P82" t="str">
        <f t="shared" si="8"/>
        <v>Mon</v>
      </c>
      <c r="Q82" s="1">
        <v>0.61250000000000004</v>
      </c>
      <c r="R82" s="11">
        <f t="shared" si="9"/>
        <v>14</v>
      </c>
      <c r="S82" t="s">
        <v>39</v>
      </c>
      <c r="T82" s="4">
        <v>595.14</v>
      </c>
      <c r="U82">
        <v>4.7619047620000003</v>
      </c>
      <c r="V82" s="4">
        <v>29.757000000000001</v>
      </c>
      <c r="W82">
        <v>5.5</v>
      </c>
    </row>
    <row r="83" spans="1:23">
      <c r="A83" t="s">
        <v>123</v>
      </c>
      <c r="B83" t="s">
        <v>48</v>
      </c>
      <c r="C83" t="s">
        <v>49</v>
      </c>
      <c r="D83" t="s">
        <v>33</v>
      </c>
      <c r="E83" t="s">
        <v>27</v>
      </c>
      <c r="F83" t="s">
        <v>50</v>
      </c>
      <c r="G83" s="4">
        <v>96.68</v>
      </c>
      <c r="H83">
        <v>3</v>
      </c>
      <c r="I83" s="4">
        <v>14.5</v>
      </c>
      <c r="J83" s="4">
        <v>304.54000000000002</v>
      </c>
      <c r="K83" s="4">
        <v>304.54000000000002</v>
      </c>
      <c r="L83" s="9">
        <v>43491</v>
      </c>
      <c r="M83" s="11">
        <f t="shared" si="6"/>
        <v>1</v>
      </c>
      <c r="N83" t="str">
        <f t="shared" si="10"/>
        <v>Jan</v>
      </c>
      <c r="O83">
        <f t="shared" si="7"/>
        <v>6</v>
      </c>
      <c r="P83" t="str">
        <f t="shared" si="8"/>
        <v>Sat</v>
      </c>
      <c r="Q83" s="1">
        <v>0.8305555555555556</v>
      </c>
      <c r="R83" s="11">
        <f t="shared" si="9"/>
        <v>19</v>
      </c>
      <c r="S83" t="s">
        <v>29</v>
      </c>
      <c r="T83" s="4">
        <v>290.04000000000002</v>
      </c>
      <c r="U83">
        <v>4.7619047620000003</v>
      </c>
      <c r="V83" s="4">
        <v>14.502000000000001</v>
      </c>
      <c r="W83">
        <v>6.4</v>
      </c>
    </row>
    <row r="84" spans="1:23">
      <c r="A84" t="s">
        <v>124</v>
      </c>
      <c r="B84" t="s">
        <v>31</v>
      </c>
      <c r="C84" t="s">
        <v>32</v>
      </c>
      <c r="D84" t="s">
        <v>33</v>
      </c>
      <c r="E84" t="s">
        <v>37</v>
      </c>
      <c r="F84" t="s">
        <v>50</v>
      </c>
      <c r="G84" s="4">
        <v>19.25</v>
      </c>
      <c r="H84">
        <v>8</v>
      </c>
      <c r="I84" s="4">
        <v>7.7</v>
      </c>
      <c r="J84" s="4">
        <v>161.69999999999999</v>
      </c>
      <c r="K84" s="4">
        <v>161.69999999999999</v>
      </c>
      <c r="L84" s="9">
        <v>43488</v>
      </c>
      <c r="M84" s="11">
        <f t="shared" si="6"/>
        <v>1</v>
      </c>
      <c r="N84" t="str">
        <f t="shared" si="10"/>
        <v>Jan</v>
      </c>
      <c r="O84">
        <f t="shared" si="7"/>
        <v>3</v>
      </c>
      <c r="P84" t="str">
        <f t="shared" si="8"/>
        <v>Wed</v>
      </c>
      <c r="Q84" s="1">
        <v>0.77569444444444446</v>
      </c>
      <c r="R84" s="11">
        <f t="shared" si="9"/>
        <v>18</v>
      </c>
      <c r="S84" t="s">
        <v>29</v>
      </c>
      <c r="T84" s="4">
        <v>154</v>
      </c>
      <c r="U84">
        <v>4.7619047620000003</v>
      </c>
      <c r="V84" s="4">
        <v>7.7</v>
      </c>
      <c r="W84">
        <v>6.6</v>
      </c>
    </row>
    <row r="85" spans="1:23">
      <c r="A85" t="s">
        <v>125</v>
      </c>
      <c r="B85" t="s">
        <v>31</v>
      </c>
      <c r="C85" t="s">
        <v>32</v>
      </c>
      <c r="D85" t="s">
        <v>26</v>
      </c>
      <c r="E85" t="s">
        <v>27</v>
      </c>
      <c r="F85" t="s">
        <v>50</v>
      </c>
      <c r="G85" s="4">
        <v>80.36</v>
      </c>
      <c r="H85">
        <v>4</v>
      </c>
      <c r="I85" s="4">
        <v>16.07</v>
      </c>
      <c r="J85" s="4">
        <v>337.51</v>
      </c>
      <c r="K85" s="4">
        <v>337.51</v>
      </c>
      <c r="L85" s="9">
        <v>43519</v>
      </c>
      <c r="M85" s="11">
        <f t="shared" si="6"/>
        <v>2</v>
      </c>
      <c r="N85" t="str">
        <f t="shared" si="10"/>
        <v>Feb</v>
      </c>
      <c r="O85">
        <f t="shared" si="7"/>
        <v>6</v>
      </c>
      <c r="P85" t="str">
        <f t="shared" si="8"/>
        <v>Sat</v>
      </c>
      <c r="Q85" s="1">
        <v>0.78125</v>
      </c>
      <c r="R85" s="11">
        <f t="shared" si="9"/>
        <v>18</v>
      </c>
      <c r="S85" t="s">
        <v>39</v>
      </c>
      <c r="T85" s="4">
        <v>321.44</v>
      </c>
      <c r="U85">
        <v>4.7619047620000003</v>
      </c>
      <c r="V85" s="4">
        <v>16.071999999999999</v>
      </c>
      <c r="W85">
        <v>8.3000000000000007</v>
      </c>
    </row>
    <row r="86" spans="1:23">
      <c r="A86" t="s">
        <v>126</v>
      </c>
      <c r="B86" t="s">
        <v>31</v>
      </c>
      <c r="C86" t="s">
        <v>32</v>
      </c>
      <c r="D86" t="s">
        <v>26</v>
      </c>
      <c r="E86" t="s">
        <v>37</v>
      </c>
      <c r="F86" t="s">
        <v>42</v>
      </c>
      <c r="G86" s="4">
        <v>48.91</v>
      </c>
      <c r="H86">
        <v>5</v>
      </c>
      <c r="I86" s="4">
        <v>12.23</v>
      </c>
      <c r="J86" s="4">
        <v>256.77999999999997</v>
      </c>
      <c r="K86" s="4">
        <v>256.77999999999997</v>
      </c>
      <c r="L86" s="9">
        <v>43533</v>
      </c>
      <c r="M86" s="11">
        <f t="shared" si="6"/>
        <v>3</v>
      </c>
      <c r="N86" t="str">
        <f t="shared" si="10"/>
        <v>Mar</v>
      </c>
      <c r="O86">
        <f t="shared" si="7"/>
        <v>6</v>
      </c>
      <c r="P86" t="str">
        <f t="shared" si="8"/>
        <v>Sat</v>
      </c>
      <c r="Q86" s="1">
        <v>0.4284722222222222</v>
      </c>
      <c r="R86" s="11">
        <f t="shared" si="9"/>
        <v>10</v>
      </c>
      <c r="S86" t="s">
        <v>35</v>
      </c>
      <c r="T86" s="4">
        <v>244.55</v>
      </c>
      <c r="U86">
        <v>4.7619047620000003</v>
      </c>
      <c r="V86" s="4">
        <v>12.227499999999999</v>
      </c>
      <c r="W86">
        <v>6.6</v>
      </c>
    </row>
    <row r="87" spans="1:23">
      <c r="A87" t="s">
        <v>127</v>
      </c>
      <c r="B87" t="s">
        <v>31</v>
      </c>
      <c r="C87" t="s">
        <v>32</v>
      </c>
      <c r="D87" t="s">
        <v>33</v>
      </c>
      <c r="E87" t="s">
        <v>27</v>
      </c>
      <c r="F87" t="s">
        <v>42</v>
      </c>
      <c r="G87" s="4">
        <v>83.06</v>
      </c>
      <c r="H87">
        <v>7</v>
      </c>
      <c r="I87" s="4">
        <v>29.07</v>
      </c>
      <c r="J87" s="4">
        <v>610.49</v>
      </c>
      <c r="K87" s="4">
        <v>610.49</v>
      </c>
      <c r="L87" s="9">
        <v>43529</v>
      </c>
      <c r="M87" s="11">
        <f t="shared" si="6"/>
        <v>3</v>
      </c>
      <c r="N87" t="str">
        <f t="shared" si="10"/>
        <v>Mar</v>
      </c>
      <c r="O87">
        <f t="shared" si="7"/>
        <v>2</v>
      </c>
      <c r="P87" t="str">
        <f t="shared" si="8"/>
        <v>Tue</v>
      </c>
      <c r="Q87" s="1">
        <v>0.60486111111111107</v>
      </c>
      <c r="R87" s="11">
        <f t="shared" si="9"/>
        <v>14</v>
      </c>
      <c r="S87" t="s">
        <v>29</v>
      </c>
      <c r="T87" s="4">
        <v>581.41999999999996</v>
      </c>
      <c r="U87">
        <v>4.7619047620000003</v>
      </c>
      <c r="V87" s="4">
        <v>29.071000000000002</v>
      </c>
      <c r="W87">
        <v>4</v>
      </c>
    </row>
    <row r="88" spans="1:23">
      <c r="A88" t="s">
        <v>128</v>
      </c>
      <c r="B88" t="s">
        <v>31</v>
      </c>
      <c r="C88" t="s">
        <v>32</v>
      </c>
      <c r="D88" t="s">
        <v>33</v>
      </c>
      <c r="E88" t="s">
        <v>37</v>
      </c>
      <c r="F88" t="s">
        <v>52</v>
      </c>
      <c r="G88" s="4">
        <v>76.52</v>
      </c>
      <c r="H88">
        <v>5</v>
      </c>
      <c r="I88" s="4">
        <v>19.13</v>
      </c>
      <c r="J88" s="4">
        <v>401.73</v>
      </c>
      <c r="K88" s="4">
        <v>401.73</v>
      </c>
      <c r="L88" s="9">
        <v>43549</v>
      </c>
      <c r="M88" s="11">
        <f t="shared" si="6"/>
        <v>3</v>
      </c>
      <c r="N88" t="str">
        <f t="shared" si="10"/>
        <v>Mar</v>
      </c>
      <c r="O88">
        <f t="shared" si="7"/>
        <v>1</v>
      </c>
      <c r="P88" t="str">
        <f t="shared" si="8"/>
        <v>Mon</v>
      </c>
      <c r="Q88" s="1">
        <v>0.43263888888888891</v>
      </c>
      <c r="R88" s="11">
        <f t="shared" si="9"/>
        <v>10</v>
      </c>
      <c r="S88" t="s">
        <v>35</v>
      </c>
      <c r="T88" s="4">
        <v>382.6</v>
      </c>
      <c r="U88">
        <v>4.7619047620000003</v>
      </c>
      <c r="V88" s="4">
        <v>19.13</v>
      </c>
      <c r="W88">
        <v>9.9</v>
      </c>
    </row>
    <row r="89" spans="1:23">
      <c r="A89" t="s">
        <v>129</v>
      </c>
      <c r="B89" t="s">
        <v>24</v>
      </c>
      <c r="C89" t="s">
        <v>25</v>
      </c>
      <c r="D89" t="s">
        <v>26</v>
      </c>
      <c r="E89" t="s">
        <v>37</v>
      </c>
      <c r="F89" t="s">
        <v>50</v>
      </c>
      <c r="G89" s="4">
        <v>49.38</v>
      </c>
      <c r="H89">
        <v>7</v>
      </c>
      <c r="I89" s="4">
        <v>17.28</v>
      </c>
      <c r="J89" s="4">
        <v>362.94</v>
      </c>
      <c r="K89" s="4">
        <v>362.94</v>
      </c>
      <c r="L89" s="9">
        <v>43551</v>
      </c>
      <c r="M89" s="11">
        <f t="shared" si="6"/>
        <v>3</v>
      </c>
      <c r="N89" t="str">
        <f t="shared" si="10"/>
        <v>Mar</v>
      </c>
      <c r="O89">
        <f t="shared" si="7"/>
        <v>3</v>
      </c>
      <c r="P89" t="str">
        <f t="shared" si="8"/>
        <v>Wed</v>
      </c>
      <c r="Q89" s="1">
        <v>0.85763888888888884</v>
      </c>
      <c r="R89" s="11">
        <f t="shared" si="9"/>
        <v>20</v>
      </c>
      <c r="S89" t="s">
        <v>39</v>
      </c>
      <c r="T89" s="4">
        <v>345.66</v>
      </c>
      <c r="U89">
        <v>4.7619047620000003</v>
      </c>
      <c r="V89" s="4">
        <v>17.283000000000001</v>
      </c>
      <c r="W89">
        <v>7.3</v>
      </c>
    </row>
    <row r="90" spans="1:23">
      <c r="A90" t="s">
        <v>130</v>
      </c>
      <c r="B90" t="s">
        <v>24</v>
      </c>
      <c r="C90" t="s">
        <v>25</v>
      </c>
      <c r="D90" t="s">
        <v>33</v>
      </c>
      <c r="E90" t="s">
        <v>37</v>
      </c>
      <c r="F90" t="s">
        <v>42</v>
      </c>
      <c r="G90" s="4">
        <v>42.47</v>
      </c>
      <c r="H90">
        <v>1</v>
      </c>
      <c r="I90" s="4">
        <v>2.12</v>
      </c>
      <c r="J90" s="4">
        <v>44.59</v>
      </c>
      <c r="K90" s="4">
        <v>44.59</v>
      </c>
      <c r="L90" s="9">
        <v>43467</v>
      </c>
      <c r="M90" s="11">
        <f t="shared" si="6"/>
        <v>1</v>
      </c>
      <c r="N90" t="str">
        <f t="shared" si="10"/>
        <v>Jan</v>
      </c>
      <c r="O90">
        <f t="shared" si="7"/>
        <v>3</v>
      </c>
      <c r="P90" t="str">
        <f t="shared" si="8"/>
        <v>Wed</v>
      </c>
      <c r="Q90" s="1">
        <v>0.70625000000000004</v>
      </c>
      <c r="R90" s="11">
        <f t="shared" si="9"/>
        <v>16</v>
      </c>
      <c r="S90" t="s">
        <v>35</v>
      </c>
      <c r="T90" s="4">
        <v>42.47</v>
      </c>
      <c r="U90">
        <v>4.7619047620000003</v>
      </c>
      <c r="V90" s="4">
        <v>2.1234999999999999</v>
      </c>
      <c r="W90">
        <v>5.7</v>
      </c>
    </row>
    <row r="91" spans="1:23">
      <c r="A91" t="s">
        <v>131</v>
      </c>
      <c r="B91" t="s">
        <v>48</v>
      </c>
      <c r="C91" t="s">
        <v>49</v>
      </c>
      <c r="D91" t="s">
        <v>33</v>
      </c>
      <c r="E91" t="s">
        <v>27</v>
      </c>
      <c r="F91" t="s">
        <v>28</v>
      </c>
      <c r="G91" s="4">
        <v>76.989999999999995</v>
      </c>
      <c r="H91">
        <v>6</v>
      </c>
      <c r="I91" s="4">
        <v>23.1</v>
      </c>
      <c r="J91" s="4">
        <v>485.04</v>
      </c>
      <c r="K91" s="4">
        <v>485.04</v>
      </c>
      <c r="L91" s="9">
        <v>43523</v>
      </c>
      <c r="M91" s="11">
        <f t="shared" si="6"/>
        <v>2</v>
      </c>
      <c r="N91" t="str">
        <f t="shared" si="10"/>
        <v>Feb</v>
      </c>
      <c r="O91">
        <f t="shared" si="7"/>
        <v>3</v>
      </c>
      <c r="P91" t="str">
        <f t="shared" si="8"/>
        <v>Wed</v>
      </c>
      <c r="Q91" s="1">
        <v>0.74652777777777779</v>
      </c>
      <c r="R91" s="11">
        <f t="shared" si="9"/>
        <v>17</v>
      </c>
      <c r="S91" t="s">
        <v>35</v>
      </c>
      <c r="T91" s="4">
        <v>461.94</v>
      </c>
      <c r="U91">
        <v>4.7619047620000003</v>
      </c>
      <c r="V91" s="4">
        <v>23.097000000000001</v>
      </c>
      <c r="W91">
        <v>6.1</v>
      </c>
    </row>
    <row r="92" spans="1:23">
      <c r="A92" t="s">
        <v>132</v>
      </c>
      <c r="B92" t="s">
        <v>31</v>
      </c>
      <c r="C92" t="s">
        <v>32</v>
      </c>
      <c r="D92" t="s">
        <v>26</v>
      </c>
      <c r="E92" t="s">
        <v>27</v>
      </c>
      <c r="F92" t="s">
        <v>38</v>
      </c>
      <c r="G92" s="4">
        <v>47.38</v>
      </c>
      <c r="H92">
        <v>4</v>
      </c>
      <c r="I92" s="4">
        <v>9.48</v>
      </c>
      <c r="J92" s="4">
        <v>199</v>
      </c>
      <c r="K92" s="4">
        <v>199</v>
      </c>
      <c r="L92" s="9">
        <v>43488</v>
      </c>
      <c r="M92" s="11">
        <f t="shared" si="6"/>
        <v>1</v>
      </c>
      <c r="N92" t="str">
        <f t="shared" si="10"/>
        <v>Jan</v>
      </c>
      <c r="O92">
        <f t="shared" si="7"/>
        <v>3</v>
      </c>
      <c r="P92" t="str">
        <f t="shared" si="8"/>
        <v>Wed</v>
      </c>
      <c r="Q92" s="1">
        <v>0.43402777777777779</v>
      </c>
      <c r="R92" s="11">
        <f t="shared" si="9"/>
        <v>10</v>
      </c>
      <c r="S92" t="s">
        <v>35</v>
      </c>
      <c r="T92" s="4">
        <v>189.52</v>
      </c>
      <c r="U92">
        <v>4.7619047620000003</v>
      </c>
      <c r="V92" s="4">
        <v>9.4760000000000009</v>
      </c>
      <c r="W92">
        <v>7.1</v>
      </c>
    </row>
    <row r="93" spans="1:23">
      <c r="A93" t="s">
        <v>133</v>
      </c>
      <c r="B93" t="s">
        <v>31</v>
      </c>
      <c r="C93" t="s">
        <v>32</v>
      </c>
      <c r="D93" t="s">
        <v>33</v>
      </c>
      <c r="E93" t="s">
        <v>27</v>
      </c>
      <c r="F93" t="s">
        <v>42</v>
      </c>
      <c r="G93" s="4">
        <v>44.86</v>
      </c>
      <c r="H93">
        <v>10</v>
      </c>
      <c r="I93" s="4">
        <v>22.43</v>
      </c>
      <c r="J93" s="4">
        <v>471.03</v>
      </c>
      <c r="K93" s="4">
        <v>471.03</v>
      </c>
      <c r="L93" s="9">
        <v>43491</v>
      </c>
      <c r="M93" s="11">
        <f t="shared" si="6"/>
        <v>1</v>
      </c>
      <c r="N93" t="str">
        <f t="shared" si="10"/>
        <v>Jan</v>
      </c>
      <c r="O93">
        <f t="shared" si="7"/>
        <v>6</v>
      </c>
      <c r="P93" t="str">
        <f t="shared" si="8"/>
        <v>Sat</v>
      </c>
      <c r="Q93" s="1">
        <v>0.82916666666666672</v>
      </c>
      <c r="R93" s="11">
        <f t="shared" si="9"/>
        <v>19</v>
      </c>
      <c r="S93" t="s">
        <v>29</v>
      </c>
      <c r="T93" s="4">
        <v>448.6</v>
      </c>
      <c r="U93">
        <v>4.7619047620000003</v>
      </c>
      <c r="V93" s="4">
        <v>22.43</v>
      </c>
      <c r="W93">
        <v>8.1999999999999993</v>
      </c>
    </row>
    <row r="94" spans="1:23">
      <c r="A94" t="s">
        <v>134</v>
      </c>
      <c r="B94" t="s">
        <v>24</v>
      </c>
      <c r="C94" t="s">
        <v>25</v>
      </c>
      <c r="D94" t="s">
        <v>26</v>
      </c>
      <c r="E94" t="s">
        <v>27</v>
      </c>
      <c r="F94" t="s">
        <v>42</v>
      </c>
      <c r="G94" s="4">
        <v>21.98</v>
      </c>
      <c r="H94">
        <v>7</v>
      </c>
      <c r="I94" s="4">
        <v>7.69</v>
      </c>
      <c r="J94" s="4">
        <v>161.55000000000001</v>
      </c>
      <c r="K94" s="4">
        <v>161.55000000000001</v>
      </c>
      <c r="L94" s="9">
        <v>43475</v>
      </c>
      <c r="M94" s="11">
        <f t="shared" si="6"/>
        <v>1</v>
      </c>
      <c r="N94" t="str">
        <f t="shared" si="10"/>
        <v>Jan</v>
      </c>
      <c r="O94">
        <f t="shared" si="7"/>
        <v>4</v>
      </c>
      <c r="P94" t="str">
        <f t="shared" si="8"/>
        <v>Thu</v>
      </c>
      <c r="Q94" s="1">
        <v>0.6958333333333333</v>
      </c>
      <c r="R94" s="11">
        <f t="shared" si="9"/>
        <v>16</v>
      </c>
      <c r="S94" t="s">
        <v>29</v>
      </c>
      <c r="T94" s="4">
        <v>153.86000000000001</v>
      </c>
      <c r="U94">
        <v>4.7619047620000003</v>
      </c>
      <c r="V94" s="4">
        <v>7.6929999999999996</v>
      </c>
      <c r="W94">
        <v>5.0999999999999996</v>
      </c>
    </row>
    <row r="95" spans="1:23">
      <c r="A95" t="s">
        <v>135</v>
      </c>
      <c r="B95" t="s">
        <v>48</v>
      </c>
      <c r="C95" t="s">
        <v>49</v>
      </c>
      <c r="D95" t="s">
        <v>26</v>
      </c>
      <c r="E95" t="s">
        <v>37</v>
      </c>
      <c r="F95" t="s">
        <v>28</v>
      </c>
      <c r="G95" s="4">
        <v>64.36</v>
      </c>
      <c r="H95">
        <v>9</v>
      </c>
      <c r="I95" s="4">
        <v>28.96</v>
      </c>
      <c r="J95" s="4">
        <v>608.20000000000005</v>
      </c>
      <c r="K95" s="4">
        <v>608.20000000000005</v>
      </c>
      <c r="L95" s="9">
        <v>43536</v>
      </c>
      <c r="M95" s="11">
        <f t="shared" si="6"/>
        <v>3</v>
      </c>
      <c r="N95" t="str">
        <f t="shared" si="10"/>
        <v>Mar</v>
      </c>
      <c r="O95">
        <f t="shared" si="7"/>
        <v>2</v>
      </c>
      <c r="P95" t="str">
        <f t="shared" si="8"/>
        <v>Tue</v>
      </c>
      <c r="Q95" s="1">
        <v>0.50624999999999998</v>
      </c>
      <c r="R95" s="11">
        <f t="shared" si="9"/>
        <v>12</v>
      </c>
      <c r="S95" t="s">
        <v>39</v>
      </c>
      <c r="T95" s="4">
        <v>579.24</v>
      </c>
      <c r="U95">
        <v>4.7619047620000003</v>
      </c>
      <c r="V95" s="4">
        <v>28.962</v>
      </c>
      <c r="W95">
        <v>8.6</v>
      </c>
    </row>
    <row r="96" spans="1:23">
      <c r="A96" t="s">
        <v>136</v>
      </c>
      <c r="B96" t="s">
        <v>31</v>
      </c>
      <c r="C96" t="s">
        <v>32</v>
      </c>
      <c r="D96" t="s">
        <v>33</v>
      </c>
      <c r="E96" t="s">
        <v>37</v>
      </c>
      <c r="F96" t="s">
        <v>28</v>
      </c>
      <c r="G96" s="4">
        <v>89.75</v>
      </c>
      <c r="H96">
        <v>1</v>
      </c>
      <c r="I96" s="4">
        <v>4.49</v>
      </c>
      <c r="J96" s="4">
        <v>94.24</v>
      </c>
      <c r="K96" s="4">
        <v>94.24</v>
      </c>
      <c r="L96" s="9">
        <v>43502</v>
      </c>
      <c r="M96" s="11">
        <f t="shared" si="6"/>
        <v>2</v>
      </c>
      <c r="N96" t="str">
        <f t="shared" si="10"/>
        <v>Feb</v>
      </c>
      <c r="O96">
        <f t="shared" si="7"/>
        <v>3</v>
      </c>
      <c r="P96" t="str">
        <f t="shared" si="8"/>
        <v>Wed</v>
      </c>
      <c r="Q96" s="1">
        <v>0.83680555555555558</v>
      </c>
      <c r="R96" s="11">
        <f t="shared" si="9"/>
        <v>20</v>
      </c>
      <c r="S96" t="s">
        <v>39</v>
      </c>
      <c r="T96" s="4">
        <v>89.75</v>
      </c>
      <c r="U96">
        <v>4.7619047620000003</v>
      </c>
      <c r="V96" s="4">
        <v>4.4874999999999998</v>
      </c>
      <c r="W96">
        <v>6.6</v>
      </c>
    </row>
    <row r="97" spans="1:23">
      <c r="A97" t="s">
        <v>137</v>
      </c>
      <c r="B97" t="s">
        <v>24</v>
      </c>
      <c r="C97" t="s">
        <v>25</v>
      </c>
      <c r="D97" t="s">
        <v>33</v>
      </c>
      <c r="E97" t="s">
        <v>37</v>
      </c>
      <c r="F97" t="s">
        <v>34</v>
      </c>
      <c r="G97" s="4">
        <v>97.16</v>
      </c>
      <c r="H97">
        <v>1</v>
      </c>
      <c r="I97" s="4">
        <v>4.8600000000000003</v>
      </c>
      <c r="J97" s="4">
        <v>102.02</v>
      </c>
      <c r="K97" s="4">
        <v>102.02</v>
      </c>
      <c r="L97" s="9">
        <v>43532</v>
      </c>
      <c r="M97" s="11">
        <f t="shared" si="6"/>
        <v>3</v>
      </c>
      <c r="N97" t="str">
        <f t="shared" si="10"/>
        <v>Mar</v>
      </c>
      <c r="O97">
        <f t="shared" si="7"/>
        <v>5</v>
      </c>
      <c r="P97" t="str">
        <f t="shared" si="8"/>
        <v>Fri</v>
      </c>
      <c r="Q97" s="1">
        <v>0.85972222222222228</v>
      </c>
      <c r="R97" s="11">
        <f t="shared" si="9"/>
        <v>20</v>
      </c>
      <c r="S97" t="s">
        <v>29</v>
      </c>
      <c r="T97" s="4">
        <v>97.16</v>
      </c>
      <c r="U97">
        <v>4.7619047620000003</v>
      </c>
      <c r="V97" s="4">
        <v>4.8579999999999997</v>
      </c>
      <c r="W97">
        <v>7.2</v>
      </c>
    </row>
    <row r="98" spans="1:23">
      <c r="A98" t="s">
        <v>138</v>
      </c>
      <c r="B98" t="s">
        <v>48</v>
      </c>
      <c r="C98" t="s">
        <v>49</v>
      </c>
      <c r="D98" t="s">
        <v>33</v>
      </c>
      <c r="E98" t="s">
        <v>37</v>
      </c>
      <c r="F98" t="s">
        <v>28</v>
      </c>
      <c r="G98" s="4">
        <v>87.87</v>
      </c>
      <c r="H98">
        <v>10</v>
      </c>
      <c r="I98" s="4">
        <v>43.94</v>
      </c>
      <c r="J98" s="4">
        <v>922.64</v>
      </c>
      <c r="K98" s="4">
        <v>922.64</v>
      </c>
      <c r="L98" s="9">
        <v>43553</v>
      </c>
      <c r="M98" s="11">
        <f t="shared" si="6"/>
        <v>3</v>
      </c>
      <c r="N98" t="str">
        <f t="shared" si="10"/>
        <v>Mar</v>
      </c>
      <c r="O98">
        <f t="shared" si="7"/>
        <v>5</v>
      </c>
      <c r="P98" t="str">
        <f t="shared" si="8"/>
        <v>Fri</v>
      </c>
      <c r="Q98" s="1">
        <v>0.43402777777777779</v>
      </c>
      <c r="R98" s="11">
        <f t="shared" si="9"/>
        <v>10</v>
      </c>
      <c r="S98" t="s">
        <v>29</v>
      </c>
      <c r="T98" s="4">
        <v>878.7</v>
      </c>
      <c r="U98">
        <v>4.7619047620000003</v>
      </c>
      <c r="V98" s="4">
        <v>43.935000000000002</v>
      </c>
      <c r="W98">
        <v>5.0999999999999996</v>
      </c>
    </row>
    <row r="99" spans="1:23">
      <c r="A99" t="s">
        <v>139</v>
      </c>
      <c r="B99" t="s">
        <v>31</v>
      </c>
      <c r="C99" t="s">
        <v>32</v>
      </c>
      <c r="D99" t="s">
        <v>33</v>
      </c>
      <c r="E99" t="s">
        <v>27</v>
      </c>
      <c r="F99" t="s">
        <v>34</v>
      </c>
      <c r="G99" s="4">
        <v>12.45</v>
      </c>
      <c r="H99">
        <v>6</v>
      </c>
      <c r="I99" s="4">
        <v>3.74</v>
      </c>
      <c r="J99" s="4">
        <v>78.44</v>
      </c>
      <c r="K99" s="4">
        <v>78.44</v>
      </c>
      <c r="L99" s="9">
        <v>43505</v>
      </c>
      <c r="M99" s="11">
        <f t="shared" si="6"/>
        <v>2</v>
      </c>
      <c r="N99" t="str">
        <f t="shared" si="10"/>
        <v>Feb</v>
      </c>
      <c r="O99">
        <f t="shared" si="7"/>
        <v>6</v>
      </c>
      <c r="P99" t="str">
        <f t="shared" si="8"/>
        <v>Sat</v>
      </c>
      <c r="Q99" s="1">
        <v>0.5493055555555556</v>
      </c>
      <c r="R99" s="11">
        <f t="shared" si="9"/>
        <v>13</v>
      </c>
      <c r="S99" t="s">
        <v>35</v>
      </c>
      <c r="T99" s="4">
        <v>74.7</v>
      </c>
      <c r="U99">
        <v>4.7619047620000003</v>
      </c>
      <c r="V99" s="4">
        <v>3.7349999999999999</v>
      </c>
      <c r="W99">
        <v>4.0999999999999996</v>
      </c>
    </row>
    <row r="100" spans="1:23">
      <c r="A100" t="s">
        <v>140</v>
      </c>
      <c r="B100" t="s">
        <v>24</v>
      </c>
      <c r="C100" t="s">
        <v>25</v>
      </c>
      <c r="D100" t="s">
        <v>33</v>
      </c>
      <c r="E100" t="s">
        <v>37</v>
      </c>
      <c r="F100" t="s">
        <v>50</v>
      </c>
      <c r="G100" s="4">
        <v>52.75</v>
      </c>
      <c r="H100">
        <v>3</v>
      </c>
      <c r="I100" s="4">
        <v>7.91</v>
      </c>
      <c r="J100" s="4">
        <v>166.16</v>
      </c>
      <c r="K100" s="4">
        <v>166.16</v>
      </c>
      <c r="L100" s="9">
        <v>43547</v>
      </c>
      <c r="M100" s="11">
        <f t="shared" si="6"/>
        <v>3</v>
      </c>
      <c r="N100" t="str">
        <f t="shared" si="10"/>
        <v>Mar</v>
      </c>
      <c r="O100">
        <f t="shared" si="7"/>
        <v>6</v>
      </c>
      <c r="P100" t="str">
        <f t="shared" si="8"/>
        <v>Sat</v>
      </c>
      <c r="Q100" s="1">
        <v>0.42777777777777776</v>
      </c>
      <c r="R100" s="11">
        <f t="shared" si="9"/>
        <v>10</v>
      </c>
      <c r="S100" t="s">
        <v>29</v>
      </c>
      <c r="T100" s="4">
        <v>158.25</v>
      </c>
      <c r="U100">
        <v>4.7619047620000003</v>
      </c>
      <c r="V100" s="4">
        <v>7.9124999999999996</v>
      </c>
      <c r="W100">
        <v>9.3000000000000007</v>
      </c>
    </row>
    <row r="101" spans="1:23">
      <c r="A101" t="s">
        <v>141</v>
      </c>
      <c r="B101" t="s">
        <v>48</v>
      </c>
      <c r="C101" t="s">
        <v>49</v>
      </c>
      <c r="D101" t="s">
        <v>33</v>
      </c>
      <c r="E101" t="s">
        <v>37</v>
      </c>
      <c r="F101" t="s">
        <v>38</v>
      </c>
      <c r="G101" s="4">
        <v>82.7</v>
      </c>
      <c r="H101">
        <v>6</v>
      </c>
      <c r="I101" s="4">
        <v>24.81</v>
      </c>
      <c r="J101" s="4">
        <v>521.01</v>
      </c>
      <c r="K101" s="4">
        <v>521.01</v>
      </c>
      <c r="L101" s="9">
        <v>43529</v>
      </c>
      <c r="M101" s="11">
        <f t="shared" si="6"/>
        <v>3</v>
      </c>
      <c r="N101" t="str">
        <f t="shared" si="10"/>
        <v>Mar</v>
      </c>
      <c r="O101">
        <f t="shared" si="7"/>
        <v>2</v>
      </c>
      <c r="P101" t="str">
        <f t="shared" si="8"/>
        <v>Tue</v>
      </c>
      <c r="Q101" s="1">
        <v>0.75972222222222219</v>
      </c>
      <c r="R101" s="11">
        <f t="shared" si="9"/>
        <v>18</v>
      </c>
      <c r="S101" t="s">
        <v>35</v>
      </c>
      <c r="T101" s="4">
        <v>496.2</v>
      </c>
      <c r="U101">
        <v>4.7619047620000003</v>
      </c>
      <c r="V101" s="4">
        <v>24.81</v>
      </c>
      <c r="W101">
        <v>7.4</v>
      </c>
    </row>
    <row r="102" spans="1:23">
      <c r="A102" t="s">
        <v>142</v>
      </c>
      <c r="B102" t="s">
        <v>31</v>
      </c>
      <c r="C102" t="s">
        <v>32</v>
      </c>
      <c r="D102" t="s">
        <v>26</v>
      </c>
      <c r="E102" t="s">
        <v>37</v>
      </c>
      <c r="F102" t="s">
        <v>52</v>
      </c>
      <c r="G102" s="4">
        <v>48.71</v>
      </c>
      <c r="H102">
        <v>1</v>
      </c>
      <c r="I102" s="4">
        <v>2.44</v>
      </c>
      <c r="J102" s="4">
        <v>51.15</v>
      </c>
      <c r="K102" s="4">
        <v>51.15</v>
      </c>
      <c r="L102" s="9">
        <v>43550</v>
      </c>
      <c r="M102" s="11">
        <f t="shared" si="6"/>
        <v>3</v>
      </c>
      <c r="N102" t="str">
        <f t="shared" si="10"/>
        <v>Mar</v>
      </c>
      <c r="O102">
        <f t="shared" si="7"/>
        <v>2</v>
      </c>
      <c r="P102" t="str">
        <f t="shared" si="8"/>
        <v>Tue</v>
      </c>
      <c r="Q102" s="1">
        <v>0.80555555555555558</v>
      </c>
      <c r="R102" s="11">
        <f t="shared" si="9"/>
        <v>19</v>
      </c>
      <c r="S102" t="s">
        <v>35</v>
      </c>
      <c r="T102" s="4">
        <v>48.71</v>
      </c>
      <c r="U102">
        <v>4.7619047620000003</v>
      </c>
      <c r="V102" s="4">
        <v>2.4355000000000002</v>
      </c>
      <c r="W102">
        <v>4.0999999999999996</v>
      </c>
    </row>
    <row r="103" spans="1:23">
      <c r="A103" t="s">
        <v>143</v>
      </c>
      <c r="B103" t="s">
        <v>31</v>
      </c>
      <c r="C103" t="s">
        <v>32</v>
      </c>
      <c r="D103" t="s">
        <v>33</v>
      </c>
      <c r="E103" t="s">
        <v>37</v>
      </c>
      <c r="F103" t="s">
        <v>52</v>
      </c>
      <c r="G103" s="4">
        <v>78.55</v>
      </c>
      <c r="H103">
        <v>9</v>
      </c>
      <c r="I103" s="4">
        <v>35.35</v>
      </c>
      <c r="J103" s="4">
        <v>742.3</v>
      </c>
      <c r="K103" s="4">
        <v>742.3</v>
      </c>
      <c r="L103" s="9">
        <v>43525</v>
      </c>
      <c r="M103" s="11">
        <f t="shared" si="6"/>
        <v>3</v>
      </c>
      <c r="N103" t="str">
        <f t="shared" si="10"/>
        <v>Mar</v>
      </c>
      <c r="O103">
        <f t="shared" si="7"/>
        <v>5</v>
      </c>
      <c r="P103" t="str">
        <f t="shared" si="8"/>
        <v>Fri</v>
      </c>
      <c r="Q103" s="1">
        <v>0.55694444444444446</v>
      </c>
      <c r="R103" s="11">
        <f t="shared" si="9"/>
        <v>13</v>
      </c>
      <c r="S103" t="s">
        <v>35</v>
      </c>
      <c r="T103" s="4">
        <v>706.95</v>
      </c>
      <c r="U103">
        <v>4.7619047620000003</v>
      </c>
      <c r="V103" s="4">
        <v>35.347499999999997</v>
      </c>
      <c r="W103">
        <v>7.2</v>
      </c>
    </row>
    <row r="104" spans="1:23">
      <c r="A104" t="s">
        <v>144</v>
      </c>
      <c r="B104" t="s">
        <v>31</v>
      </c>
      <c r="C104" t="s">
        <v>32</v>
      </c>
      <c r="D104" t="s">
        <v>33</v>
      </c>
      <c r="E104" t="s">
        <v>27</v>
      </c>
      <c r="F104" t="s">
        <v>34</v>
      </c>
      <c r="G104" s="4">
        <v>23.07</v>
      </c>
      <c r="H104">
        <v>9</v>
      </c>
      <c r="I104" s="4">
        <v>10.38</v>
      </c>
      <c r="J104" s="4">
        <v>218.01</v>
      </c>
      <c r="K104" s="4">
        <v>218.01</v>
      </c>
      <c r="L104" s="9">
        <v>43497</v>
      </c>
      <c r="M104" s="11">
        <f t="shared" si="6"/>
        <v>2</v>
      </c>
      <c r="N104" t="str">
        <f t="shared" si="10"/>
        <v>Feb</v>
      </c>
      <c r="O104">
        <f t="shared" si="7"/>
        <v>5</v>
      </c>
      <c r="P104" t="str">
        <f t="shared" si="8"/>
        <v>Fri</v>
      </c>
      <c r="Q104" s="1">
        <v>0.47708333333333336</v>
      </c>
      <c r="R104" s="11">
        <f t="shared" si="9"/>
        <v>11</v>
      </c>
      <c r="S104" t="s">
        <v>35</v>
      </c>
      <c r="T104" s="4">
        <v>207.63</v>
      </c>
      <c r="U104">
        <v>4.7619047620000003</v>
      </c>
      <c r="V104" s="4">
        <v>10.381500000000001</v>
      </c>
      <c r="W104">
        <v>4.9000000000000004</v>
      </c>
    </row>
    <row r="105" spans="1:23">
      <c r="A105" t="s">
        <v>145</v>
      </c>
      <c r="B105" t="s">
        <v>24</v>
      </c>
      <c r="C105" t="s">
        <v>25</v>
      </c>
      <c r="D105" t="s">
        <v>33</v>
      </c>
      <c r="E105" t="s">
        <v>37</v>
      </c>
      <c r="F105" t="s">
        <v>50</v>
      </c>
      <c r="G105" s="4">
        <v>58.26</v>
      </c>
      <c r="H105">
        <v>6</v>
      </c>
      <c r="I105" s="4">
        <v>17.48</v>
      </c>
      <c r="J105" s="4">
        <v>367.04</v>
      </c>
      <c r="K105" s="4">
        <v>367.04</v>
      </c>
      <c r="L105" s="9">
        <v>43552</v>
      </c>
      <c r="M105" s="11">
        <f t="shared" si="6"/>
        <v>3</v>
      </c>
      <c r="N105" t="str">
        <f t="shared" si="10"/>
        <v>Mar</v>
      </c>
      <c r="O105">
        <f t="shared" si="7"/>
        <v>4</v>
      </c>
      <c r="P105" t="str">
        <f t="shared" si="8"/>
        <v>Thu</v>
      </c>
      <c r="Q105" s="1">
        <v>0.69722222222222219</v>
      </c>
      <c r="R105" s="11">
        <f t="shared" si="9"/>
        <v>16</v>
      </c>
      <c r="S105" t="s">
        <v>35</v>
      </c>
      <c r="T105" s="4">
        <v>349.56</v>
      </c>
      <c r="U105">
        <v>4.7619047620000003</v>
      </c>
      <c r="V105" s="4">
        <v>17.478000000000002</v>
      </c>
      <c r="W105">
        <v>9.9</v>
      </c>
    </row>
    <row r="106" spans="1:23">
      <c r="A106" t="s">
        <v>146</v>
      </c>
      <c r="B106" t="s">
        <v>48</v>
      </c>
      <c r="C106" t="s">
        <v>49</v>
      </c>
      <c r="D106" t="s">
        <v>33</v>
      </c>
      <c r="E106" t="s">
        <v>37</v>
      </c>
      <c r="F106" t="s">
        <v>28</v>
      </c>
      <c r="G106" s="4">
        <v>30.35</v>
      </c>
      <c r="H106">
        <v>7</v>
      </c>
      <c r="I106" s="4">
        <v>10.62</v>
      </c>
      <c r="J106" s="4">
        <v>223.07</v>
      </c>
      <c r="K106" s="4">
        <v>223.07</v>
      </c>
      <c r="L106" s="9">
        <v>43543</v>
      </c>
      <c r="M106" s="11">
        <f t="shared" si="6"/>
        <v>3</v>
      </c>
      <c r="N106" t="str">
        <f t="shared" si="10"/>
        <v>Mar</v>
      </c>
      <c r="O106">
        <f t="shared" si="7"/>
        <v>2</v>
      </c>
      <c r="P106" t="str">
        <f t="shared" si="8"/>
        <v>Tue</v>
      </c>
      <c r="Q106" s="1">
        <v>0.7631944444444444</v>
      </c>
      <c r="R106" s="11">
        <f t="shared" si="9"/>
        <v>18</v>
      </c>
      <c r="S106" t="s">
        <v>35</v>
      </c>
      <c r="T106" s="4">
        <v>212.45</v>
      </c>
      <c r="U106">
        <v>4.7619047620000003</v>
      </c>
      <c r="V106" s="4">
        <v>10.6225</v>
      </c>
      <c r="W106">
        <v>8</v>
      </c>
    </row>
    <row r="107" spans="1:23">
      <c r="A107" t="s">
        <v>147</v>
      </c>
      <c r="B107" t="s">
        <v>24</v>
      </c>
      <c r="C107" t="s">
        <v>25</v>
      </c>
      <c r="D107" t="s">
        <v>26</v>
      </c>
      <c r="E107" t="s">
        <v>37</v>
      </c>
      <c r="F107" t="s">
        <v>34</v>
      </c>
      <c r="G107" s="4">
        <v>88.67</v>
      </c>
      <c r="H107">
        <v>10</v>
      </c>
      <c r="I107" s="4">
        <v>44.34</v>
      </c>
      <c r="J107" s="4">
        <v>931.04</v>
      </c>
      <c r="K107" s="4">
        <v>931.04</v>
      </c>
      <c r="L107" s="9">
        <v>43477</v>
      </c>
      <c r="M107" s="11">
        <f t="shared" si="6"/>
        <v>1</v>
      </c>
      <c r="N107" t="str">
        <f t="shared" si="10"/>
        <v>Jan</v>
      </c>
      <c r="O107">
        <f t="shared" si="7"/>
        <v>6</v>
      </c>
      <c r="P107" t="str">
        <f t="shared" si="8"/>
        <v>Sat</v>
      </c>
      <c r="Q107" s="1">
        <v>0.61805555555555558</v>
      </c>
      <c r="R107" s="11">
        <f t="shared" si="9"/>
        <v>14</v>
      </c>
      <c r="S107" t="s">
        <v>29</v>
      </c>
      <c r="T107" s="4">
        <v>886.7</v>
      </c>
      <c r="U107">
        <v>4.7619047620000003</v>
      </c>
      <c r="V107" s="4">
        <v>44.335000000000001</v>
      </c>
      <c r="W107">
        <v>7.3</v>
      </c>
    </row>
    <row r="108" spans="1:23">
      <c r="A108" t="s">
        <v>148</v>
      </c>
      <c r="B108" t="s">
        <v>31</v>
      </c>
      <c r="C108" t="s">
        <v>32</v>
      </c>
      <c r="D108" t="s">
        <v>33</v>
      </c>
      <c r="E108" t="s">
        <v>37</v>
      </c>
      <c r="F108" t="s">
        <v>52</v>
      </c>
      <c r="G108" s="4">
        <v>27.38</v>
      </c>
      <c r="H108">
        <v>6</v>
      </c>
      <c r="I108" s="4">
        <v>8.2100000000000009</v>
      </c>
      <c r="J108" s="4">
        <v>172.49</v>
      </c>
      <c r="K108" s="4">
        <v>172.49</v>
      </c>
      <c r="L108" s="9">
        <v>43470</v>
      </c>
      <c r="M108" s="11">
        <f t="shared" si="6"/>
        <v>1</v>
      </c>
      <c r="N108" t="str">
        <f t="shared" si="10"/>
        <v>Jan</v>
      </c>
      <c r="O108">
        <f t="shared" si="7"/>
        <v>6</v>
      </c>
      <c r="P108" t="str">
        <f t="shared" si="8"/>
        <v>Sat</v>
      </c>
      <c r="Q108" s="1">
        <v>0.87083333333333335</v>
      </c>
      <c r="R108" s="11">
        <f t="shared" si="9"/>
        <v>20</v>
      </c>
      <c r="S108" t="s">
        <v>39</v>
      </c>
      <c r="T108" s="4">
        <v>164.28</v>
      </c>
      <c r="U108">
        <v>4.7619047620000003</v>
      </c>
      <c r="V108" s="4">
        <v>8.2140000000000004</v>
      </c>
      <c r="W108">
        <v>7.9</v>
      </c>
    </row>
    <row r="109" spans="1:23">
      <c r="A109" t="s">
        <v>149</v>
      </c>
      <c r="B109" t="s">
        <v>24</v>
      </c>
      <c r="C109" t="s">
        <v>25</v>
      </c>
      <c r="D109" t="s">
        <v>33</v>
      </c>
      <c r="E109" t="s">
        <v>37</v>
      </c>
      <c r="F109" t="s">
        <v>42</v>
      </c>
      <c r="G109" s="4">
        <v>62.13</v>
      </c>
      <c r="H109">
        <v>6</v>
      </c>
      <c r="I109" s="4">
        <v>18.64</v>
      </c>
      <c r="J109" s="4">
        <v>391.42</v>
      </c>
      <c r="K109" s="4">
        <v>391.42</v>
      </c>
      <c r="L109" s="9">
        <v>43546</v>
      </c>
      <c r="M109" s="11">
        <f t="shared" si="6"/>
        <v>3</v>
      </c>
      <c r="N109" t="str">
        <f t="shared" si="10"/>
        <v>Mar</v>
      </c>
      <c r="O109">
        <f t="shared" si="7"/>
        <v>5</v>
      </c>
      <c r="P109" t="str">
        <f t="shared" si="8"/>
        <v>Fri</v>
      </c>
      <c r="Q109" s="1">
        <v>0.84652777777777777</v>
      </c>
      <c r="R109" s="11">
        <f t="shared" si="9"/>
        <v>20</v>
      </c>
      <c r="S109" t="s">
        <v>35</v>
      </c>
      <c r="T109" s="4">
        <v>372.78</v>
      </c>
      <c r="U109">
        <v>4.7619047620000003</v>
      </c>
      <c r="V109" s="4">
        <v>18.638999999999999</v>
      </c>
      <c r="W109">
        <v>7.4</v>
      </c>
    </row>
    <row r="110" spans="1:23">
      <c r="A110" t="s">
        <v>150</v>
      </c>
      <c r="B110" t="s">
        <v>31</v>
      </c>
      <c r="C110" t="s">
        <v>32</v>
      </c>
      <c r="D110" t="s">
        <v>33</v>
      </c>
      <c r="E110" t="s">
        <v>27</v>
      </c>
      <c r="F110" t="s">
        <v>50</v>
      </c>
      <c r="G110" s="4">
        <v>33.979999999999997</v>
      </c>
      <c r="H110">
        <v>9</v>
      </c>
      <c r="I110" s="4">
        <v>15.29</v>
      </c>
      <c r="J110" s="4">
        <v>321.11</v>
      </c>
      <c r="K110" s="4">
        <v>321.11</v>
      </c>
      <c r="L110" s="9">
        <v>43548</v>
      </c>
      <c r="M110" s="11">
        <f t="shared" si="6"/>
        <v>3</v>
      </c>
      <c r="N110" t="str">
        <f t="shared" si="10"/>
        <v>Mar</v>
      </c>
      <c r="O110">
        <f t="shared" si="7"/>
        <v>7</v>
      </c>
      <c r="P110" t="str">
        <f t="shared" si="8"/>
        <v>Sun</v>
      </c>
      <c r="Q110" s="1">
        <v>0.4465277777777778</v>
      </c>
      <c r="R110" s="11">
        <f t="shared" si="9"/>
        <v>10</v>
      </c>
      <c r="S110" t="s">
        <v>35</v>
      </c>
      <c r="T110" s="4">
        <v>305.82</v>
      </c>
      <c r="U110">
        <v>4.7619047620000003</v>
      </c>
      <c r="V110" s="4">
        <v>15.291</v>
      </c>
      <c r="W110">
        <v>4.2</v>
      </c>
    </row>
    <row r="111" spans="1:23">
      <c r="A111" t="s">
        <v>151</v>
      </c>
      <c r="B111" t="s">
        <v>31</v>
      </c>
      <c r="C111" t="s">
        <v>32</v>
      </c>
      <c r="D111" t="s">
        <v>26</v>
      </c>
      <c r="E111" t="s">
        <v>37</v>
      </c>
      <c r="F111" t="s">
        <v>34</v>
      </c>
      <c r="G111" s="4">
        <v>81.97</v>
      </c>
      <c r="H111">
        <v>10</v>
      </c>
      <c r="I111" s="4">
        <v>40.99</v>
      </c>
      <c r="J111" s="4">
        <v>860.69</v>
      </c>
      <c r="K111" s="4">
        <v>860.69</v>
      </c>
      <c r="L111" s="9">
        <v>43527</v>
      </c>
      <c r="M111" s="11">
        <f t="shared" si="6"/>
        <v>3</v>
      </c>
      <c r="N111" t="str">
        <f t="shared" si="10"/>
        <v>Mar</v>
      </c>
      <c r="O111">
        <f t="shared" si="7"/>
        <v>7</v>
      </c>
      <c r="P111" t="str">
        <f t="shared" si="8"/>
        <v>Sun</v>
      </c>
      <c r="Q111" s="1">
        <v>0.60416666666666663</v>
      </c>
      <c r="R111" s="11">
        <f t="shared" si="9"/>
        <v>14</v>
      </c>
      <c r="S111" t="s">
        <v>35</v>
      </c>
      <c r="T111" s="4">
        <v>819.7</v>
      </c>
      <c r="U111">
        <v>4.7619047620000003</v>
      </c>
      <c r="V111" s="4">
        <v>40.984999999999999</v>
      </c>
      <c r="W111">
        <v>9.1999999999999993</v>
      </c>
    </row>
    <row r="112" spans="1:23">
      <c r="A112" t="s">
        <v>152</v>
      </c>
      <c r="B112" t="s">
        <v>48</v>
      </c>
      <c r="C112" t="s">
        <v>49</v>
      </c>
      <c r="D112" t="s">
        <v>26</v>
      </c>
      <c r="E112" t="s">
        <v>27</v>
      </c>
      <c r="F112" t="s">
        <v>42</v>
      </c>
      <c r="G112" s="4">
        <v>16.489999999999998</v>
      </c>
      <c r="H112">
        <v>2</v>
      </c>
      <c r="I112" s="4">
        <v>1.65</v>
      </c>
      <c r="J112" s="4">
        <v>34.630000000000003</v>
      </c>
      <c r="K112" s="4">
        <v>34.630000000000003</v>
      </c>
      <c r="L112" s="9">
        <v>43501</v>
      </c>
      <c r="M112" s="11">
        <f t="shared" si="6"/>
        <v>2</v>
      </c>
      <c r="N112" t="str">
        <f t="shared" si="10"/>
        <v>Feb</v>
      </c>
      <c r="O112">
        <f t="shared" si="7"/>
        <v>2</v>
      </c>
      <c r="P112" t="str">
        <f t="shared" si="8"/>
        <v>Tue</v>
      </c>
      <c r="Q112" s="1">
        <v>0.48055555555555557</v>
      </c>
      <c r="R112" s="11">
        <f t="shared" si="9"/>
        <v>11</v>
      </c>
      <c r="S112" t="s">
        <v>29</v>
      </c>
      <c r="T112" s="4">
        <v>32.979999999999997</v>
      </c>
      <c r="U112">
        <v>4.7619047620000003</v>
      </c>
      <c r="V112" s="4">
        <v>1.649</v>
      </c>
      <c r="W112">
        <v>4.5999999999999996</v>
      </c>
    </row>
    <row r="113" spans="1:23">
      <c r="A113" t="s">
        <v>153</v>
      </c>
      <c r="B113" t="s">
        <v>31</v>
      </c>
      <c r="C113" t="s">
        <v>32</v>
      </c>
      <c r="D113" t="s">
        <v>26</v>
      </c>
      <c r="E113" t="s">
        <v>27</v>
      </c>
      <c r="F113" t="s">
        <v>28</v>
      </c>
      <c r="G113" s="4">
        <v>98.21</v>
      </c>
      <c r="H113">
        <v>3</v>
      </c>
      <c r="I113" s="4">
        <v>14.73</v>
      </c>
      <c r="J113" s="4">
        <v>309.36</v>
      </c>
      <c r="K113" s="4">
        <v>309.36</v>
      </c>
      <c r="L113" s="9">
        <v>43501</v>
      </c>
      <c r="M113" s="11">
        <f t="shared" si="6"/>
        <v>2</v>
      </c>
      <c r="N113" t="str">
        <f t="shared" si="10"/>
        <v>Feb</v>
      </c>
      <c r="O113">
        <f t="shared" si="7"/>
        <v>2</v>
      </c>
      <c r="P113" t="str">
        <f t="shared" si="8"/>
        <v>Tue</v>
      </c>
      <c r="Q113" s="1">
        <v>0.44513888888888886</v>
      </c>
      <c r="R113" s="11">
        <f t="shared" si="9"/>
        <v>10</v>
      </c>
      <c r="S113" t="s">
        <v>39</v>
      </c>
      <c r="T113" s="4">
        <v>294.63</v>
      </c>
      <c r="U113">
        <v>4.7619047620000003</v>
      </c>
      <c r="V113" s="4">
        <v>14.7315</v>
      </c>
      <c r="W113">
        <v>7.8</v>
      </c>
    </row>
    <row r="114" spans="1:23">
      <c r="A114" t="s">
        <v>154</v>
      </c>
      <c r="B114" t="s">
        <v>48</v>
      </c>
      <c r="C114" t="s">
        <v>49</v>
      </c>
      <c r="D114" t="s">
        <v>33</v>
      </c>
      <c r="E114" t="s">
        <v>27</v>
      </c>
      <c r="F114" t="s">
        <v>52</v>
      </c>
      <c r="G114" s="4">
        <v>72.84</v>
      </c>
      <c r="H114">
        <v>7</v>
      </c>
      <c r="I114" s="4">
        <v>25.49</v>
      </c>
      <c r="J114" s="4">
        <v>535.37</v>
      </c>
      <c r="K114" s="4">
        <v>535.37</v>
      </c>
      <c r="L114" s="9">
        <v>43511</v>
      </c>
      <c r="M114" s="11">
        <f t="shared" si="6"/>
        <v>2</v>
      </c>
      <c r="N114" t="str">
        <f t="shared" si="10"/>
        <v>Feb</v>
      </c>
      <c r="O114">
        <f t="shared" si="7"/>
        <v>5</v>
      </c>
      <c r="P114" t="str">
        <f t="shared" si="8"/>
        <v>Fri</v>
      </c>
      <c r="Q114" s="1">
        <v>0.53055555555555556</v>
      </c>
      <c r="R114" s="11">
        <f t="shared" si="9"/>
        <v>12</v>
      </c>
      <c r="S114" t="s">
        <v>35</v>
      </c>
      <c r="T114" s="4">
        <v>509.88</v>
      </c>
      <c r="U114">
        <v>4.7619047620000003</v>
      </c>
      <c r="V114" s="4">
        <v>25.494</v>
      </c>
      <c r="W114">
        <v>8.4</v>
      </c>
    </row>
    <row r="115" spans="1:23">
      <c r="A115" t="s">
        <v>155</v>
      </c>
      <c r="B115" t="s">
        <v>24</v>
      </c>
      <c r="C115" t="s">
        <v>25</v>
      </c>
      <c r="D115" t="s">
        <v>26</v>
      </c>
      <c r="E115" t="s">
        <v>37</v>
      </c>
      <c r="F115" t="s">
        <v>38</v>
      </c>
      <c r="G115" s="4">
        <v>58.07</v>
      </c>
      <c r="H115">
        <v>9</v>
      </c>
      <c r="I115" s="4">
        <v>26.13</v>
      </c>
      <c r="J115" s="4">
        <v>548.76</v>
      </c>
      <c r="K115" s="4">
        <v>548.76</v>
      </c>
      <c r="L115" s="9">
        <v>43484</v>
      </c>
      <c r="M115" s="11">
        <f t="shared" si="6"/>
        <v>1</v>
      </c>
      <c r="N115" t="str">
        <f t="shared" si="10"/>
        <v>Jan</v>
      </c>
      <c r="O115">
        <f t="shared" si="7"/>
        <v>6</v>
      </c>
      <c r="P115" t="str">
        <f t="shared" si="8"/>
        <v>Sat</v>
      </c>
      <c r="Q115" s="1">
        <v>0.83819444444444446</v>
      </c>
      <c r="R115" s="11">
        <f t="shared" si="9"/>
        <v>20</v>
      </c>
      <c r="S115" t="s">
        <v>29</v>
      </c>
      <c r="T115" s="4">
        <v>522.63</v>
      </c>
      <c r="U115">
        <v>4.7619047620000003</v>
      </c>
      <c r="V115" s="4">
        <v>26.131499999999999</v>
      </c>
      <c r="W115">
        <v>4.3</v>
      </c>
    </row>
    <row r="116" spans="1:23">
      <c r="A116" t="s">
        <v>156</v>
      </c>
      <c r="B116" t="s">
        <v>31</v>
      </c>
      <c r="C116" t="s">
        <v>32</v>
      </c>
      <c r="D116" t="s">
        <v>26</v>
      </c>
      <c r="E116" t="s">
        <v>27</v>
      </c>
      <c r="F116" t="s">
        <v>38</v>
      </c>
      <c r="G116" s="4">
        <v>80.790000000000006</v>
      </c>
      <c r="H116">
        <v>9</v>
      </c>
      <c r="I116" s="4">
        <v>36.36</v>
      </c>
      <c r="J116" s="4">
        <v>763.47</v>
      </c>
      <c r="K116" s="4">
        <v>763.47</v>
      </c>
      <c r="L116" s="9">
        <v>43497</v>
      </c>
      <c r="M116" s="11">
        <f t="shared" si="6"/>
        <v>2</v>
      </c>
      <c r="N116" t="str">
        <f t="shared" si="10"/>
        <v>Feb</v>
      </c>
      <c r="O116">
        <f t="shared" si="7"/>
        <v>5</v>
      </c>
      <c r="P116" t="str">
        <f t="shared" si="8"/>
        <v>Fri</v>
      </c>
      <c r="Q116" s="1">
        <v>0.85486111111111107</v>
      </c>
      <c r="R116" s="11">
        <f t="shared" si="9"/>
        <v>20</v>
      </c>
      <c r="S116" t="s">
        <v>39</v>
      </c>
      <c r="T116" s="4">
        <v>727.11</v>
      </c>
      <c r="U116">
        <v>4.7619047620000003</v>
      </c>
      <c r="V116" s="4">
        <v>36.355499999999999</v>
      </c>
      <c r="W116">
        <v>9.5</v>
      </c>
    </row>
    <row r="117" spans="1:23">
      <c r="A117" t="s">
        <v>157</v>
      </c>
      <c r="B117" t="s">
        <v>31</v>
      </c>
      <c r="C117" t="s">
        <v>32</v>
      </c>
      <c r="D117" t="s">
        <v>33</v>
      </c>
      <c r="E117" t="s">
        <v>27</v>
      </c>
      <c r="F117" t="s">
        <v>52</v>
      </c>
      <c r="G117" s="4">
        <v>27.02</v>
      </c>
      <c r="H117">
        <v>3</v>
      </c>
      <c r="I117" s="4">
        <v>4.05</v>
      </c>
      <c r="J117" s="4">
        <v>85.11</v>
      </c>
      <c r="K117" s="4">
        <v>85.11</v>
      </c>
      <c r="L117" s="9">
        <v>43526</v>
      </c>
      <c r="M117" s="11">
        <f t="shared" si="6"/>
        <v>3</v>
      </c>
      <c r="N117" t="str">
        <f t="shared" si="10"/>
        <v>Mar</v>
      </c>
      <c r="O117">
        <f t="shared" si="7"/>
        <v>6</v>
      </c>
      <c r="P117" t="str">
        <f t="shared" si="8"/>
        <v>Sat</v>
      </c>
      <c r="Q117" s="1">
        <v>0.54236111111111107</v>
      </c>
      <c r="R117" s="11">
        <f t="shared" si="9"/>
        <v>13</v>
      </c>
      <c r="S117" t="s">
        <v>39</v>
      </c>
      <c r="T117" s="4">
        <v>81.06</v>
      </c>
      <c r="U117">
        <v>4.7619047620000003</v>
      </c>
      <c r="V117" s="4">
        <v>4.0529999999999999</v>
      </c>
      <c r="W117">
        <v>7.1</v>
      </c>
    </row>
    <row r="118" spans="1:23">
      <c r="A118" t="s">
        <v>158</v>
      </c>
      <c r="B118" t="s">
        <v>48</v>
      </c>
      <c r="C118" t="s">
        <v>49</v>
      </c>
      <c r="D118" t="s">
        <v>26</v>
      </c>
      <c r="E118" t="s">
        <v>37</v>
      </c>
      <c r="F118" t="s">
        <v>52</v>
      </c>
      <c r="G118" s="4">
        <v>21.94</v>
      </c>
      <c r="H118">
        <v>5</v>
      </c>
      <c r="I118" s="4">
        <v>5.49</v>
      </c>
      <c r="J118" s="4">
        <v>115.19</v>
      </c>
      <c r="K118" s="4">
        <v>115.19</v>
      </c>
      <c r="L118" s="9">
        <v>43529</v>
      </c>
      <c r="M118" s="11">
        <f t="shared" si="6"/>
        <v>3</v>
      </c>
      <c r="N118" t="str">
        <f t="shared" si="10"/>
        <v>Mar</v>
      </c>
      <c r="O118">
        <f t="shared" si="7"/>
        <v>2</v>
      </c>
      <c r="P118" t="str">
        <f t="shared" si="8"/>
        <v>Tue</v>
      </c>
      <c r="Q118" s="1">
        <v>0.52013888888888893</v>
      </c>
      <c r="R118" s="11">
        <f t="shared" si="9"/>
        <v>12</v>
      </c>
      <c r="S118" t="s">
        <v>29</v>
      </c>
      <c r="T118" s="4">
        <v>109.7</v>
      </c>
      <c r="U118">
        <v>4.7619047620000003</v>
      </c>
      <c r="V118" s="4">
        <v>5.4850000000000003</v>
      </c>
      <c r="W118">
        <v>5.3</v>
      </c>
    </row>
    <row r="119" spans="1:23">
      <c r="A119" t="s">
        <v>159</v>
      </c>
      <c r="B119" t="s">
        <v>48</v>
      </c>
      <c r="C119" t="s">
        <v>49</v>
      </c>
      <c r="D119" t="s">
        <v>26</v>
      </c>
      <c r="E119" t="s">
        <v>37</v>
      </c>
      <c r="F119" t="s">
        <v>52</v>
      </c>
      <c r="G119" s="4">
        <v>51.36</v>
      </c>
      <c r="H119">
        <v>1</v>
      </c>
      <c r="I119" s="4">
        <v>2.57</v>
      </c>
      <c r="J119" s="4">
        <v>53.93</v>
      </c>
      <c r="K119" s="4">
        <v>53.93</v>
      </c>
      <c r="L119" s="9">
        <v>43481</v>
      </c>
      <c r="M119" s="11">
        <f t="shared" si="6"/>
        <v>1</v>
      </c>
      <c r="N119" t="str">
        <f t="shared" si="10"/>
        <v>Jan</v>
      </c>
      <c r="O119">
        <f t="shared" si="7"/>
        <v>3</v>
      </c>
      <c r="P119" t="str">
        <f t="shared" si="8"/>
        <v>Wed</v>
      </c>
      <c r="Q119" s="1">
        <v>0.6430555555555556</v>
      </c>
      <c r="R119" s="11">
        <f t="shared" si="9"/>
        <v>15</v>
      </c>
      <c r="S119" t="s">
        <v>29</v>
      </c>
      <c r="T119" s="4">
        <v>51.36</v>
      </c>
      <c r="U119">
        <v>4.7619047620000003</v>
      </c>
      <c r="V119" s="4">
        <v>2.5680000000000001</v>
      </c>
      <c r="W119">
        <v>5.2</v>
      </c>
    </row>
    <row r="120" spans="1:23">
      <c r="A120" t="s">
        <v>160</v>
      </c>
      <c r="B120" t="s">
        <v>24</v>
      </c>
      <c r="C120" t="s">
        <v>25</v>
      </c>
      <c r="D120" t="s">
        <v>33</v>
      </c>
      <c r="E120" t="s">
        <v>27</v>
      </c>
      <c r="F120" t="s">
        <v>50</v>
      </c>
      <c r="G120" s="4">
        <v>10.96</v>
      </c>
      <c r="H120">
        <v>10</v>
      </c>
      <c r="I120" s="4">
        <v>5.48</v>
      </c>
      <c r="J120" s="4">
        <v>115.08</v>
      </c>
      <c r="K120" s="4">
        <v>115.08</v>
      </c>
      <c r="L120" s="9">
        <v>43498</v>
      </c>
      <c r="M120" s="11">
        <f t="shared" si="6"/>
        <v>2</v>
      </c>
      <c r="N120" t="str">
        <f t="shared" si="10"/>
        <v>Feb</v>
      </c>
      <c r="O120">
        <f t="shared" si="7"/>
        <v>6</v>
      </c>
      <c r="P120" t="str">
        <f t="shared" si="8"/>
        <v>Sat</v>
      </c>
      <c r="Q120" s="1">
        <v>0.8666666666666667</v>
      </c>
      <c r="R120" s="11">
        <f t="shared" si="9"/>
        <v>20</v>
      </c>
      <c r="S120" t="s">
        <v>29</v>
      </c>
      <c r="T120" s="4">
        <v>109.6</v>
      </c>
      <c r="U120">
        <v>4.7619047620000003</v>
      </c>
      <c r="V120" s="4">
        <v>5.48</v>
      </c>
      <c r="W120">
        <v>6</v>
      </c>
    </row>
    <row r="121" spans="1:23">
      <c r="A121" t="s">
        <v>161</v>
      </c>
      <c r="B121" t="s">
        <v>48</v>
      </c>
      <c r="C121" t="s">
        <v>49</v>
      </c>
      <c r="D121" t="s">
        <v>33</v>
      </c>
      <c r="E121" t="s">
        <v>37</v>
      </c>
      <c r="F121" t="s">
        <v>38</v>
      </c>
      <c r="G121" s="4">
        <v>53.44</v>
      </c>
      <c r="H121">
        <v>2</v>
      </c>
      <c r="I121" s="4">
        <v>5.34</v>
      </c>
      <c r="J121" s="4">
        <v>112.22</v>
      </c>
      <c r="K121" s="4">
        <v>112.22</v>
      </c>
      <c r="L121" s="9">
        <v>43485</v>
      </c>
      <c r="M121" s="11">
        <f t="shared" si="6"/>
        <v>1</v>
      </c>
      <c r="N121" t="str">
        <f t="shared" si="10"/>
        <v>Jan</v>
      </c>
      <c r="O121">
        <f t="shared" si="7"/>
        <v>7</v>
      </c>
      <c r="P121" t="str">
        <f t="shared" si="8"/>
        <v>Sun</v>
      </c>
      <c r="Q121" s="1">
        <v>0.85972222222222228</v>
      </c>
      <c r="R121" s="11">
        <f t="shared" si="9"/>
        <v>20</v>
      </c>
      <c r="S121" t="s">
        <v>29</v>
      </c>
      <c r="T121" s="4">
        <v>106.88</v>
      </c>
      <c r="U121">
        <v>4.7619047620000003</v>
      </c>
      <c r="V121" s="4">
        <v>5.3440000000000003</v>
      </c>
      <c r="W121">
        <v>4.0999999999999996</v>
      </c>
    </row>
    <row r="122" spans="1:23">
      <c r="A122" t="s">
        <v>162</v>
      </c>
      <c r="B122" t="s">
        <v>24</v>
      </c>
      <c r="C122" t="s">
        <v>25</v>
      </c>
      <c r="D122" t="s">
        <v>33</v>
      </c>
      <c r="E122" t="s">
        <v>27</v>
      </c>
      <c r="F122" t="s">
        <v>34</v>
      </c>
      <c r="G122" s="4">
        <v>99.56</v>
      </c>
      <c r="H122">
        <v>8</v>
      </c>
      <c r="I122" s="4">
        <v>39.82</v>
      </c>
      <c r="J122" s="4">
        <v>836.3</v>
      </c>
      <c r="K122" s="4">
        <v>836.3</v>
      </c>
      <c r="L122" s="9">
        <v>43510</v>
      </c>
      <c r="M122" s="11">
        <f t="shared" si="6"/>
        <v>2</v>
      </c>
      <c r="N122" t="str">
        <f t="shared" si="10"/>
        <v>Feb</v>
      </c>
      <c r="O122">
        <f t="shared" si="7"/>
        <v>4</v>
      </c>
      <c r="P122" t="str">
        <f t="shared" si="8"/>
        <v>Thu</v>
      </c>
      <c r="Q122" s="1">
        <v>0.7104166666666667</v>
      </c>
      <c r="R122" s="11">
        <f t="shared" si="9"/>
        <v>17</v>
      </c>
      <c r="S122" t="s">
        <v>39</v>
      </c>
      <c r="T122" s="4">
        <v>796.48</v>
      </c>
      <c r="U122">
        <v>4.7619047620000003</v>
      </c>
      <c r="V122" s="4">
        <v>39.823999999999998</v>
      </c>
      <c r="W122">
        <v>5.2</v>
      </c>
    </row>
    <row r="123" spans="1:23">
      <c r="A123" t="s">
        <v>163</v>
      </c>
      <c r="B123" t="s">
        <v>31</v>
      </c>
      <c r="C123" t="s">
        <v>32</v>
      </c>
      <c r="D123" t="s">
        <v>26</v>
      </c>
      <c r="E123" t="s">
        <v>37</v>
      </c>
      <c r="F123" t="s">
        <v>42</v>
      </c>
      <c r="G123" s="4">
        <v>57.12</v>
      </c>
      <c r="H123">
        <v>7</v>
      </c>
      <c r="I123" s="4">
        <v>19.989999999999998</v>
      </c>
      <c r="J123" s="4">
        <v>419.83</v>
      </c>
      <c r="K123" s="4">
        <v>419.83</v>
      </c>
      <c r="L123" s="9">
        <v>43477</v>
      </c>
      <c r="M123" s="11">
        <f t="shared" si="6"/>
        <v>1</v>
      </c>
      <c r="N123" t="str">
        <f t="shared" si="10"/>
        <v>Jan</v>
      </c>
      <c r="O123">
        <f t="shared" si="7"/>
        <v>6</v>
      </c>
      <c r="P123" t="str">
        <f t="shared" si="8"/>
        <v>Sat</v>
      </c>
      <c r="Q123" s="1">
        <v>0.50138888888888888</v>
      </c>
      <c r="R123" s="11">
        <f t="shared" si="9"/>
        <v>12</v>
      </c>
      <c r="S123" t="s">
        <v>39</v>
      </c>
      <c r="T123" s="4">
        <v>399.84</v>
      </c>
      <c r="U123">
        <v>4.7619047620000003</v>
      </c>
      <c r="V123" s="4">
        <v>19.992000000000001</v>
      </c>
      <c r="W123">
        <v>6.5</v>
      </c>
    </row>
    <row r="124" spans="1:23">
      <c r="A124" t="s">
        <v>164</v>
      </c>
      <c r="B124" t="s">
        <v>48</v>
      </c>
      <c r="C124" t="s">
        <v>49</v>
      </c>
      <c r="D124" t="s">
        <v>26</v>
      </c>
      <c r="E124" t="s">
        <v>37</v>
      </c>
      <c r="F124" t="s">
        <v>42</v>
      </c>
      <c r="G124" s="4">
        <v>99.96</v>
      </c>
      <c r="H124">
        <v>9</v>
      </c>
      <c r="I124" s="4">
        <v>44.98</v>
      </c>
      <c r="J124" s="4">
        <v>944.62</v>
      </c>
      <c r="K124" s="4">
        <v>944.62</v>
      </c>
      <c r="L124" s="9">
        <v>43533</v>
      </c>
      <c r="M124" s="11">
        <f t="shared" si="6"/>
        <v>3</v>
      </c>
      <c r="N124" t="str">
        <f t="shared" si="10"/>
        <v>Mar</v>
      </c>
      <c r="O124">
        <f t="shared" si="7"/>
        <v>6</v>
      </c>
      <c r="P124" t="str">
        <f t="shared" si="8"/>
        <v>Sat</v>
      </c>
      <c r="Q124" s="1">
        <v>0.72638888888888886</v>
      </c>
      <c r="R124" s="11">
        <f t="shared" si="9"/>
        <v>17</v>
      </c>
      <c r="S124" t="s">
        <v>39</v>
      </c>
      <c r="T124" s="4">
        <v>899.64</v>
      </c>
      <c r="U124">
        <v>4.7619047620000003</v>
      </c>
      <c r="V124" s="4">
        <v>44.981999999999999</v>
      </c>
      <c r="W124">
        <v>4.2</v>
      </c>
    </row>
    <row r="125" spans="1:23">
      <c r="A125" t="s">
        <v>165</v>
      </c>
      <c r="B125" t="s">
        <v>31</v>
      </c>
      <c r="C125" t="s">
        <v>32</v>
      </c>
      <c r="D125" t="s">
        <v>26</v>
      </c>
      <c r="E125" t="s">
        <v>37</v>
      </c>
      <c r="F125" t="s">
        <v>38</v>
      </c>
      <c r="G125" s="4">
        <v>63.91</v>
      </c>
      <c r="H125">
        <v>8</v>
      </c>
      <c r="I125" s="4">
        <v>25.56</v>
      </c>
      <c r="J125" s="4">
        <v>536.84</v>
      </c>
      <c r="K125" s="4">
        <v>536.84</v>
      </c>
      <c r="L125" s="9">
        <v>43537</v>
      </c>
      <c r="M125" s="11">
        <f t="shared" si="6"/>
        <v>3</v>
      </c>
      <c r="N125" t="str">
        <f t="shared" si="10"/>
        <v>Mar</v>
      </c>
      <c r="O125">
        <f t="shared" si="7"/>
        <v>3</v>
      </c>
      <c r="P125" t="str">
        <f t="shared" si="8"/>
        <v>Wed</v>
      </c>
      <c r="Q125" s="1">
        <v>0.82777777777777772</v>
      </c>
      <c r="R125" s="11">
        <f t="shared" si="9"/>
        <v>19</v>
      </c>
      <c r="S125" t="s">
        <v>39</v>
      </c>
      <c r="T125" s="4">
        <v>511.28</v>
      </c>
      <c r="U125">
        <v>4.7619047620000003</v>
      </c>
      <c r="V125" s="4">
        <v>25.564</v>
      </c>
      <c r="W125">
        <v>4.5999999999999996</v>
      </c>
    </row>
    <row r="126" spans="1:23">
      <c r="A126" t="s">
        <v>166</v>
      </c>
      <c r="B126" t="s">
        <v>48</v>
      </c>
      <c r="C126" t="s">
        <v>49</v>
      </c>
      <c r="D126" t="s">
        <v>26</v>
      </c>
      <c r="E126" t="s">
        <v>27</v>
      </c>
      <c r="F126" t="s">
        <v>52</v>
      </c>
      <c r="G126" s="4">
        <v>56.47</v>
      </c>
      <c r="H126">
        <v>8</v>
      </c>
      <c r="I126" s="4">
        <v>22.59</v>
      </c>
      <c r="J126" s="4">
        <v>474.35</v>
      </c>
      <c r="K126" s="4">
        <v>474.35</v>
      </c>
      <c r="L126" s="9">
        <v>43533</v>
      </c>
      <c r="M126" s="11">
        <f t="shared" si="6"/>
        <v>3</v>
      </c>
      <c r="N126" t="str">
        <f t="shared" si="10"/>
        <v>Mar</v>
      </c>
      <c r="O126">
        <f t="shared" si="7"/>
        <v>6</v>
      </c>
      <c r="P126" t="str">
        <f t="shared" si="8"/>
        <v>Sat</v>
      </c>
      <c r="Q126" s="1">
        <v>0.62291666666666667</v>
      </c>
      <c r="R126" s="11">
        <f t="shared" si="9"/>
        <v>14</v>
      </c>
      <c r="S126" t="s">
        <v>29</v>
      </c>
      <c r="T126" s="4">
        <v>451.76</v>
      </c>
      <c r="U126">
        <v>4.7619047620000003</v>
      </c>
      <c r="V126" s="4">
        <v>22.588000000000001</v>
      </c>
      <c r="W126">
        <v>7.3</v>
      </c>
    </row>
    <row r="127" spans="1:23">
      <c r="A127" t="s">
        <v>167</v>
      </c>
      <c r="B127" t="s">
        <v>24</v>
      </c>
      <c r="C127" t="s">
        <v>25</v>
      </c>
      <c r="D127" t="s">
        <v>33</v>
      </c>
      <c r="E127" t="s">
        <v>27</v>
      </c>
      <c r="F127" t="s">
        <v>38</v>
      </c>
      <c r="G127" s="4">
        <v>93.69</v>
      </c>
      <c r="H127">
        <v>7</v>
      </c>
      <c r="I127" s="4">
        <v>32.79</v>
      </c>
      <c r="J127" s="4">
        <v>688.62</v>
      </c>
      <c r="K127" s="4">
        <v>688.62</v>
      </c>
      <c r="L127" s="9">
        <v>43534</v>
      </c>
      <c r="M127" s="11">
        <f t="shared" si="6"/>
        <v>3</v>
      </c>
      <c r="N127" t="str">
        <f t="shared" si="10"/>
        <v>Mar</v>
      </c>
      <c r="O127">
        <f t="shared" si="7"/>
        <v>7</v>
      </c>
      <c r="P127" t="str">
        <f t="shared" si="8"/>
        <v>Sun</v>
      </c>
      <c r="Q127" s="1">
        <v>0.78055555555555556</v>
      </c>
      <c r="R127" s="11">
        <f t="shared" si="9"/>
        <v>18</v>
      </c>
      <c r="S127" t="s">
        <v>39</v>
      </c>
      <c r="T127" s="4">
        <v>655.83</v>
      </c>
      <c r="U127">
        <v>4.7619047620000003</v>
      </c>
      <c r="V127" s="4">
        <v>32.791499999999999</v>
      </c>
      <c r="W127">
        <v>4.5</v>
      </c>
    </row>
    <row r="128" spans="1:23">
      <c r="A128" t="s">
        <v>168</v>
      </c>
      <c r="B128" t="s">
        <v>24</v>
      </c>
      <c r="C128" t="s">
        <v>25</v>
      </c>
      <c r="D128" t="s">
        <v>33</v>
      </c>
      <c r="E128" t="s">
        <v>27</v>
      </c>
      <c r="F128" t="s">
        <v>42</v>
      </c>
      <c r="G128" s="4">
        <v>32.25</v>
      </c>
      <c r="H128">
        <v>5</v>
      </c>
      <c r="I128" s="4">
        <v>8.06</v>
      </c>
      <c r="J128" s="4">
        <v>169.31</v>
      </c>
      <c r="K128" s="4">
        <v>169.31</v>
      </c>
      <c r="L128" s="9">
        <v>43492</v>
      </c>
      <c r="M128" s="11">
        <f t="shared" si="6"/>
        <v>1</v>
      </c>
      <c r="N128" t="str">
        <f t="shared" si="10"/>
        <v>Jan</v>
      </c>
      <c r="O128">
        <f t="shared" si="7"/>
        <v>7</v>
      </c>
      <c r="P128" t="str">
        <f t="shared" si="8"/>
        <v>Sun</v>
      </c>
      <c r="Q128" s="1">
        <v>0.55972222222222223</v>
      </c>
      <c r="R128" s="11">
        <f t="shared" si="9"/>
        <v>13</v>
      </c>
      <c r="S128" t="s">
        <v>35</v>
      </c>
      <c r="T128" s="4">
        <v>161.25</v>
      </c>
      <c r="U128">
        <v>4.7619047620000003</v>
      </c>
      <c r="V128" s="4">
        <v>8.0625</v>
      </c>
      <c r="W128">
        <v>9</v>
      </c>
    </row>
    <row r="129" spans="1:23">
      <c r="A129" t="s">
        <v>169</v>
      </c>
      <c r="B129" t="s">
        <v>31</v>
      </c>
      <c r="C129" t="s">
        <v>32</v>
      </c>
      <c r="D129" t="s">
        <v>33</v>
      </c>
      <c r="E129" t="s">
        <v>27</v>
      </c>
      <c r="F129" t="s">
        <v>52</v>
      </c>
      <c r="G129" s="4">
        <v>31.73</v>
      </c>
      <c r="H129">
        <v>9</v>
      </c>
      <c r="I129" s="4">
        <v>14.28</v>
      </c>
      <c r="J129" s="4">
        <v>299.85000000000002</v>
      </c>
      <c r="K129" s="4">
        <v>299.85000000000002</v>
      </c>
      <c r="L129" s="9">
        <v>43473</v>
      </c>
      <c r="M129" s="11">
        <f t="shared" si="6"/>
        <v>1</v>
      </c>
      <c r="N129" t="str">
        <f t="shared" si="10"/>
        <v>Jan</v>
      </c>
      <c r="O129">
        <f t="shared" si="7"/>
        <v>2</v>
      </c>
      <c r="P129" t="str">
        <f t="shared" si="8"/>
        <v>Tue</v>
      </c>
      <c r="Q129" s="1">
        <v>0.67847222222222225</v>
      </c>
      <c r="R129" s="11">
        <f t="shared" si="9"/>
        <v>16</v>
      </c>
      <c r="S129" t="s">
        <v>39</v>
      </c>
      <c r="T129" s="4">
        <v>285.57</v>
      </c>
      <c r="U129">
        <v>4.7619047620000003</v>
      </c>
      <c r="V129" s="4">
        <v>14.278499999999999</v>
      </c>
      <c r="W129">
        <v>5.9</v>
      </c>
    </row>
    <row r="130" spans="1:23">
      <c r="A130" t="s">
        <v>170</v>
      </c>
      <c r="B130" t="s">
        <v>31</v>
      </c>
      <c r="C130" t="s">
        <v>32</v>
      </c>
      <c r="D130" t="s">
        <v>26</v>
      </c>
      <c r="E130" t="s">
        <v>27</v>
      </c>
      <c r="F130" t="s">
        <v>50</v>
      </c>
      <c r="G130" s="4">
        <v>68.540000000000006</v>
      </c>
      <c r="H130">
        <v>8</v>
      </c>
      <c r="I130" s="4">
        <v>27.42</v>
      </c>
      <c r="J130" s="4">
        <v>575.74</v>
      </c>
      <c r="K130" s="4">
        <v>575.74</v>
      </c>
      <c r="L130" s="9">
        <v>43473</v>
      </c>
      <c r="M130" s="11">
        <f t="shared" si="6"/>
        <v>1</v>
      </c>
      <c r="N130" t="str">
        <f t="shared" si="10"/>
        <v>Jan</v>
      </c>
      <c r="O130">
        <f t="shared" si="7"/>
        <v>2</v>
      </c>
      <c r="P130" t="str">
        <f t="shared" si="8"/>
        <v>Tue</v>
      </c>
      <c r="Q130" s="1">
        <v>0.6645833333333333</v>
      </c>
      <c r="R130" s="11">
        <f t="shared" si="9"/>
        <v>15</v>
      </c>
      <c r="S130" t="s">
        <v>29</v>
      </c>
      <c r="T130" s="4">
        <v>548.32000000000005</v>
      </c>
      <c r="U130">
        <v>4.7619047620000003</v>
      </c>
      <c r="V130" s="4">
        <v>27.416</v>
      </c>
      <c r="W130">
        <v>8.5</v>
      </c>
    </row>
    <row r="131" spans="1:23">
      <c r="A131" t="s">
        <v>171</v>
      </c>
      <c r="B131" t="s">
        <v>48</v>
      </c>
      <c r="C131" t="s">
        <v>49</v>
      </c>
      <c r="D131" t="s">
        <v>33</v>
      </c>
      <c r="E131" t="s">
        <v>27</v>
      </c>
      <c r="F131" t="s">
        <v>42</v>
      </c>
      <c r="G131" s="4">
        <v>90.28</v>
      </c>
      <c r="H131">
        <v>9</v>
      </c>
      <c r="I131" s="4">
        <v>40.630000000000003</v>
      </c>
      <c r="J131" s="4">
        <v>853.15</v>
      </c>
      <c r="K131" s="4">
        <v>853.15</v>
      </c>
      <c r="L131" s="9">
        <v>43504</v>
      </c>
      <c r="M131" s="11">
        <f t="shared" ref="M131:M194" si="11">MONTH(L131)</f>
        <v>2</v>
      </c>
      <c r="N131" t="str">
        <f t="shared" si="10"/>
        <v>Feb</v>
      </c>
      <c r="O131">
        <f t="shared" ref="O131:O194" si="12">WEEKDAY(L131,2)</f>
        <v>5</v>
      </c>
      <c r="P131" t="str">
        <f t="shared" ref="P131:P194" si="13">TEXT(L131, "ddd")</f>
        <v>Fri</v>
      </c>
      <c r="Q131" s="1">
        <v>0.46875</v>
      </c>
      <c r="R131" s="11">
        <f t="shared" si="9"/>
        <v>11</v>
      </c>
      <c r="S131" t="s">
        <v>29</v>
      </c>
      <c r="T131" s="4">
        <v>812.52</v>
      </c>
      <c r="U131">
        <v>4.7619047620000003</v>
      </c>
      <c r="V131" s="4">
        <v>40.625999999999998</v>
      </c>
      <c r="W131">
        <v>7.2</v>
      </c>
    </row>
    <row r="132" spans="1:23">
      <c r="A132" t="s">
        <v>172</v>
      </c>
      <c r="B132" t="s">
        <v>48</v>
      </c>
      <c r="C132" t="s">
        <v>49</v>
      </c>
      <c r="D132" t="s">
        <v>33</v>
      </c>
      <c r="E132" t="s">
        <v>27</v>
      </c>
      <c r="F132" t="s">
        <v>52</v>
      </c>
      <c r="G132" s="4">
        <v>39.619999999999997</v>
      </c>
      <c r="H132">
        <v>7</v>
      </c>
      <c r="I132" s="4">
        <v>13.87</v>
      </c>
      <c r="J132" s="4">
        <v>291.20999999999998</v>
      </c>
      <c r="K132" s="4">
        <v>291.20999999999998</v>
      </c>
      <c r="L132" s="9">
        <v>43490</v>
      </c>
      <c r="M132" s="11">
        <f t="shared" si="11"/>
        <v>1</v>
      </c>
      <c r="N132" t="str">
        <f t="shared" si="10"/>
        <v>Jan</v>
      </c>
      <c r="O132">
        <f t="shared" si="12"/>
        <v>5</v>
      </c>
      <c r="P132" t="str">
        <f t="shared" si="13"/>
        <v>Fri</v>
      </c>
      <c r="Q132" s="1">
        <v>0.5541666666666667</v>
      </c>
      <c r="R132" s="11">
        <f t="shared" ref="R132:R195" si="14">HOUR(Q132)</f>
        <v>13</v>
      </c>
      <c r="S132" t="s">
        <v>35</v>
      </c>
      <c r="T132" s="4">
        <v>277.33999999999997</v>
      </c>
      <c r="U132">
        <v>4.7619047620000003</v>
      </c>
      <c r="V132" s="4">
        <v>13.867000000000001</v>
      </c>
      <c r="W132">
        <v>7.5</v>
      </c>
    </row>
    <row r="133" spans="1:23">
      <c r="A133" t="s">
        <v>173</v>
      </c>
      <c r="B133" t="s">
        <v>24</v>
      </c>
      <c r="C133" t="s">
        <v>25</v>
      </c>
      <c r="D133" t="s">
        <v>26</v>
      </c>
      <c r="E133" t="s">
        <v>27</v>
      </c>
      <c r="F133" t="s">
        <v>42</v>
      </c>
      <c r="G133" s="4">
        <v>92.13</v>
      </c>
      <c r="H133">
        <v>6</v>
      </c>
      <c r="I133" s="4">
        <v>27.64</v>
      </c>
      <c r="J133" s="4">
        <v>580.41999999999996</v>
      </c>
      <c r="K133" s="4">
        <v>580.41999999999996</v>
      </c>
      <c r="L133" s="9">
        <v>43530</v>
      </c>
      <c r="M133" s="11">
        <f t="shared" si="11"/>
        <v>3</v>
      </c>
      <c r="N133" t="str">
        <f t="shared" si="10"/>
        <v>Mar</v>
      </c>
      <c r="O133">
        <f t="shared" si="12"/>
        <v>3</v>
      </c>
      <c r="P133" t="str">
        <f t="shared" si="13"/>
        <v>Wed</v>
      </c>
      <c r="Q133" s="1">
        <v>0.8569444444444444</v>
      </c>
      <c r="R133" s="11">
        <f t="shared" si="14"/>
        <v>20</v>
      </c>
      <c r="S133" t="s">
        <v>35</v>
      </c>
      <c r="T133" s="4">
        <v>552.78</v>
      </c>
      <c r="U133">
        <v>4.7619047620000003</v>
      </c>
      <c r="V133" s="4">
        <v>27.638999999999999</v>
      </c>
      <c r="W133">
        <v>8.3000000000000007</v>
      </c>
    </row>
    <row r="134" spans="1:23">
      <c r="A134" t="s">
        <v>174</v>
      </c>
      <c r="B134" t="s">
        <v>48</v>
      </c>
      <c r="C134" t="s">
        <v>49</v>
      </c>
      <c r="D134" t="s">
        <v>33</v>
      </c>
      <c r="E134" t="s">
        <v>27</v>
      </c>
      <c r="F134" t="s">
        <v>42</v>
      </c>
      <c r="G134" s="4">
        <v>34.840000000000003</v>
      </c>
      <c r="H134">
        <v>4</v>
      </c>
      <c r="I134" s="4">
        <v>6.97</v>
      </c>
      <c r="J134" s="4">
        <v>146.33000000000001</v>
      </c>
      <c r="K134" s="4">
        <v>146.33000000000001</v>
      </c>
      <c r="L134" s="9">
        <v>43506</v>
      </c>
      <c r="M134" s="11">
        <f t="shared" si="11"/>
        <v>2</v>
      </c>
      <c r="N134" t="str">
        <f t="shared" si="10"/>
        <v>Feb</v>
      </c>
      <c r="O134">
        <f t="shared" si="12"/>
        <v>7</v>
      </c>
      <c r="P134" t="str">
        <f t="shared" si="13"/>
        <v>Sun</v>
      </c>
      <c r="Q134" s="1">
        <v>0.77500000000000002</v>
      </c>
      <c r="R134" s="11">
        <f t="shared" si="14"/>
        <v>18</v>
      </c>
      <c r="S134" t="s">
        <v>35</v>
      </c>
      <c r="T134" s="4">
        <v>139.36000000000001</v>
      </c>
      <c r="U134">
        <v>4.7619047620000003</v>
      </c>
      <c r="V134" s="4">
        <v>6.968</v>
      </c>
      <c r="W134">
        <v>7.4</v>
      </c>
    </row>
    <row r="135" spans="1:23">
      <c r="A135" t="s">
        <v>175</v>
      </c>
      <c r="B135" t="s">
        <v>48</v>
      </c>
      <c r="C135" t="s">
        <v>49</v>
      </c>
      <c r="D135" t="s">
        <v>26</v>
      </c>
      <c r="E135" t="s">
        <v>37</v>
      </c>
      <c r="F135" t="s">
        <v>34</v>
      </c>
      <c r="G135" s="4">
        <v>87.45</v>
      </c>
      <c r="H135">
        <v>6</v>
      </c>
      <c r="I135" s="4">
        <v>26.24</v>
      </c>
      <c r="J135" s="4">
        <v>550.94000000000005</v>
      </c>
      <c r="K135" s="4">
        <v>550.94000000000005</v>
      </c>
      <c r="L135" s="9">
        <v>43513</v>
      </c>
      <c r="M135" s="11">
        <f t="shared" si="11"/>
        <v>2</v>
      </c>
      <c r="N135" t="str">
        <f t="shared" si="10"/>
        <v>Feb</v>
      </c>
      <c r="O135">
        <f t="shared" si="12"/>
        <v>7</v>
      </c>
      <c r="P135" t="str">
        <f t="shared" si="13"/>
        <v>Sun</v>
      </c>
      <c r="Q135" s="1">
        <v>0.61111111111111116</v>
      </c>
      <c r="R135" s="11">
        <f t="shared" si="14"/>
        <v>14</v>
      </c>
      <c r="S135" t="s">
        <v>39</v>
      </c>
      <c r="T135" s="4">
        <v>524.70000000000005</v>
      </c>
      <c r="U135">
        <v>4.7619047620000003</v>
      </c>
      <c r="V135" s="4">
        <v>26.234999999999999</v>
      </c>
      <c r="W135">
        <v>8.8000000000000007</v>
      </c>
    </row>
    <row r="136" spans="1:23">
      <c r="A136" t="s">
        <v>176</v>
      </c>
      <c r="B136" t="s">
        <v>31</v>
      </c>
      <c r="C136" t="s">
        <v>32</v>
      </c>
      <c r="D136" t="s">
        <v>33</v>
      </c>
      <c r="E136" t="s">
        <v>27</v>
      </c>
      <c r="F136" t="s">
        <v>28</v>
      </c>
      <c r="G136" s="4">
        <v>81.3</v>
      </c>
      <c r="H136">
        <v>6</v>
      </c>
      <c r="I136" s="4">
        <v>24.39</v>
      </c>
      <c r="J136" s="4">
        <v>512.19000000000005</v>
      </c>
      <c r="K136" s="4">
        <v>512.19000000000005</v>
      </c>
      <c r="L136" s="9">
        <v>43532</v>
      </c>
      <c r="M136" s="11">
        <f t="shared" si="11"/>
        <v>3</v>
      </c>
      <c r="N136" t="str">
        <f t="shared" ref="N136:N199" si="15">TEXT(L136,"mmm")</f>
        <v>Mar</v>
      </c>
      <c r="O136">
        <f t="shared" si="12"/>
        <v>5</v>
      </c>
      <c r="P136" t="str">
        <f t="shared" si="13"/>
        <v>Fri</v>
      </c>
      <c r="Q136" s="1">
        <v>0.69652777777777775</v>
      </c>
      <c r="R136" s="11">
        <f t="shared" si="14"/>
        <v>16</v>
      </c>
      <c r="S136" t="s">
        <v>29</v>
      </c>
      <c r="T136" s="4">
        <v>487.8</v>
      </c>
      <c r="U136">
        <v>4.7619047620000003</v>
      </c>
      <c r="V136" s="4">
        <v>24.39</v>
      </c>
      <c r="W136">
        <v>5.3</v>
      </c>
    </row>
    <row r="137" spans="1:23">
      <c r="A137" t="s">
        <v>177</v>
      </c>
      <c r="B137" t="s">
        <v>31</v>
      </c>
      <c r="C137" t="s">
        <v>32</v>
      </c>
      <c r="D137" t="s">
        <v>33</v>
      </c>
      <c r="E137" t="s">
        <v>37</v>
      </c>
      <c r="F137" t="s">
        <v>52</v>
      </c>
      <c r="G137" s="4">
        <v>90.22</v>
      </c>
      <c r="H137">
        <v>3</v>
      </c>
      <c r="I137" s="4">
        <v>13.53</v>
      </c>
      <c r="J137" s="4">
        <v>284.19</v>
      </c>
      <c r="K137" s="4">
        <v>284.19</v>
      </c>
      <c r="L137" s="9">
        <v>43514</v>
      </c>
      <c r="M137" s="11">
        <f t="shared" si="11"/>
        <v>2</v>
      </c>
      <c r="N137" t="str">
        <f t="shared" si="15"/>
        <v>Feb</v>
      </c>
      <c r="O137">
        <f t="shared" si="12"/>
        <v>1</v>
      </c>
      <c r="P137" t="str">
        <f t="shared" si="13"/>
        <v>Mon</v>
      </c>
      <c r="Q137" s="1">
        <v>0.81874999999999998</v>
      </c>
      <c r="R137" s="11">
        <f t="shared" si="14"/>
        <v>19</v>
      </c>
      <c r="S137" t="s">
        <v>35</v>
      </c>
      <c r="T137" s="4">
        <v>270.66000000000003</v>
      </c>
      <c r="U137">
        <v>4.7619047620000003</v>
      </c>
      <c r="V137" s="4">
        <v>13.532999999999999</v>
      </c>
      <c r="W137">
        <v>6.2</v>
      </c>
    </row>
    <row r="138" spans="1:23">
      <c r="A138" t="s">
        <v>178</v>
      </c>
      <c r="B138" t="s">
        <v>24</v>
      </c>
      <c r="C138" t="s">
        <v>25</v>
      </c>
      <c r="D138" t="s">
        <v>33</v>
      </c>
      <c r="E138" t="s">
        <v>27</v>
      </c>
      <c r="F138" t="s">
        <v>34</v>
      </c>
      <c r="G138" s="4">
        <v>26.31</v>
      </c>
      <c r="H138">
        <v>5</v>
      </c>
      <c r="I138" s="4">
        <v>6.58</v>
      </c>
      <c r="J138" s="4">
        <v>138.13</v>
      </c>
      <c r="K138" s="4">
        <v>138.13</v>
      </c>
      <c r="L138" s="9">
        <v>43483</v>
      </c>
      <c r="M138" s="11">
        <f t="shared" si="11"/>
        <v>1</v>
      </c>
      <c r="N138" t="str">
        <f t="shared" si="15"/>
        <v>Jan</v>
      </c>
      <c r="O138">
        <f t="shared" si="12"/>
        <v>5</v>
      </c>
      <c r="P138" t="str">
        <f t="shared" si="13"/>
        <v>Fri</v>
      </c>
      <c r="Q138" s="1">
        <v>0.87430555555555556</v>
      </c>
      <c r="R138" s="11">
        <f t="shared" si="14"/>
        <v>20</v>
      </c>
      <c r="S138" t="s">
        <v>39</v>
      </c>
      <c r="T138" s="4">
        <v>131.55000000000001</v>
      </c>
      <c r="U138">
        <v>4.7619047620000003</v>
      </c>
      <c r="V138" s="4">
        <v>6.5774999999999997</v>
      </c>
      <c r="W138">
        <v>8.8000000000000007</v>
      </c>
    </row>
    <row r="139" spans="1:23">
      <c r="A139" t="s">
        <v>179</v>
      </c>
      <c r="B139" t="s">
        <v>24</v>
      </c>
      <c r="C139" t="s">
        <v>25</v>
      </c>
      <c r="D139" t="s">
        <v>26</v>
      </c>
      <c r="E139" t="s">
        <v>27</v>
      </c>
      <c r="F139" t="s">
        <v>38</v>
      </c>
      <c r="G139" s="4">
        <v>34.42</v>
      </c>
      <c r="H139">
        <v>6</v>
      </c>
      <c r="I139" s="4">
        <v>10.33</v>
      </c>
      <c r="J139" s="4">
        <v>216.85</v>
      </c>
      <c r="K139" s="4">
        <v>216.85</v>
      </c>
      <c r="L139" s="9">
        <v>43514</v>
      </c>
      <c r="M139" s="11">
        <f t="shared" si="11"/>
        <v>2</v>
      </c>
      <c r="N139" t="str">
        <f t="shared" si="15"/>
        <v>Feb</v>
      </c>
      <c r="O139">
        <f t="shared" si="12"/>
        <v>1</v>
      </c>
      <c r="P139" t="str">
        <f t="shared" si="13"/>
        <v>Mon</v>
      </c>
      <c r="Q139" s="1">
        <v>0.65208333333333335</v>
      </c>
      <c r="R139" s="11">
        <f t="shared" si="14"/>
        <v>15</v>
      </c>
      <c r="S139" t="s">
        <v>35</v>
      </c>
      <c r="T139" s="4">
        <v>206.52</v>
      </c>
      <c r="U139">
        <v>4.7619047620000003</v>
      </c>
      <c r="V139" s="4">
        <v>10.326000000000001</v>
      </c>
      <c r="W139">
        <v>9.8000000000000007</v>
      </c>
    </row>
    <row r="140" spans="1:23">
      <c r="A140" t="s">
        <v>180</v>
      </c>
      <c r="B140" t="s">
        <v>48</v>
      </c>
      <c r="C140" t="s">
        <v>49</v>
      </c>
      <c r="D140" t="s">
        <v>33</v>
      </c>
      <c r="E140" t="s">
        <v>37</v>
      </c>
      <c r="F140" t="s">
        <v>42</v>
      </c>
      <c r="G140" s="4">
        <v>51.91</v>
      </c>
      <c r="H140">
        <v>10</v>
      </c>
      <c r="I140" s="4">
        <v>25.96</v>
      </c>
      <c r="J140" s="4">
        <v>545.05999999999995</v>
      </c>
      <c r="K140" s="4">
        <v>545.05999999999995</v>
      </c>
      <c r="L140" s="9">
        <v>43512</v>
      </c>
      <c r="M140" s="11">
        <f t="shared" si="11"/>
        <v>2</v>
      </c>
      <c r="N140" t="str">
        <f t="shared" si="15"/>
        <v>Feb</v>
      </c>
      <c r="O140">
        <f t="shared" si="12"/>
        <v>6</v>
      </c>
      <c r="P140" t="str">
        <f t="shared" si="13"/>
        <v>Sat</v>
      </c>
      <c r="Q140" s="1">
        <v>0.51458333333333328</v>
      </c>
      <c r="R140" s="11">
        <f t="shared" si="14"/>
        <v>12</v>
      </c>
      <c r="S140" t="s">
        <v>35</v>
      </c>
      <c r="T140" s="4">
        <v>519.1</v>
      </c>
      <c r="U140">
        <v>4.7619047620000003</v>
      </c>
      <c r="V140" s="4">
        <v>25.954999999999998</v>
      </c>
      <c r="W140">
        <v>8.1999999999999993</v>
      </c>
    </row>
    <row r="141" spans="1:23">
      <c r="A141" t="s">
        <v>181</v>
      </c>
      <c r="B141" t="s">
        <v>24</v>
      </c>
      <c r="C141" t="s">
        <v>25</v>
      </c>
      <c r="D141" t="s">
        <v>33</v>
      </c>
      <c r="E141" t="s">
        <v>37</v>
      </c>
      <c r="F141" t="s">
        <v>42</v>
      </c>
      <c r="G141" s="4">
        <v>72.5</v>
      </c>
      <c r="H141">
        <v>8</v>
      </c>
      <c r="I141" s="4">
        <v>29</v>
      </c>
      <c r="J141" s="4">
        <v>609</v>
      </c>
      <c r="K141" s="4">
        <v>609</v>
      </c>
      <c r="L141" s="9">
        <v>43540</v>
      </c>
      <c r="M141" s="11">
        <f t="shared" si="11"/>
        <v>3</v>
      </c>
      <c r="N141" t="str">
        <f t="shared" si="15"/>
        <v>Mar</v>
      </c>
      <c r="O141">
        <f t="shared" si="12"/>
        <v>6</v>
      </c>
      <c r="P141" t="str">
        <f t="shared" si="13"/>
        <v>Sat</v>
      </c>
      <c r="Q141" s="1">
        <v>0.80902777777777779</v>
      </c>
      <c r="R141" s="11">
        <f t="shared" si="14"/>
        <v>19</v>
      </c>
      <c r="S141" t="s">
        <v>29</v>
      </c>
      <c r="T141" s="4">
        <v>580</v>
      </c>
      <c r="U141">
        <v>4.7619047620000003</v>
      </c>
      <c r="V141" s="4">
        <v>29</v>
      </c>
      <c r="W141">
        <v>9.1999999999999993</v>
      </c>
    </row>
    <row r="142" spans="1:23">
      <c r="A142" t="s">
        <v>182</v>
      </c>
      <c r="B142" t="s">
        <v>31</v>
      </c>
      <c r="C142" t="s">
        <v>32</v>
      </c>
      <c r="D142" t="s">
        <v>26</v>
      </c>
      <c r="E142" t="s">
        <v>27</v>
      </c>
      <c r="F142" t="s">
        <v>42</v>
      </c>
      <c r="G142" s="4">
        <v>89.8</v>
      </c>
      <c r="H142">
        <v>10</v>
      </c>
      <c r="I142" s="4">
        <v>44.9</v>
      </c>
      <c r="J142" s="4">
        <v>942.9</v>
      </c>
      <c r="K142" s="4">
        <v>942.9</v>
      </c>
      <c r="L142" s="9">
        <v>43488</v>
      </c>
      <c r="M142" s="11">
        <f t="shared" si="11"/>
        <v>1</v>
      </c>
      <c r="N142" t="str">
        <f t="shared" si="15"/>
        <v>Jan</v>
      </c>
      <c r="O142">
        <f t="shared" si="12"/>
        <v>3</v>
      </c>
      <c r="P142" t="str">
        <f t="shared" si="13"/>
        <v>Wed</v>
      </c>
      <c r="Q142" s="1">
        <v>0.54166666666666663</v>
      </c>
      <c r="R142" s="11">
        <f t="shared" si="14"/>
        <v>13</v>
      </c>
      <c r="S142" t="s">
        <v>39</v>
      </c>
      <c r="T142" s="4">
        <v>898</v>
      </c>
      <c r="U142">
        <v>4.7619047620000003</v>
      </c>
      <c r="V142" s="4">
        <v>44.9</v>
      </c>
      <c r="W142">
        <v>5.4</v>
      </c>
    </row>
    <row r="143" spans="1:23">
      <c r="A143" t="s">
        <v>183</v>
      </c>
      <c r="B143" t="s">
        <v>31</v>
      </c>
      <c r="C143" t="s">
        <v>32</v>
      </c>
      <c r="D143" t="s">
        <v>26</v>
      </c>
      <c r="E143" t="s">
        <v>37</v>
      </c>
      <c r="F143" t="s">
        <v>28</v>
      </c>
      <c r="G143" s="4">
        <v>90.5</v>
      </c>
      <c r="H143">
        <v>10</v>
      </c>
      <c r="I143" s="4">
        <v>45.25</v>
      </c>
      <c r="J143" s="4">
        <v>950.25</v>
      </c>
      <c r="K143" s="4">
        <v>950.25</v>
      </c>
      <c r="L143" s="9">
        <v>43490</v>
      </c>
      <c r="M143" s="11">
        <f t="shared" si="11"/>
        <v>1</v>
      </c>
      <c r="N143" t="str">
        <f t="shared" si="15"/>
        <v>Jan</v>
      </c>
      <c r="O143">
        <f t="shared" si="12"/>
        <v>5</v>
      </c>
      <c r="P143" t="str">
        <f t="shared" si="13"/>
        <v>Fri</v>
      </c>
      <c r="Q143" s="1">
        <v>0.57499999999999996</v>
      </c>
      <c r="R143" s="11">
        <f t="shared" si="14"/>
        <v>13</v>
      </c>
      <c r="S143" t="s">
        <v>35</v>
      </c>
      <c r="T143" s="4">
        <v>905</v>
      </c>
      <c r="U143">
        <v>4.7619047620000003</v>
      </c>
      <c r="V143" s="4">
        <v>45.25</v>
      </c>
      <c r="W143">
        <v>8.1</v>
      </c>
    </row>
    <row r="144" spans="1:23">
      <c r="A144" t="s">
        <v>184</v>
      </c>
      <c r="B144" t="s">
        <v>31</v>
      </c>
      <c r="C144" t="s">
        <v>32</v>
      </c>
      <c r="D144" t="s">
        <v>26</v>
      </c>
      <c r="E144" t="s">
        <v>27</v>
      </c>
      <c r="F144" t="s">
        <v>28</v>
      </c>
      <c r="G144" s="4">
        <v>68.599999999999994</v>
      </c>
      <c r="H144">
        <v>10</v>
      </c>
      <c r="I144" s="4">
        <v>34.299999999999997</v>
      </c>
      <c r="J144" s="4">
        <v>720.3</v>
      </c>
      <c r="K144" s="4">
        <v>720.3</v>
      </c>
      <c r="L144" s="9">
        <v>43501</v>
      </c>
      <c r="M144" s="11">
        <f t="shared" si="11"/>
        <v>2</v>
      </c>
      <c r="N144" t="str">
        <f t="shared" si="15"/>
        <v>Feb</v>
      </c>
      <c r="O144">
        <f t="shared" si="12"/>
        <v>2</v>
      </c>
      <c r="P144" t="str">
        <f t="shared" si="13"/>
        <v>Tue</v>
      </c>
      <c r="Q144" s="1">
        <v>0.83125000000000004</v>
      </c>
      <c r="R144" s="11">
        <f t="shared" si="14"/>
        <v>19</v>
      </c>
      <c r="S144" t="s">
        <v>35</v>
      </c>
      <c r="T144" s="4">
        <v>686</v>
      </c>
      <c r="U144">
        <v>4.7619047620000003</v>
      </c>
      <c r="V144" s="4">
        <v>34.299999999999997</v>
      </c>
      <c r="W144">
        <v>9.1</v>
      </c>
    </row>
    <row r="145" spans="1:23">
      <c r="A145" t="s">
        <v>185</v>
      </c>
      <c r="B145" t="s">
        <v>31</v>
      </c>
      <c r="C145" t="s">
        <v>32</v>
      </c>
      <c r="D145" t="s">
        <v>26</v>
      </c>
      <c r="E145" t="s">
        <v>27</v>
      </c>
      <c r="F145" t="s">
        <v>50</v>
      </c>
      <c r="G145" s="4">
        <v>30.41</v>
      </c>
      <c r="H145">
        <v>1</v>
      </c>
      <c r="I145" s="4">
        <v>1.52</v>
      </c>
      <c r="J145" s="4">
        <v>31.93</v>
      </c>
      <c r="K145" s="4">
        <v>31.93</v>
      </c>
      <c r="L145" s="9">
        <v>43518</v>
      </c>
      <c r="M145" s="11">
        <f t="shared" si="11"/>
        <v>2</v>
      </c>
      <c r="N145" t="str">
        <f t="shared" si="15"/>
        <v>Feb</v>
      </c>
      <c r="O145">
        <f t="shared" si="12"/>
        <v>5</v>
      </c>
      <c r="P145" t="str">
        <f t="shared" si="13"/>
        <v>Fri</v>
      </c>
      <c r="Q145" s="1">
        <v>0.44166666666666665</v>
      </c>
      <c r="R145" s="11">
        <f t="shared" si="14"/>
        <v>10</v>
      </c>
      <c r="S145" t="s">
        <v>39</v>
      </c>
      <c r="T145" s="4">
        <v>30.41</v>
      </c>
      <c r="U145">
        <v>4.7619047620000003</v>
      </c>
      <c r="V145" s="4">
        <v>1.5205</v>
      </c>
      <c r="W145">
        <v>8.4</v>
      </c>
    </row>
    <row r="146" spans="1:23">
      <c r="A146" t="s">
        <v>186</v>
      </c>
      <c r="B146" t="s">
        <v>24</v>
      </c>
      <c r="C146" t="s">
        <v>25</v>
      </c>
      <c r="D146" t="s">
        <v>33</v>
      </c>
      <c r="E146" t="s">
        <v>27</v>
      </c>
      <c r="F146" t="s">
        <v>38</v>
      </c>
      <c r="G146" s="4">
        <v>77.95</v>
      </c>
      <c r="H146">
        <v>6</v>
      </c>
      <c r="I146" s="4">
        <v>23.39</v>
      </c>
      <c r="J146" s="4">
        <v>491.09</v>
      </c>
      <c r="K146" s="4">
        <v>491.09</v>
      </c>
      <c r="L146" s="9">
        <v>43486</v>
      </c>
      <c r="M146" s="11">
        <f t="shared" si="11"/>
        <v>1</v>
      </c>
      <c r="N146" t="str">
        <f t="shared" si="15"/>
        <v>Jan</v>
      </c>
      <c r="O146">
        <f t="shared" si="12"/>
        <v>1</v>
      </c>
      <c r="P146" t="str">
        <f t="shared" si="13"/>
        <v>Mon</v>
      </c>
      <c r="Q146" s="1">
        <v>0.69236111111111109</v>
      </c>
      <c r="R146" s="11">
        <f t="shared" si="14"/>
        <v>16</v>
      </c>
      <c r="S146" t="s">
        <v>29</v>
      </c>
      <c r="T146" s="4">
        <v>467.7</v>
      </c>
      <c r="U146">
        <v>4.7619047620000003</v>
      </c>
      <c r="V146" s="4">
        <v>23.385000000000002</v>
      </c>
      <c r="W146">
        <v>8</v>
      </c>
    </row>
    <row r="147" spans="1:23">
      <c r="A147" t="s">
        <v>187</v>
      </c>
      <c r="B147" t="s">
        <v>31</v>
      </c>
      <c r="C147" t="s">
        <v>32</v>
      </c>
      <c r="D147" t="s">
        <v>33</v>
      </c>
      <c r="E147" t="s">
        <v>27</v>
      </c>
      <c r="F147" t="s">
        <v>28</v>
      </c>
      <c r="G147" s="4">
        <v>46.26</v>
      </c>
      <c r="H147">
        <v>6</v>
      </c>
      <c r="I147" s="4">
        <v>13.88</v>
      </c>
      <c r="J147" s="4">
        <v>291.44</v>
      </c>
      <c r="K147" s="4">
        <v>291.44</v>
      </c>
      <c r="L147" s="9">
        <v>43532</v>
      </c>
      <c r="M147" s="11">
        <f t="shared" si="11"/>
        <v>3</v>
      </c>
      <c r="N147" t="str">
        <f t="shared" si="15"/>
        <v>Mar</v>
      </c>
      <c r="O147">
        <f t="shared" si="12"/>
        <v>5</v>
      </c>
      <c r="P147" t="str">
        <f t="shared" si="13"/>
        <v>Fri</v>
      </c>
      <c r="Q147" s="1">
        <v>0.71597222222222223</v>
      </c>
      <c r="R147" s="11">
        <f t="shared" si="14"/>
        <v>17</v>
      </c>
      <c r="S147" t="s">
        <v>39</v>
      </c>
      <c r="T147" s="4">
        <v>277.56</v>
      </c>
      <c r="U147">
        <v>4.7619047620000003</v>
      </c>
      <c r="V147" s="4">
        <v>13.878</v>
      </c>
      <c r="W147">
        <v>9.5</v>
      </c>
    </row>
    <row r="148" spans="1:23">
      <c r="A148" t="s">
        <v>188</v>
      </c>
      <c r="B148" t="s">
        <v>24</v>
      </c>
      <c r="C148" t="s">
        <v>25</v>
      </c>
      <c r="D148" t="s">
        <v>26</v>
      </c>
      <c r="E148" t="s">
        <v>27</v>
      </c>
      <c r="F148" t="s">
        <v>52</v>
      </c>
      <c r="G148" s="4">
        <v>30.14</v>
      </c>
      <c r="H148">
        <v>10</v>
      </c>
      <c r="I148" s="4">
        <v>15.07</v>
      </c>
      <c r="J148" s="4">
        <v>316.47000000000003</v>
      </c>
      <c r="K148" s="4">
        <v>316.47000000000003</v>
      </c>
      <c r="L148" s="9">
        <v>43506</v>
      </c>
      <c r="M148" s="11">
        <f t="shared" si="11"/>
        <v>2</v>
      </c>
      <c r="N148" t="str">
        <f t="shared" si="15"/>
        <v>Feb</v>
      </c>
      <c r="O148">
        <f t="shared" si="12"/>
        <v>7</v>
      </c>
      <c r="P148" t="str">
        <f t="shared" si="13"/>
        <v>Sun</v>
      </c>
      <c r="Q148" s="1">
        <v>0.51944444444444449</v>
      </c>
      <c r="R148" s="11">
        <f t="shared" si="14"/>
        <v>12</v>
      </c>
      <c r="S148" t="s">
        <v>29</v>
      </c>
      <c r="T148" s="4">
        <v>301.39999999999998</v>
      </c>
      <c r="U148">
        <v>4.7619047620000003</v>
      </c>
      <c r="V148" s="4">
        <v>15.07</v>
      </c>
      <c r="W148">
        <v>9.1999999999999993</v>
      </c>
    </row>
    <row r="149" spans="1:23">
      <c r="A149" t="s">
        <v>189</v>
      </c>
      <c r="B149" t="s">
        <v>31</v>
      </c>
      <c r="C149" t="s">
        <v>32</v>
      </c>
      <c r="D149" t="s">
        <v>33</v>
      </c>
      <c r="E149" t="s">
        <v>37</v>
      </c>
      <c r="F149" t="s">
        <v>28</v>
      </c>
      <c r="G149" s="4">
        <v>66.14</v>
      </c>
      <c r="H149">
        <v>4</v>
      </c>
      <c r="I149" s="4">
        <v>13.23</v>
      </c>
      <c r="J149" s="4">
        <v>277.79000000000002</v>
      </c>
      <c r="K149" s="4">
        <v>277.79000000000002</v>
      </c>
      <c r="L149" s="9">
        <v>43543</v>
      </c>
      <c r="M149" s="11">
        <f t="shared" si="11"/>
        <v>3</v>
      </c>
      <c r="N149" t="str">
        <f t="shared" si="15"/>
        <v>Mar</v>
      </c>
      <c r="O149">
        <f t="shared" si="12"/>
        <v>2</v>
      </c>
      <c r="P149" t="str">
        <f t="shared" si="13"/>
        <v>Tue</v>
      </c>
      <c r="Q149" s="1">
        <v>0.53194444444444444</v>
      </c>
      <c r="R149" s="11">
        <f t="shared" si="14"/>
        <v>12</v>
      </c>
      <c r="S149" t="s">
        <v>39</v>
      </c>
      <c r="T149" s="4">
        <v>264.56</v>
      </c>
      <c r="U149">
        <v>4.7619047620000003</v>
      </c>
      <c r="V149" s="4">
        <v>13.228</v>
      </c>
      <c r="W149">
        <v>5.6</v>
      </c>
    </row>
    <row r="150" spans="1:23">
      <c r="A150" t="s">
        <v>190</v>
      </c>
      <c r="B150" t="s">
        <v>48</v>
      </c>
      <c r="C150" t="s">
        <v>49</v>
      </c>
      <c r="D150" t="s">
        <v>26</v>
      </c>
      <c r="E150" t="s">
        <v>37</v>
      </c>
      <c r="F150" t="s">
        <v>38</v>
      </c>
      <c r="G150" s="4">
        <v>71.86</v>
      </c>
      <c r="H150">
        <v>8</v>
      </c>
      <c r="I150" s="4">
        <v>28.74</v>
      </c>
      <c r="J150" s="4">
        <v>603.62</v>
      </c>
      <c r="K150" s="4">
        <v>603.62</v>
      </c>
      <c r="L150" s="9">
        <v>43530</v>
      </c>
      <c r="M150" s="11">
        <f t="shared" si="11"/>
        <v>3</v>
      </c>
      <c r="N150" t="str">
        <f t="shared" si="15"/>
        <v>Mar</v>
      </c>
      <c r="O150">
        <f t="shared" si="12"/>
        <v>3</v>
      </c>
      <c r="P150" t="str">
        <f t="shared" si="13"/>
        <v>Wed</v>
      </c>
      <c r="Q150" s="1">
        <v>0.62986111111111109</v>
      </c>
      <c r="R150" s="11">
        <f t="shared" si="14"/>
        <v>15</v>
      </c>
      <c r="S150" t="s">
        <v>39</v>
      </c>
      <c r="T150" s="4">
        <v>574.88</v>
      </c>
      <c r="U150">
        <v>4.7619047620000003</v>
      </c>
      <c r="V150" s="4">
        <v>28.744</v>
      </c>
      <c r="W150">
        <v>6.2</v>
      </c>
    </row>
    <row r="151" spans="1:23">
      <c r="A151" t="s">
        <v>191</v>
      </c>
      <c r="B151" t="s">
        <v>24</v>
      </c>
      <c r="C151" t="s">
        <v>25</v>
      </c>
      <c r="D151" t="s">
        <v>33</v>
      </c>
      <c r="E151" t="s">
        <v>37</v>
      </c>
      <c r="F151" t="s">
        <v>28</v>
      </c>
      <c r="G151" s="4">
        <v>32.46</v>
      </c>
      <c r="H151">
        <v>8</v>
      </c>
      <c r="I151" s="4">
        <v>12.98</v>
      </c>
      <c r="J151" s="4">
        <v>272.66000000000003</v>
      </c>
      <c r="K151" s="4">
        <v>272.66000000000003</v>
      </c>
      <c r="L151" s="9">
        <v>43551</v>
      </c>
      <c r="M151" s="11">
        <f t="shared" si="11"/>
        <v>3</v>
      </c>
      <c r="N151" t="str">
        <f t="shared" si="15"/>
        <v>Mar</v>
      </c>
      <c r="O151">
        <f t="shared" si="12"/>
        <v>3</v>
      </c>
      <c r="P151" t="str">
        <f t="shared" si="13"/>
        <v>Wed</v>
      </c>
      <c r="Q151" s="1">
        <v>0.57499999999999996</v>
      </c>
      <c r="R151" s="11">
        <f t="shared" si="14"/>
        <v>13</v>
      </c>
      <c r="S151" t="s">
        <v>39</v>
      </c>
      <c r="T151" s="4">
        <v>259.68</v>
      </c>
      <c r="U151">
        <v>4.7619047620000003</v>
      </c>
      <c r="V151" s="4">
        <v>12.984</v>
      </c>
      <c r="W151">
        <v>4.9000000000000004</v>
      </c>
    </row>
    <row r="152" spans="1:23">
      <c r="A152" t="s">
        <v>192</v>
      </c>
      <c r="B152" t="s">
        <v>48</v>
      </c>
      <c r="C152" t="s">
        <v>49</v>
      </c>
      <c r="D152" t="s">
        <v>26</v>
      </c>
      <c r="E152" t="s">
        <v>27</v>
      </c>
      <c r="F152" t="s">
        <v>52</v>
      </c>
      <c r="G152" s="4">
        <v>91.54</v>
      </c>
      <c r="H152">
        <v>4</v>
      </c>
      <c r="I152" s="4">
        <v>18.309999999999999</v>
      </c>
      <c r="J152" s="4">
        <v>384.47</v>
      </c>
      <c r="K152" s="4">
        <v>384.47</v>
      </c>
      <c r="L152" s="9">
        <v>43547</v>
      </c>
      <c r="M152" s="11">
        <f t="shared" si="11"/>
        <v>3</v>
      </c>
      <c r="N152" t="str">
        <f t="shared" si="15"/>
        <v>Mar</v>
      </c>
      <c r="O152">
        <f t="shared" si="12"/>
        <v>6</v>
      </c>
      <c r="P152" t="str">
        <f t="shared" si="13"/>
        <v>Sat</v>
      </c>
      <c r="Q152" s="1">
        <v>0.80555555555555558</v>
      </c>
      <c r="R152" s="11">
        <f t="shared" si="14"/>
        <v>19</v>
      </c>
      <c r="S152" t="s">
        <v>39</v>
      </c>
      <c r="T152" s="4">
        <v>366.16</v>
      </c>
      <c r="U152">
        <v>4.7619047620000003</v>
      </c>
      <c r="V152" s="4">
        <v>18.308</v>
      </c>
      <c r="W152">
        <v>4.8</v>
      </c>
    </row>
    <row r="153" spans="1:23">
      <c r="A153" t="s">
        <v>193</v>
      </c>
      <c r="B153" t="s">
        <v>31</v>
      </c>
      <c r="C153" t="s">
        <v>32</v>
      </c>
      <c r="D153" t="s">
        <v>26</v>
      </c>
      <c r="E153" t="s">
        <v>37</v>
      </c>
      <c r="F153" t="s">
        <v>42</v>
      </c>
      <c r="G153" s="4">
        <v>34.56</v>
      </c>
      <c r="H153">
        <v>7</v>
      </c>
      <c r="I153" s="4">
        <v>12.1</v>
      </c>
      <c r="J153" s="4">
        <v>254.02</v>
      </c>
      <c r="K153" s="4">
        <v>254.02</v>
      </c>
      <c r="L153" s="9">
        <v>43535</v>
      </c>
      <c r="M153" s="11">
        <f t="shared" si="11"/>
        <v>3</v>
      </c>
      <c r="N153" t="str">
        <f t="shared" si="15"/>
        <v>Mar</v>
      </c>
      <c r="O153">
        <f t="shared" si="12"/>
        <v>1</v>
      </c>
      <c r="P153" t="str">
        <f t="shared" si="13"/>
        <v>Mon</v>
      </c>
      <c r="Q153" s="1">
        <v>0.67152777777777772</v>
      </c>
      <c r="R153" s="11">
        <f t="shared" si="14"/>
        <v>16</v>
      </c>
      <c r="S153" t="s">
        <v>39</v>
      </c>
      <c r="T153" s="4">
        <v>241.92</v>
      </c>
      <c r="U153">
        <v>4.7619047620000003</v>
      </c>
      <c r="V153" s="4">
        <v>12.096</v>
      </c>
      <c r="W153">
        <v>7.3</v>
      </c>
    </row>
    <row r="154" spans="1:23">
      <c r="A154" t="s">
        <v>194</v>
      </c>
      <c r="B154" t="s">
        <v>24</v>
      </c>
      <c r="C154" t="s">
        <v>25</v>
      </c>
      <c r="D154" t="s">
        <v>33</v>
      </c>
      <c r="E154" t="s">
        <v>37</v>
      </c>
      <c r="F154" t="s">
        <v>52</v>
      </c>
      <c r="G154" s="4">
        <v>83.24</v>
      </c>
      <c r="H154">
        <v>9</v>
      </c>
      <c r="I154" s="4">
        <v>37.46</v>
      </c>
      <c r="J154" s="4">
        <v>786.62</v>
      </c>
      <c r="K154" s="4">
        <v>786.62</v>
      </c>
      <c r="L154" s="9">
        <v>43494</v>
      </c>
      <c r="M154" s="11">
        <f t="shared" si="11"/>
        <v>1</v>
      </c>
      <c r="N154" t="str">
        <f t="shared" si="15"/>
        <v>Jan</v>
      </c>
      <c r="O154">
        <f t="shared" si="12"/>
        <v>2</v>
      </c>
      <c r="P154" t="str">
        <f t="shared" si="13"/>
        <v>Tue</v>
      </c>
      <c r="Q154" s="1">
        <v>0.49722222222222223</v>
      </c>
      <c r="R154" s="11">
        <f t="shared" si="14"/>
        <v>11</v>
      </c>
      <c r="S154" t="s">
        <v>39</v>
      </c>
      <c r="T154" s="4">
        <v>749.16</v>
      </c>
      <c r="U154">
        <v>4.7619047620000003</v>
      </c>
      <c r="V154" s="4">
        <v>37.457999999999998</v>
      </c>
      <c r="W154">
        <v>7.4</v>
      </c>
    </row>
    <row r="155" spans="1:23">
      <c r="A155" t="s">
        <v>195</v>
      </c>
      <c r="B155" t="s">
        <v>31</v>
      </c>
      <c r="C155" t="s">
        <v>32</v>
      </c>
      <c r="D155" t="s">
        <v>33</v>
      </c>
      <c r="E155" t="s">
        <v>27</v>
      </c>
      <c r="F155" t="s">
        <v>50</v>
      </c>
      <c r="G155" s="4">
        <v>16.48</v>
      </c>
      <c r="H155">
        <v>6</v>
      </c>
      <c r="I155" s="4">
        <v>4.9400000000000004</v>
      </c>
      <c r="J155" s="4">
        <v>103.82</v>
      </c>
      <c r="K155" s="4">
        <v>103.82</v>
      </c>
      <c r="L155" s="9">
        <v>43503</v>
      </c>
      <c r="M155" s="11">
        <f t="shared" si="11"/>
        <v>2</v>
      </c>
      <c r="N155" t="str">
        <f t="shared" si="15"/>
        <v>Feb</v>
      </c>
      <c r="O155">
        <f t="shared" si="12"/>
        <v>4</v>
      </c>
      <c r="P155" t="str">
        <f t="shared" si="13"/>
        <v>Thu</v>
      </c>
      <c r="Q155" s="1">
        <v>0.76597222222222228</v>
      </c>
      <c r="R155" s="11">
        <f t="shared" si="14"/>
        <v>18</v>
      </c>
      <c r="S155" t="s">
        <v>29</v>
      </c>
      <c r="T155" s="4">
        <v>98.88</v>
      </c>
      <c r="U155">
        <v>4.7619047620000003</v>
      </c>
      <c r="V155" s="4">
        <v>4.944</v>
      </c>
      <c r="W155">
        <v>9.9</v>
      </c>
    </row>
    <row r="156" spans="1:23">
      <c r="A156" t="s">
        <v>196</v>
      </c>
      <c r="B156" t="s">
        <v>31</v>
      </c>
      <c r="C156" t="s">
        <v>32</v>
      </c>
      <c r="D156" t="s">
        <v>33</v>
      </c>
      <c r="E156" t="s">
        <v>27</v>
      </c>
      <c r="F156" t="s">
        <v>42</v>
      </c>
      <c r="G156" s="4">
        <v>80.97</v>
      </c>
      <c r="H156">
        <v>8</v>
      </c>
      <c r="I156" s="4">
        <v>32.39</v>
      </c>
      <c r="J156" s="4">
        <v>680.15</v>
      </c>
      <c r="K156" s="4">
        <v>680.15</v>
      </c>
      <c r="L156" s="9">
        <v>43493</v>
      </c>
      <c r="M156" s="11">
        <f t="shared" si="11"/>
        <v>1</v>
      </c>
      <c r="N156" t="str">
        <f t="shared" si="15"/>
        <v>Jan</v>
      </c>
      <c r="O156">
        <f t="shared" si="12"/>
        <v>1</v>
      </c>
      <c r="P156" t="str">
        <f t="shared" si="13"/>
        <v>Mon</v>
      </c>
      <c r="Q156" s="1">
        <v>0.54513888888888884</v>
      </c>
      <c r="R156" s="11">
        <f t="shared" si="14"/>
        <v>13</v>
      </c>
      <c r="S156" t="s">
        <v>35</v>
      </c>
      <c r="T156" s="4">
        <v>647.76</v>
      </c>
      <c r="U156">
        <v>4.7619047620000003</v>
      </c>
      <c r="V156" s="4">
        <v>32.387999999999998</v>
      </c>
      <c r="W156">
        <v>9.3000000000000007</v>
      </c>
    </row>
    <row r="157" spans="1:23">
      <c r="A157" t="s">
        <v>197</v>
      </c>
      <c r="B157" t="s">
        <v>24</v>
      </c>
      <c r="C157" t="s">
        <v>25</v>
      </c>
      <c r="D157" t="s">
        <v>26</v>
      </c>
      <c r="E157" t="s">
        <v>37</v>
      </c>
      <c r="F157" t="s">
        <v>50</v>
      </c>
      <c r="G157" s="4">
        <v>92.29</v>
      </c>
      <c r="H157">
        <v>5</v>
      </c>
      <c r="I157" s="4">
        <v>23.07</v>
      </c>
      <c r="J157" s="4">
        <v>484.52</v>
      </c>
      <c r="K157" s="4">
        <v>484.52</v>
      </c>
      <c r="L157" s="9">
        <v>43516</v>
      </c>
      <c r="M157" s="11">
        <f t="shared" si="11"/>
        <v>2</v>
      </c>
      <c r="N157" t="str">
        <f t="shared" si="15"/>
        <v>Feb</v>
      </c>
      <c r="O157">
        <f t="shared" si="12"/>
        <v>3</v>
      </c>
      <c r="P157" t="str">
        <f t="shared" si="13"/>
        <v>Wed</v>
      </c>
      <c r="Q157" s="1">
        <v>0.66319444444444442</v>
      </c>
      <c r="R157" s="11">
        <f t="shared" si="14"/>
        <v>15</v>
      </c>
      <c r="S157" t="s">
        <v>39</v>
      </c>
      <c r="T157" s="4">
        <v>461.45</v>
      </c>
      <c r="U157">
        <v>4.7619047620000003</v>
      </c>
      <c r="V157" s="4">
        <v>23.072500000000002</v>
      </c>
      <c r="W157">
        <v>9</v>
      </c>
    </row>
    <row r="158" spans="1:23">
      <c r="A158" t="s">
        <v>198</v>
      </c>
      <c r="B158" t="s">
        <v>48</v>
      </c>
      <c r="C158" t="s">
        <v>49</v>
      </c>
      <c r="D158" t="s">
        <v>26</v>
      </c>
      <c r="E158" t="s">
        <v>37</v>
      </c>
      <c r="F158" t="s">
        <v>34</v>
      </c>
      <c r="G158" s="4">
        <v>72.17</v>
      </c>
      <c r="H158">
        <v>1</v>
      </c>
      <c r="I158" s="4">
        <v>3.61</v>
      </c>
      <c r="J158" s="4">
        <v>75.78</v>
      </c>
      <c r="K158" s="4">
        <v>75.78</v>
      </c>
      <c r="L158" s="9">
        <v>43469</v>
      </c>
      <c r="M158" s="11">
        <f t="shared" si="11"/>
        <v>1</v>
      </c>
      <c r="N158" t="str">
        <f t="shared" si="15"/>
        <v>Jan</v>
      </c>
      <c r="O158">
        <f t="shared" si="12"/>
        <v>5</v>
      </c>
      <c r="P158" t="str">
        <f t="shared" si="13"/>
        <v>Fri</v>
      </c>
      <c r="Q158" s="1">
        <v>0.81944444444444442</v>
      </c>
      <c r="R158" s="11">
        <f t="shared" si="14"/>
        <v>19</v>
      </c>
      <c r="S158" t="s">
        <v>35</v>
      </c>
      <c r="T158" s="4">
        <v>72.17</v>
      </c>
      <c r="U158">
        <v>4.7619047620000003</v>
      </c>
      <c r="V158" s="4">
        <v>3.6084999999999998</v>
      </c>
      <c r="W158">
        <v>6.1</v>
      </c>
    </row>
    <row r="159" spans="1:23">
      <c r="A159" t="s">
        <v>199</v>
      </c>
      <c r="B159" t="s">
        <v>48</v>
      </c>
      <c r="C159" t="s">
        <v>49</v>
      </c>
      <c r="D159" t="s">
        <v>33</v>
      </c>
      <c r="E159" t="s">
        <v>37</v>
      </c>
      <c r="F159" t="s">
        <v>38</v>
      </c>
      <c r="G159" s="4">
        <v>50.28</v>
      </c>
      <c r="H159">
        <v>5</v>
      </c>
      <c r="I159" s="4">
        <v>12.57</v>
      </c>
      <c r="J159" s="4">
        <v>263.97000000000003</v>
      </c>
      <c r="K159" s="4">
        <v>263.97000000000003</v>
      </c>
      <c r="L159" s="9">
        <v>43531</v>
      </c>
      <c r="M159" s="11">
        <f t="shared" si="11"/>
        <v>3</v>
      </c>
      <c r="N159" t="str">
        <f t="shared" si="15"/>
        <v>Mar</v>
      </c>
      <c r="O159">
        <f t="shared" si="12"/>
        <v>4</v>
      </c>
      <c r="P159" t="str">
        <f t="shared" si="13"/>
        <v>Thu</v>
      </c>
      <c r="Q159" s="1">
        <v>0.58194444444444449</v>
      </c>
      <c r="R159" s="11">
        <f t="shared" si="14"/>
        <v>13</v>
      </c>
      <c r="S159" t="s">
        <v>29</v>
      </c>
      <c r="T159" s="4">
        <v>251.4</v>
      </c>
      <c r="U159">
        <v>4.7619047620000003</v>
      </c>
      <c r="V159" s="4">
        <v>12.57</v>
      </c>
      <c r="W159">
        <v>9.6999999999999993</v>
      </c>
    </row>
    <row r="160" spans="1:23">
      <c r="A160" t="s">
        <v>200</v>
      </c>
      <c r="B160" t="s">
        <v>48</v>
      </c>
      <c r="C160" t="s">
        <v>49</v>
      </c>
      <c r="D160" t="s">
        <v>26</v>
      </c>
      <c r="E160" t="s">
        <v>37</v>
      </c>
      <c r="F160" t="s">
        <v>28</v>
      </c>
      <c r="G160" s="4">
        <v>97.22</v>
      </c>
      <c r="H160">
        <v>9</v>
      </c>
      <c r="I160" s="4">
        <v>43.75</v>
      </c>
      <c r="J160" s="4">
        <v>918.73</v>
      </c>
      <c r="K160" s="4">
        <v>918.73</v>
      </c>
      <c r="L160" s="9">
        <v>43554</v>
      </c>
      <c r="M160" s="11">
        <f t="shared" si="11"/>
        <v>3</v>
      </c>
      <c r="N160" t="str">
        <f t="shared" si="15"/>
        <v>Mar</v>
      </c>
      <c r="O160">
        <f t="shared" si="12"/>
        <v>6</v>
      </c>
      <c r="P160" t="str">
        <f t="shared" si="13"/>
        <v>Sat</v>
      </c>
      <c r="Q160" s="1">
        <v>0.61319444444444449</v>
      </c>
      <c r="R160" s="11">
        <f t="shared" si="14"/>
        <v>14</v>
      </c>
      <c r="S160" t="s">
        <v>29</v>
      </c>
      <c r="T160" s="4">
        <v>874.98</v>
      </c>
      <c r="U160">
        <v>4.7619047620000003</v>
      </c>
      <c r="V160" s="4">
        <v>43.749000000000002</v>
      </c>
      <c r="W160">
        <v>6</v>
      </c>
    </row>
    <row r="161" spans="1:23">
      <c r="A161" t="s">
        <v>201</v>
      </c>
      <c r="B161" t="s">
        <v>48</v>
      </c>
      <c r="C161" t="s">
        <v>49</v>
      </c>
      <c r="D161" t="s">
        <v>33</v>
      </c>
      <c r="E161" t="s">
        <v>37</v>
      </c>
      <c r="F161" t="s">
        <v>42</v>
      </c>
      <c r="G161" s="4">
        <v>93.39</v>
      </c>
      <c r="H161">
        <v>6</v>
      </c>
      <c r="I161" s="4">
        <v>28.02</v>
      </c>
      <c r="J161" s="4">
        <v>588.36</v>
      </c>
      <c r="K161" s="4">
        <v>588.36</v>
      </c>
      <c r="L161" s="9">
        <v>43551</v>
      </c>
      <c r="M161" s="11">
        <f t="shared" si="11"/>
        <v>3</v>
      </c>
      <c r="N161" t="str">
        <f t="shared" si="15"/>
        <v>Mar</v>
      </c>
      <c r="O161">
        <f t="shared" si="12"/>
        <v>3</v>
      </c>
      <c r="P161" t="str">
        <f t="shared" si="13"/>
        <v>Wed</v>
      </c>
      <c r="Q161" s="1">
        <v>0.8041666666666667</v>
      </c>
      <c r="R161" s="11">
        <f t="shared" si="14"/>
        <v>19</v>
      </c>
      <c r="S161" t="s">
        <v>29</v>
      </c>
      <c r="T161" s="4">
        <v>560.34</v>
      </c>
      <c r="U161">
        <v>4.7619047620000003</v>
      </c>
      <c r="V161" s="4">
        <v>28.016999999999999</v>
      </c>
      <c r="W161">
        <v>10</v>
      </c>
    </row>
    <row r="162" spans="1:23">
      <c r="A162" t="s">
        <v>202</v>
      </c>
      <c r="B162" t="s">
        <v>31</v>
      </c>
      <c r="C162" t="s">
        <v>32</v>
      </c>
      <c r="D162" t="s">
        <v>33</v>
      </c>
      <c r="E162" t="s">
        <v>27</v>
      </c>
      <c r="F162" t="s">
        <v>50</v>
      </c>
      <c r="G162" s="4">
        <v>43.18</v>
      </c>
      <c r="H162">
        <v>8</v>
      </c>
      <c r="I162" s="4">
        <v>17.27</v>
      </c>
      <c r="J162" s="4">
        <v>362.71</v>
      </c>
      <c r="K162" s="4">
        <v>362.71</v>
      </c>
      <c r="L162" s="9">
        <v>43484</v>
      </c>
      <c r="M162" s="11">
        <f t="shared" si="11"/>
        <v>1</v>
      </c>
      <c r="N162" t="str">
        <f t="shared" si="15"/>
        <v>Jan</v>
      </c>
      <c r="O162">
        <f t="shared" si="12"/>
        <v>6</v>
      </c>
      <c r="P162" t="str">
        <f t="shared" si="13"/>
        <v>Sat</v>
      </c>
      <c r="Q162" s="1">
        <v>0.81874999999999998</v>
      </c>
      <c r="R162" s="11">
        <f t="shared" si="14"/>
        <v>19</v>
      </c>
      <c r="S162" t="s">
        <v>39</v>
      </c>
      <c r="T162" s="4">
        <v>345.44</v>
      </c>
      <c r="U162">
        <v>4.7619047620000003</v>
      </c>
      <c r="V162" s="4">
        <v>17.271999999999998</v>
      </c>
      <c r="W162">
        <v>8.3000000000000007</v>
      </c>
    </row>
    <row r="163" spans="1:23">
      <c r="A163" t="s">
        <v>203</v>
      </c>
      <c r="B163" t="s">
        <v>24</v>
      </c>
      <c r="C163" t="s">
        <v>25</v>
      </c>
      <c r="D163" t="s">
        <v>33</v>
      </c>
      <c r="E163" t="s">
        <v>37</v>
      </c>
      <c r="F163" t="s">
        <v>42</v>
      </c>
      <c r="G163" s="4">
        <v>63.69</v>
      </c>
      <c r="H163">
        <v>1</v>
      </c>
      <c r="I163" s="4">
        <v>3.18</v>
      </c>
      <c r="J163" s="4">
        <v>66.87</v>
      </c>
      <c r="K163" s="4">
        <v>66.87</v>
      </c>
      <c r="L163" s="9">
        <v>43521</v>
      </c>
      <c r="M163" s="11">
        <f t="shared" si="11"/>
        <v>2</v>
      </c>
      <c r="N163" t="str">
        <f t="shared" si="15"/>
        <v>Feb</v>
      </c>
      <c r="O163">
        <f t="shared" si="12"/>
        <v>1</v>
      </c>
      <c r="P163" t="str">
        <f t="shared" si="13"/>
        <v>Mon</v>
      </c>
      <c r="Q163" s="1">
        <v>0.68125000000000002</v>
      </c>
      <c r="R163" s="11">
        <f t="shared" si="14"/>
        <v>16</v>
      </c>
      <c r="S163" t="s">
        <v>35</v>
      </c>
      <c r="T163" s="4">
        <v>63.69</v>
      </c>
      <c r="U163">
        <v>4.7619047620000003</v>
      </c>
      <c r="V163" s="4">
        <v>3.1844999999999999</v>
      </c>
      <c r="W163">
        <v>6</v>
      </c>
    </row>
    <row r="164" spans="1:23">
      <c r="A164" t="s">
        <v>204</v>
      </c>
      <c r="B164" t="s">
        <v>24</v>
      </c>
      <c r="C164" t="s">
        <v>25</v>
      </c>
      <c r="D164" t="s">
        <v>33</v>
      </c>
      <c r="E164" t="s">
        <v>37</v>
      </c>
      <c r="F164" t="s">
        <v>50</v>
      </c>
      <c r="G164" s="4">
        <v>45.79</v>
      </c>
      <c r="H164">
        <v>7</v>
      </c>
      <c r="I164" s="4">
        <v>16.03</v>
      </c>
      <c r="J164" s="4">
        <v>336.56</v>
      </c>
      <c r="K164" s="4">
        <v>336.56</v>
      </c>
      <c r="L164" s="9">
        <v>43537</v>
      </c>
      <c r="M164" s="11">
        <f t="shared" si="11"/>
        <v>3</v>
      </c>
      <c r="N164" t="str">
        <f t="shared" si="15"/>
        <v>Mar</v>
      </c>
      <c r="O164">
        <f t="shared" si="12"/>
        <v>3</v>
      </c>
      <c r="P164" t="str">
        <f t="shared" si="13"/>
        <v>Wed</v>
      </c>
      <c r="Q164" s="1">
        <v>0.82222222222222219</v>
      </c>
      <c r="R164" s="11">
        <f t="shared" si="14"/>
        <v>19</v>
      </c>
      <c r="S164" t="s">
        <v>39</v>
      </c>
      <c r="T164" s="4">
        <v>320.52999999999997</v>
      </c>
      <c r="U164">
        <v>4.7619047620000003</v>
      </c>
      <c r="V164" s="4">
        <v>16.026499999999999</v>
      </c>
      <c r="W164">
        <v>7</v>
      </c>
    </row>
    <row r="165" spans="1:23">
      <c r="A165" t="s">
        <v>205</v>
      </c>
      <c r="B165" t="s">
        <v>31</v>
      </c>
      <c r="C165" t="s">
        <v>32</v>
      </c>
      <c r="D165" t="s">
        <v>33</v>
      </c>
      <c r="E165" t="s">
        <v>37</v>
      </c>
      <c r="F165" t="s">
        <v>42</v>
      </c>
      <c r="G165" s="4">
        <v>76.400000000000006</v>
      </c>
      <c r="H165">
        <v>2</v>
      </c>
      <c r="I165" s="4">
        <v>7.64</v>
      </c>
      <c r="J165" s="4">
        <v>160.44</v>
      </c>
      <c r="K165" s="4">
        <v>160.44</v>
      </c>
      <c r="L165" s="9">
        <v>43495</v>
      </c>
      <c r="M165" s="11">
        <f t="shared" si="11"/>
        <v>1</v>
      </c>
      <c r="N165" t="str">
        <f t="shared" si="15"/>
        <v>Jan</v>
      </c>
      <c r="O165">
        <f t="shared" si="12"/>
        <v>3</v>
      </c>
      <c r="P165" t="str">
        <f t="shared" si="13"/>
        <v>Wed</v>
      </c>
      <c r="Q165" s="1">
        <v>0.8208333333333333</v>
      </c>
      <c r="R165" s="11">
        <f t="shared" si="14"/>
        <v>19</v>
      </c>
      <c r="S165" t="s">
        <v>29</v>
      </c>
      <c r="T165" s="4">
        <v>152.80000000000001</v>
      </c>
      <c r="U165">
        <v>4.7619047620000003</v>
      </c>
      <c r="V165" s="4">
        <v>7.64</v>
      </c>
      <c r="W165">
        <v>6.5</v>
      </c>
    </row>
    <row r="166" spans="1:23">
      <c r="A166" t="s">
        <v>206</v>
      </c>
      <c r="B166" t="s">
        <v>48</v>
      </c>
      <c r="C166" t="s">
        <v>49</v>
      </c>
      <c r="D166" t="s">
        <v>33</v>
      </c>
      <c r="E166" t="s">
        <v>37</v>
      </c>
      <c r="F166" t="s">
        <v>50</v>
      </c>
      <c r="G166" s="4">
        <v>39.9</v>
      </c>
      <c r="H166">
        <v>10</v>
      </c>
      <c r="I166" s="4">
        <v>19.95</v>
      </c>
      <c r="J166" s="4">
        <v>418.95</v>
      </c>
      <c r="K166" s="4">
        <v>418.95</v>
      </c>
      <c r="L166" s="9">
        <v>43516</v>
      </c>
      <c r="M166" s="11">
        <f t="shared" si="11"/>
        <v>2</v>
      </c>
      <c r="N166" t="str">
        <f t="shared" si="15"/>
        <v>Feb</v>
      </c>
      <c r="O166">
        <f t="shared" si="12"/>
        <v>3</v>
      </c>
      <c r="P166" t="str">
        <f t="shared" si="13"/>
        <v>Wed</v>
      </c>
      <c r="Q166" s="1">
        <v>0.64166666666666672</v>
      </c>
      <c r="R166" s="11">
        <f t="shared" si="14"/>
        <v>15</v>
      </c>
      <c r="S166" t="s">
        <v>39</v>
      </c>
      <c r="T166" s="4">
        <v>399</v>
      </c>
      <c r="U166">
        <v>4.7619047620000003</v>
      </c>
      <c r="V166" s="4">
        <v>19.95</v>
      </c>
      <c r="W166">
        <v>5.9</v>
      </c>
    </row>
    <row r="167" spans="1:23">
      <c r="A167" t="s">
        <v>207</v>
      </c>
      <c r="B167" t="s">
        <v>48</v>
      </c>
      <c r="C167" t="s">
        <v>49</v>
      </c>
      <c r="D167" t="s">
        <v>26</v>
      </c>
      <c r="E167" t="s">
        <v>37</v>
      </c>
      <c r="F167" t="s">
        <v>28</v>
      </c>
      <c r="G167" s="4">
        <v>42.57</v>
      </c>
      <c r="H167">
        <v>8</v>
      </c>
      <c r="I167" s="4">
        <v>17.03</v>
      </c>
      <c r="J167" s="4">
        <v>357.59</v>
      </c>
      <c r="K167" s="4">
        <v>357.59</v>
      </c>
      <c r="L167" s="9">
        <v>43521</v>
      </c>
      <c r="M167" s="11">
        <f t="shared" si="11"/>
        <v>2</v>
      </c>
      <c r="N167" t="str">
        <f t="shared" si="15"/>
        <v>Feb</v>
      </c>
      <c r="O167">
        <f t="shared" si="12"/>
        <v>1</v>
      </c>
      <c r="P167" t="str">
        <f t="shared" si="13"/>
        <v>Mon</v>
      </c>
      <c r="Q167" s="1">
        <v>0.59166666666666667</v>
      </c>
      <c r="R167" s="11">
        <f t="shared" si="14"/>
        <v>14</v>
      </c>
      <c r="S167" t="s">
        <v>29</v>
      </c>
      <c r="T167" s="4">
        <v>340.56</v>
      </c>
      <c r="U167">
        <v>4.7619047620000003</v>
      </c>
      <c r="V167" s="4">
        <v>17.027999999999999</v>
      </c>
      <c r="W167">
        <v>5.6</v>
      </c>
    </row>
    <row r="168" spans="1:23">
      <c r="A168" t="s">
        <v>208</v>
      </c>
      <c r="B168" t="s">
        <v>31</v>
      </c>
      <c r="C168" t="s">
        <v>32</v>
      </c>
      <c r="D168" t="s">
        <v>33</v>
      </c>
      <c r="E168" t="s">
        <v>37</v>
      </c>
      <c r="F168" t="s">
        <v>38</v>
      </c>
      <c r="G168" s="4">
        <v>95.58</v>
      </c>
      <c r="H168">
        <v>10</v>
      </c>
      <c r="I168" s="4">
        <v>47.79</v>
      </c>
      <c r="J168" s="4">
        <v>1003.59</v>
      </c>
      <c r="K168" s="4">
        <v>1003.59</v>
      </c>
      <c r="L168" s="9">
        <v>43481</v>
      </c>
      <c r="M168" s="11">
        <f t="shared" si="11"/>
        <v>1</v>
      </c>
      <c r="N168" t="str">
        <f t="shared" si="15"/>
        <v>Jan</v>
      </c>
      <c r="O168">
        <f t="shared" si="12"/>
        <v>3</v>
      </c>
      <c r="P168" t="str">
        <f t="shared" si="13"/>
        <v>Wed</v>
      </c>
      <c r="Q168" s="1">
        <v>0.56388888888888888</v>
      </c>
      <c r="R168" s="11">
        <f t="shared" si="14"/>
        <v>13</v>
      </c>
      <c r="S168" t="s">
        <v>35</v>
      </c>
      <c r="T168" s="4">
        <v>955.8</v>
      </c>
      <c r="U168">
        <v>4.7619047620000003</v>
      </c>
      <c r="V168" s="4">
        <v>47.79</v>
      </c>
      <c r="W168">
        <v>4.8</v>
      </c>
    </row>
    <row r="169" spans="1:23">
      <c r="A169" t="s">
        <v>209</v>
      </c>
      <c r="B169" t="s">
        <v>24</v>
      </c>
      <c r="C169" t="s">
        <v>25</v>
      </c>
      <c r="D169" t="s">
        <v>33</v>
      </c>
      <c r="E169" t="s">
        <v>37</v>
      </c>
      <c r="F169" t="s">
        <v>52</v>
      </c>
      <c r="G169" s="4">
        <v>98.98</v>
      </c>
      <c r="H169">
        <v>10</v>
      </c>
      <c r="I169" s="4">
        <v>49.49</v>
      </c>
      <c r="J169" s="4">
        <v>1039.29</v>
      </c>
      <c r="K169" s="4">
        <v>1039.29</v>
      </c>
      <c r="L169" s="9">
        <v>43504</v>
      </c>
      <c r="M169" s="11">
        <f t="shared" si="11"/>
        <v>2</v>
      </c>
      <c r="N169" t="str">
        <f t="shared" si="15"/>
        <v>Feb</v>
      </c>
      <c r="O169">
        <f t="shared" si="12"/>
        <v>5</v>
      </c>
      <c r="P169" t="str">
        <f t="shared" si="13"/>
        <v>Fri</v>
      </c>
      <c r="Q169" s="1">
        <v>0.68055555555555558</v>
      </c>
      <c r="R169" s="11">
        <f t="shared" si="14"/>
        <v>16</v>
      </c>
      <c r="S169" t="s">
        <v>39</v>
      </c>
      <c r="T169" s="4">
        <v>989.8</v>
      </c>
      <c r="U169">
        <v>4.7619047620000003</v>
      </c>
      <c r="V169" s="4">
        <v>49.49</v>
      </c>
      <c r="W169">
        <v>8.6999999999999993</v>
      </c>
    </row>
    <row r="170" spans="1:23">
      <c r="A170" t="s">
        <v>210</v>
      </c>
      <c r="B170" t="s">
        <v>24</v>
      </c>
      <c r="C170" t="s">
        <v>25</v>
      </c>
      <c r="D170" t="s">
        <v>33</v>
      </c>
      <c r="E170" t="s">
        <v>37</v>
      </c>
      <c r="F170" t="s">
        <v>50</v>
      </c>
      <c r="G170" s="4">
        <v>51.28</v>
      </c>
      <c r="H170">
        <v>6</v>
      </c>
      <c r="I170" s="4">
        <v>15.38</v>
      </c>
      <c r="J170" s="4">
        <v>323.06</v>
      </c>
      <c r="K170" s="4">
        <v>323.06</v>
      </c>
      <c r="L170" s="9">
        <v>43484</v>
      </c>
      <c r="M170" s="11">
        <f t="shared" si="11"/>
        <v>1</v>
      </c>
      <c r="N170" t="str">
        <f t="shared" si="15"/>
        <v>Jan</v>
      </c>
      <c r="O170">
        <f t="shared" si="12"/>
        <v>6</v>
      </c>
      <c r="P170" t="str">
        <f t="shared" si="13"/>
        <v>Sat</v>
      </c>
      <c r="Q170" s="1">
        <v>0.68819444444444444</v>
      </c>
      <c r="R170" s="11">
        <f t="shared" si="14"/>
        <v>16</v>
      </c>
      <c r="S170" t="s">
        <v>35</v>
      </c>
      <c r="T170" s="4">
        <v>307.68</v>
      </c>
      <c r="U170">
        <v>4.7619047620000003</v>
      </c>
      <c r="V170" s="4">
        <v>15.384</v>
      </c>
      <c r="W170">
        <v>6.5</v>
      </c>
    </row>
    <row r="171" spans="1:23">
      <c r="A171" t="s">
        <v>211</v>
      </c>
      <c r="B171" t="s">
        <v>24</v>
      </c>
      <c r="C171" t="s">
        <v>25</v>
      </c>
      <c r="D171" t="s">
        <v>26</v>
      </c>
      <c r="E171" t="s">
        <v>37</v>
      </c>
      <c r="F171" t="s">
        <v>42</v>
      </c>
      <c r="G171" s="4">
        <v>69.52</v>
      </c>
      <c r="H171">
        <v>7</v>
      </c>
      <c r="I171" s="4">
        <v>24.33</v>
      </c>
      <c r="J171" s="4">
        <v>510.97</v>
      </c>
      <c r="K171" s="4">
        <v>510.97</v>
      </c>
      <c r="L171" s="9">
        <v>43497</v>
      </c>
      <c r="M171" s="11">
        <f t="shared" si="11"/>
        <v>2</v>
      </c>
      <c r="N171" t="str">
        <f t="shared" si="15"/>
        <v>Feb</v>
      </c>
      <c r="O171">
        <f t="shared" si="12"/>
        <v>5</v>
      </c>
      <c r="P171" t="str">
        <f t="shared" si="13"/>
        <v>Fri</v>
      </c>
      <c r="Q171" s="1">
        <v>0.63194444444444442</v>
      </c>
      <c r="R171" s="11">
        <f t="shared" si="14"/>
        <v>15</v>
      </c>
      <c r="S171" t="s">
        <v>39</v>
      </c>
      <c r="T171" s="4">
        <v>486.64</v>
      </c>
      <c r="U171">
        <v>4.7619047620000003</v>
      </c>
      <c r="V171" s="4">
        <v>24.332000000000001</v>
      </c>
      <c r="W171">
        <v>8.5</v>
      </c>
    </row>
    <row r="172" spans="1:23">
      <c r="A172" t="s">
        <v>212</v>
      </c>
      <c r="B172" t="s">
        <v>24</v>
      </c>
      <c r="C172" t="s">
        <v>25</v>
      </c>
      <c r="D172" t="s">
        <v>33</v>
      </c>
      <c r="E172" t="s">
        <v>37</v>
      </c>
      <c r="F172" t="s">
        <v>28</v>
      </c>
      <c r="G172" s="4">
        <v>70.010000000000005</v>
      </c>
      <c r="H172">
        <v>5</v>
      </c>
      <c r="I172" s="4">
        <v>17.5</v>
      </c>
      <c r="J172" s="4">
        <v>367.55</v>
      </c>
      <c r="K172" s="4">
        <v>367.55</v>
      </c>
      <c r="L172" s="9">
        <v>43468</v>
      </c>
      <c r="M172" s="11">
        <f t="shared" si="11"/>
        <v>1</v>
      </c>
      <c r="N172" t="str">
        <f t="shared" si="15"/>
        <v>Jan</v>
      </c>
      <c r="O172">
        <f t="shared" si="12"/>
        <v>4</v>
      </c>
      <c r="P172" t="str">
        <f t="shared" si="13"/>
        <v>Thu</v>
      </c>
      <c r="Q172" s="1">
        <v>0.48333333333333334</v>
      </c>
      <c r="R172" s="11">
        <f t="shared" si="14"/>
        <v>11</v>
      </c>
      <c r="S172" t="s">
        <v>29</v>
      </c>
      <c r="T172" s="4">
        <v>350.05</v>
      </c>
      <c r="U172">
        <v>4.7619047620000003</v>
      </c>
      <c r="V172" s="4">
        <v>17.502500000000001</v>
      </c>
      <c r="W172">
        <v>5.5</v>
      </c>
    </row>
    <row r="173" spans="1:23">
      <c r="A173" t="s">
        <v>213</v>
      </c>
      <c r="B173" t="s">
        <v>48</v>
      </c>
      <c r="C173" t="s">
        <v>49</v>
      </c>
      <c r="D173" t="s">
        <v>26</v>
      </c>
      <c r="E173" t="s">
        <v>37</v>
      </c>
      <c r="F173" t="s">
        <v>50</v>
      </c>
      <c r="G173" s="4">
        <v>80.05</v>
      </c>
      <c r="H173">
        <v>5</v>
      </c>
      <c r="I173" s="4">
        <v>20.010000000000002</v>
      </c>
      <c r="J173" s="4">
        <v>420.26</v>
      </c>
      <c r="K173" s="4">
        <v>420.26</v>
      </c>
      <c r="L173" s="9">
        <v>43491</v>
      </c>
      <c r="M173" s="11">
        <f t="shared" si="11"/>
        <v>1</v>
      </c>
      <c r="N173" t="str">
        <f t="shared" si="15"/>
        <v>Jan</v>
      </c>
      <c r="O173">
        <f t="shared" si="12"/>
        <v>6</v>
      </c>
      <c r="P173" t="str">
        <f t="shared" si="13"/>
        <v>Sat</v>
      </c>
      <c r="Q173" s="1">
        <v>0.53125</v>
      </c>
      <c r="R173" s="11">
        <f t="shared" si="14"/>
        <v>12</v>
      </c>
      <c r="S173" t="s">
        <v>39</v>
      </c>
      <c r="T173" s="4">
        <v>400.25</v>
      </c>
      <c r="U173">
        <v>4.7619047620000003</v>
      </c>
      <c r="V173" s="4">
        <v>20.012499999999999</v>
      </c>
      <c r="W173">
        <v>9.4</v>
      </c>
    </row>
    <row r="174" spans="1:23">
      <c r="A174" t="s">
        <v>214</v>
      </c>
      <c r="B174" t="s">
        <v>31</v>
      </c>
      <c r="C174" t="s">
        <v>32</v>
      </c>
      <c r="D174" t="s">
        <v>33</v>
      </c>
      <c r="E174" t="s">
        <v>37</v>
      </c>
      <c r="F174" t="s">
        <v>34</v>
      </c>
      <c r="G174" s="4">
        <v>20.85</v>
      </c>
      <c r="H174">
        <v>8</v>
      </c>
      <c r="I174" s="4">
        <v>8.34</v>
      </c>
      <c r="J174" s="4">
        <v>175.14</v>
      </c>
      <c r="K174" s="4">
        <v>175.14</v>
      </c>
      <c r="L174" s="9">
        <v>43527</v>
      </c>
      <c r="M174" s="11">
        <f t="shared" si="11"/>
        <v>3</v>
      </c>
      <c r="N174" t="str">
        <f t="shared" si="15"/>
        <v>Mar</v>
      </c>
      <c r="O174">
        <f t="shared" si="12"/>
        <v>7</v>
      </c>
      <c r="P174" t="str">
        <f t="shared" si="13"/>
        <v>Sun</v>
      </c>
      <c r="Q174" s="1">
        <v>0.80347222222222225</v>
      </c>
      <c r="R174" s="11">
        <f t="shared" si="14"/>
        <v>19</v>
      </c>
      <c r="S174" t="s">
        <v>35</v>
      </c>
      <c r="T174" s="4">
        <v>166.8</v>
      </c>
      <c r="U174">
        <v>4.7619047620000003</v>
      </c>
      <c r="V174" s="4">
        <v>8.34</v>
      </c>
      <c r="W174">
        <v>6.3</v>
      </c>
    </row>
    <row r="175" spans="1:23">
      <c r="A175" t="s">
        <v>215</v>
      </c>
      <c r="B175" t="s">
        <v>48</v>
      </c>
      <c r="C175" t="s">
        <v>49</v>
      </c>
      <c r="D175" t="s">
        <v>26</v>
      </c>
      <c r="E175" t="s">
        <v>37</v>
      </c>
      <c r="F175" t="s">
        <v>34</v>
      </c>
      <c r="G175" s="4">
        <v>52.89</v>
      </c>
      <c r="H175">
        <v>6</v>
      </c>
      <c r="I175" s="4">
        <v>15.87</v>
      </c>
      <c r="J175" s="4">
        <v>333.21</v>
      </c>
      <c r="K175" s="4">
        <v>333.21</v>
      </c>
      <c r="L175" s="9">
        <v>43484</v>
      </c>
      <c r="M175" s="11">
        <f t="shared" si="11"/>
        <v>1</v>
      </c>
      <c r="N175" t="str">
        <f t="shared" si="15"/>
        <v>Jan</v>
      </c>
      <c r="O175">
        <f t="shared" si="12"/>
        <v>6</v>
      </c>
      <c r="P175" t="str">
        <f t="shared" si="13"/>
        <v>Sat</v>
      </c>
      <c r="Q175" s="1">
        <v>0.7319444444444444</v>
      </c>
      <c r="R175" s="11">
        <f t="shared" si="14"/>
        <v>17</v>
      </c>
      <c r="S175" t="s">
        <v>39</v>
      </c>
      <c r="T175" s="4">
        <v>317.33999999999997</v>
      </c>
      <c r="U175">
        <v>4.7619047620000003</v>
      </c>
      <c r="V175" s="4">
        <v>15.867000000000001</v>
      </c>
      <c r="W175">
        <v>9.8000000000000007</v>
      </c>
    </row>
    <row r="176" spans="1:23">
      <c r="A176" t="s">
        <v>216</v>
      </c>
      <c r="B176" t="s">
        <v>48</v>
      </c>
      <c r="C176" t="s">
        <v>49</v>
      </c>
      <c r="D176" t="s">
        <v>33</v>
      </c>
      <c r="E176" t="s">
        <v>37</v>
      </c>
      <c r="F176" t="s">
        <v>50</v>
      </c>
      <c r="G176" s="4">
        <v>19.79</v>
      </c>
      <c r="H176">
        <v>8</v>
      </c>
      <c r="I176" s="4">
        <v>7.92</v>
      </c>
      <c r="J176" s="4">
        <v>166.24</v>
      </c>
      <c r="K176" s="4">
        <v>166.24</v>
      </c>
      <c r="L176" s="9">
        <v>43483</v>
      </c>
      <c r="M176" s="11">
        <f t="shared" si="11"/>
        <v>1</v>
      </c>
      <c r="N176" t="str">
        <f t="shared" si="15"/>
        <v>Jan</v>
      </c>
      <c r="O176">
        <f t="shared" si="12"/>
        <v>5</v>
      </c>
      <c r="P176" t="str">
        <f t="shared" si="13"/>
        <v>Fri</v>
      </c>
      <c r="Q176" s="1">
        <v>0.50277777777777777</v>
      </c>
      <c r="R176" s="11">
        <f t="shared" si="14"/>
        <v>12</v>
      </c>
      <c r="S176" t="s">
        <v>29</v>
      </c>
      <c r="T176" s="4">
        <v>158.32</v>
      </c>
      <c r="U176">
        <v>4.7619047620000003</v>
      </c>
      <c r="V176" s="4">
        <v>7.9160000000000004</v>
      </c>
      <c r="W176">
        <v>8.6999999999999993</v>
      </c>
    </row>
    <row r="177" spans="1:23">
      <c r="A177" t="s">
        <v>217</v>
      </c>
      <c r="B177" t="s">
        <v>24</v>
      </c>
      <c r="C177" t="s">
        <v>25</v>
      </c>
      <c r="D177" t="s">
        <v>26</v>
      </c>
      <c r="E177" t="s">
        <v>37</v>
      </c>
      <c r="F177" t="s">
        <v>38</v>
      </c>
      <c r="G177" s="4">
        <v>33.840000000000003</v>
      </c>
      <c r="H177">
        <v>9</v>
      </c>
      <c r="I177" s="4">
        <v>15.23</v>
      </c>
      <c r="J177" s="4">
        <v>319.79000000000002</v>
      </c>
      <c r="K177" s="4">
        <v>319.79000000000002</v>
      </c>
      <c r="L177" s="9">
        <v>43545</v>
      </c>
      <c r="M177" s="11">
        <f t="shared" si="11"/>
        <v>3</v>
      </c>
      <c r="N177" t="str">
        <f t="shared" si="15"/>
        <v>Mar</v>
      </c>
      <c r="O177">
        <f t="shared" si="12"/>
        <v>4</v>
      </c>
      <c r="P177" t="str">
        <f t="shared" si="13"/>
        <v>Thu</v>
      </c>
      <c r="Q177" s="1">
        <v>0.68125000000000002</v>
      </c>
      <c r="R177" s="11">
        <f t="shared" si="14"/>
        <v>16</v>
      </c>
      <c r="S177" t="s">
        <v>29</v>
      </c>
      <c r="T177" s="4">
        <v>304.56</v>
      </c>
      <c r="U177">
        <v>4.7619047620000003</v>
      </c>
      <c r="V177" s="4">
        <v>15.228</v>
      </c>
      <c r="W177">
        <v>8.8000000000000007</v>
      </c>
    </row>
    <row r="178" spans="1:23">
      <c r="A178" t="s">
        <v>218</v>
      </c>
      <c r="B178" t="s">
        <v>24</v>
      </c>
      <c r="C178" t="s">
        <v>25</v>
      </c>
      <c r="D178" t="s">
        <v>26</v>
      </c>
      <c r="E178" t="s">
        <v>37</v>
      </c>
      <c r="F178" t="s">
        <v>50</v>
      </c>
      <c r="G178" s="4">
        <v>22.17</v>
      </c>
      <c r="H178">
        <v>8</v>
      </c>
      <c r="I178" s="4">
        <v>8.8699999999999992</v>
      </c>
      <c r="J178" s="4">
        <v>186.23</v>
      </c>
      <c r="K178" s="4">
        <v>186.23</v>
      </c>
      <c r="L178" s="9">
        <v>43527</v>
      </c>
      <c r="M178" s="11">
        <f t="shared" si="11"/>
        <v>3</v>
      </c>
      <c r="N178" t="str">
        <f t="shared" si="15"/>
        <v>Mar</v>
      </c>
      <c r="O178">
        <f t="shared" si="12"/>
        <v>7</v>
      </c>
      <c r="P178" t="str">
        <f t="shared" si="13"/>
        <v>Sun</v>
      </c>
      <c r="Q178" s="1">
        <v>0.70902777777777781</v>
      </c>
      <c r="R178" s="11">
        <f t="shared" si="14"/>
        <v>17</v>
      </c>
      <c r="S178" t="s">
        <v>39</v>
      </c>
      <c r="T178" s="4">
        <v>177.36</v>
      </c>
      <c r="U178">
        <v>4.7619047620000003</v>
      </c>
      <c r="V178" s="4">
        <v>8.8680000000000003</v>
      </c>
      <c r="W178">
        <v>9.6</v>
      </c>
    </row>
    <row r="179" spans="1:23">
      <c r="A179" t="s">
        <v>219</v>
      </c>
      <c r="B179" t="s">
        <v>31</v>
      </c>
      <c r="C179" t="s">
        <v>32</v>
      </c>
      <c r="D179" t="s">
        <v>33</v>
      </c>
      <c r="E179" t="s">
        <v>27</v>
      </c>
      <c r="F179" t="s">
        <v>52</v>
      </c>
      <c r="G179" s="4">
        <v>22.51</v>
      </c>
      <c r="H179">
        <v>7</v>
      </c>
      <c r="I179" s="4">
        <v>7.88</v>
      </c>
      <c r="J179" s="4">
        <v>165.45</v>
      </c>
      <c r="K179" s="4">
        <v>165.45</v>
      </c>
      <c r="L179" s="9">
        <v>43509</v>
      </c>
      <c r="M179" s="11">
        <f t="shared" si="11"/>
        <v>2</v>
      </c>
      <c r="N179" t="str">
        <f t="shared" si="15"/>
        <v>Feb</v>
      </c>
      <c r="O179">
        <f t="shared" si="12"/>
        <v>3</v>
      </c>
      <c r="P179" t="str">
        <f t="shared" si="13"/>
        <v>Wed</v>
      </c>
      <c r="Q179" s="1">
        <v>0.4513888888888889</v>
      </c>
      <c r="R179" s="11">
        <f t="shared" si="14"/>
        <v>10</v>
      </c>
      <c r="S179" t="s">
        <v>39</v>
      </c>
      <c r="T179" s="4">
        <v>157.57</v>
      </c>
      <c r="U179">
        <v>4.7619047620000003</v>
      </c>
      <c r="V179" s="4">
        <v>7.8784999999999998</v>
      </c>
      <c r="W179">
        <v>4.8</v>
      </c>
    </row>
    <row r="180" spans="1:23">
      <c r="A180" t="s">
        <v>220</v>
      </c>
      <c r="B180" t="s">
        <v>24</v>
      </c>
      <c r="C180" t="s">
        <v>25</v>
      </c>
      <c r="D180" t="s">
        <v>33</v>
      </c>
      <c r="E180" t="s">
        <v>37</v>
      </c>
      <c r="F180" t="s">
        <v>50</v>
      </c>
      <c r="G180" s="4">
        <v>73.88</v>
      </c>
      <c r="H180">
        <v>6</v>
      </c>
      <c r="I180" s="4">
        <v>22.16</v>
      </c>
      <c r="J180" s="4">
        <v>465.44</v>
      </c>
      <c r="K180" s="4">
        <v>465.44</v>
      </c>
      <c r="L180" s="9">
        <v>43547</v>
      </c>
      <c r="M180" s="11">
        <f t="shared" si="11"/>
        <v>3</v>
      </c>
      <c r="N180" t="str">
        <f t="shared" si="15"/>
        <v>Mar</v>
      </c>
      <c r="O180">
        <f t="shared" si="12"/>
        <v>6</v>
      </c>
      <c r="P180" t="str">
        <f t="shared" si="13"/>
        <v>Sat</v>
      </c>
      <c r="Q180" s="1">
        <v>0.80277777777777781</v>
      </c>
      <c r="R180" s="11">
        <f t="shared" si="14"/>
        <v>19</v>
      </c>
      <c r="S180" t="s">
        <v>29</v>
      </c>
      <c r="T180" s="4">
        <v>443.28</v>
      </c>
      <c r="U180">
        <v>4.7619047620000003</v>
      </c>
      <c r="V180" s="4">
        <v>22.164000000000001</v>
      </c>
      <c r="W180">
        <v>4.4000000000000004</v>
      </c>
    </row>
    <row r="181" spans="1:23">
      <c r="A181" t="s">
        <v>221</v>
      </c>
      <c r="B181" t="s">
        <v>31</v>
      </c>
      <c r="C181" t="s">
        <v>32</v>
      </c>
      <c r="D181" t="s">
        <v>26</v>
      </c>
      <c r="E181" t="s">
        <v>37</v>
      </c>
      <c r="F181" t="s">
        <v>28</v>
      </c>
      <c r="G181" s="4">
        <v>86.8</v>
      </c>
      <c r="H181">
        <v>3</v>
      </c>
      <c r="I181" s="4">
        <v>13.02</v>
      </c>
      <c r="J181" s="4">
        <v>273.42</v>
      </c>
      <c r="K181" s="4">
        <v>273.42</v>
      </c>
      <c r="L181" s="9">
        <v>43493</v>
      </c>
      <c r="M181" s="11">
        <f t="shared" si="11"/>
        <v>1</v>
      </c>
      <c r="N181" t="str">
        <f t="shared" si="15"/>
        <v>Jan</v>
      </c>
      <c r="O181">
        <f t="shared" si="12"/>
        <v>1</v>
      </c>
      <c r="P181" t="str">
        <f t="shared" si="13"/>
        <v>Mon</v>
      </c>
      <c r="Q181" s="1">
        <v>0.69930555555555551</v>
      </c>
      <c r="R181" s="11">
        <f t="shared" si="14"/>
        <v>16</v>
      </c>
      <c r="S181" t="s">
        <v>29</v>
      </c>
      <c r="T181" s="4">
        <v>260.39999999999998</v>
      </c>
      <c r="U181">
        <v>4.7619047620000003</v>
      </c>
      <c r="V181" s="4">
        <v>13.02</v>
      </c>
      <c r="W181">
        <v>9.9</v>
      </c>
    </row>
    <row r="182" spans="1:23">
      <c r="A182" t="s">
        <v>222</v>
      </c>
      <c r="B182" t="s">
        <v>31</v>
      </c>
      <c r="C182" t="s">
        <v>32</v>
      </c>
      <c r="D182" t="s">
        <v>33</v>
      </c>
      <c r="E182" t="s">
        <v>37</v>
      </c>
      <c r="F182" t="s">
        <v>52</v>
      </c>
      <c r="G182" s="4">
        <v>64.260000000000005</v>
      </c>
      <c r="H182">
        <v>7</v>
      </c>
      <c r="I182" s="4">
        <v>22.49</v>
      </c>
      <c r="J182" s="4">
        <v>472.31</v>
      </c>
      <c r="K182" s="4">
        <v>472.31</v>
      </c>
      <c r="L182" s="9">
        <v>43505</v>
      </c>
      <c r="M182" s="11">
        <f t="shared" si="11"/>
        <v>2</v>
      </c>
      <c r="N182" t="str">
        <f t="shared" si="15"/>
        <v>Feb</v>
      </c>
      <c r="O182">
        <f t="shared" si="12"/>
        <v>6</v>
      </c>
      <c r="P182" t="str">
        <f t="shared" si="13"/>
        <v>Sat</v>
      </c>
      <c r="Q182" s="1">
        <v>0.41666666666666669</v>
      </c>
      <c r="R182" s="11">
        <f t="shared" si="14"/>
        <v>10</v>
      </c>
      <c r="S182" t="s">
        <v>35</v>
      </c>
      <c r="T182" s="4">
        <v>449.82</v>
      </c>
      <c r="U182">
        <v>4.7619047620000003</v>
      </c>
      <c r="V182" s="4">
        <v>22.491</v>
      </c>
      <c r="W182">
        <v>5.7</v>
      </c>
    </row>
    <row r="183" spans="1:23">
      <c r="A183" t="s">
        <v>223</v>
      </c>
      <c r="B183" t="s">
        <v>31</v>
      </c>
      <c r="C183" t="s">
        <v>32</v>
      </c>
      <c r="D183" t="s">
        <v>26</v>
      </c>
      <c r="E183" t="s">
        <v>37</v>
      </c>
      <c r="F183" t="s">
        <v>50</v>
      </c>
      <c r="G183" s="4">
        <v>38.47</v>
      </c>
      <c r="H183">
        <v>8</v>
      </c>
      <c r="I183" s="4">
        <v>15.39</v>
      </c>
      <c r="J183" s="4">
        <v>323.14999999999998</v>
      </c>
      <c r="K183" s="4">
        <v>323.14999999999998</v>
      </c>
      <c r="L183" s="9">
        <v>43488</v>
      </c>
      <c r="M183" s="11">
        <f t="shared" si="11"/>
        <v>1</v>
      </c>
      <c r="N183" t="str">
        <f t="shared" si="15"/>
        <v>Jan</v>
      </c>
      <c r="O183">
        <f t="shared" si="12"/>
        <v>3</v>
      </c>
      <c r="P183" t="str">
        <f t="shared" si="13"/>
        <v>Wed</v>
      </c>
      <c r="Q183" s="1">
        <v>0.49375000000000002</v>
      </c>
      <c r="R183" s="11">
        <f t="shared" si="14"/>
        <v>11</v>
      </c>
      <c r="S183" t="s">
        <v>35</v>
      </c>
      <c r="T183" s="4">
        <v>307.76</v>
      </c>
      <c r="U183">
        <v>4.7619047620000003</v>
      </c>
      <c r="V183" s="4">
        <v>15.388</v>
      </c>
      <c r="W183">
        <v>7.7</v>
      </c>
    </row>
    <row r="184" spans="1:23">
      <c r="A184" t="s">
        <v>224</v>
      </c>
      <c r="B184" t="s">
        <v>24</v>
      </c>
      <c r="C184" t="s">
        <v>25</v>
      </c>
      <c r="D184" t="s">
        <v>26</v>
      </c>
      <c r="E184" t="s">
        <v>37</v>
      </c>
      <c r="F184" t="s">
        <v>42</v>
      </c>
      <c r="G184" s="4">
        <v>15.5</v>
      </c>
      <c r="H184">
        <v>10</v>
      </c>
      <c r="I184" s="4">
        <v>7.75</v>
      </c>
      <c r="J184" s="4">
        <v>162.75</v>
      </c>
      <c r="K184" s="4">
        <v>162.75</v>
      </c>
      <c r="L184" s="9">
        <v>43547</v>
      </c>
      <c r="M184" s="11">
        <f t="shared" si="11"/>
        <v>3</v>
      </c>
      <c r="N184" t="str">
        <f t="shared" si="15"/>
        <v>Mar</v>
      </c>
      <c r="O184">
        <f t="shared" si="12"/>
        <v>6</v>
      </c>
      <c r="P184" t="str">
        <f t="shared" si="13"/>
        <v>Sat</v>
      </c>
      <c r="Q184" s="1">
        <v>0.4548611111111111</v>
      </c>
      <c r="R184" s="11">
        <f t="shared" si="14"/>
        <v>10</v>
      </c>
      <c r="S184" t="s">
        <v>29</v>
      </c>
      <c r="T184" s="4">
        <v>155</v>
      </c>
      <c r="U184">
        <v>4.7619047620000003</v>
      </c>
      <c r="V184" s="4">
        <v>7.75</v>
      </c>
      <c r="W184">
        <v>8</v>
      </c>
    </row>
    <row r="185" spans="1:23">
      <c r="A185" t="s">
        <v>225</v>
      </c>
      <c r="B185" t="s">
        <v>31</v>
      </c>
      <c r="C185" t="s">
        <v>32</v>
      </c>
      <c r="D185" t="s">
        <v>33</v>
      </c>
      <c r="E185" t="s">
        <v>37</v>
      </c>
      <c r="F185" t="s">
        <v>28</v>
      </c>
      <c r="G185" s="4">
        <v>34.31</v>
      </c>
      <c r="H185">
        <v>8</v>
      </c>
      <c r="I185" s="4">
        <v>13.72</v>
      </c>
      <c r="J185" s="4">
        <v>288.2</v>
      </c>
      <c r="K185" s="4">
        <v>288.2</v>
      </c>
      <c r="L185" s="9">
        <v>43490</v>
      </c>
      <c r="M185" s="11">
        <f t="shared" si="11"/>
        <v>1</v>
      </c>
      <c r="N185" t="str">
        <f t="shared" si="15"/>
        <v>Jan</v>
      </c>
      <c r="O185">
        <f t="shared" si="12"/>
        <v>5</v>
      </c>
      <c r="P185" t="str">
        <f t="shared" si="13"/>
        <v>Fri</v>
      </c>
      <c r="Q185" s="1">
        <v>0.625</v>
      </c>
      <c r="R185" s="11">
        <f t="shared" si="14"/>
        <v>15</v>
      </c>
      <c r="S185" t="s">
        <v>29</v>
      </c>
      <c r="T185" s="4">
        <v>274.48</v>
      </c>
      <c r="U185">
        <v>4.7619047620000003</v>
      </c>
      <c r="V185" s="4">
        <v>13.724</v>
      </c>
      <c r="W185">
        <v>5.7</v>
      </c>
    </row>
    <row r="186" spans="1:23">
      <c r="A186" t="s">
        <v>226</v>
      </c>
      <c r="B186" t="s">
        <v>24</v>
      </c>
      <c r="C186" t="s">
        <v>25</v>
      </c>
      <c r="D186" t="s">
        <v>33</v>
      </c>
      <c r="E186" t="s">
        <v>27</v>
      </c>
      <c r="F186" t="s">
        <v>42</v>
      </c>
      <c r="G186" s="4">
        <v>12.34</v>
      </c>
      <c r="H186">
        <v>7</v>
      </c>
      <c r="I186" s="4">
        <v>4.32</v>
      </c>
      <c r="J186" s="4">
        <v>90.7</v>
      </c>
      <c r="K186" s="4">
        <v>90.7</v>
      </c>
      <c r="L186" s="9">
        <v>43528</v>
      </c>
      <c r="M186" s="11">
        <f t="shared" si="11"/>
        <v>3</v>
      </c>
      <c r="N186" t="str">
        <f t="shared" si="15"/>
        <v>Mar</v>
      </c>
      <c r="O186">
        <f t="shared" si="12"/>
        <v>1</v>
      </c>
      <c r="P186" t="str">
        <f t="shared" si="13"/>
        <v>Mon</v>
      </c>
      <c r="Q186" s="1">
        <v>0.47152777777777777</v>
      </c>
      <c r="R186" s="11">
        <f t="shared" si="14"/>
        <v>11</v>
      </c>
      <c r="S186" t="s">
        <v>39</v>
      </c>
      <c r="T186" s="4">
        <v>86.38</v>
      </c>
      <c r="U186">
        <v>4.7619047620000003</v>
      </c>
      <c r="V186" s="4">
        <v>4.319</v>
      </c>
      <c r="W186">
        <v>6.7</v>
      </c>
    </row>
    <row r="187" spans="1:23">
      <c r="A187" t="s">
        <v>227</v>
      </c>
      <c r="B187" t="s">
        <v>48</v>
      </c>
      <c r="C187" t="s">
        <v>49</v>
      </c>
      <c r="D187" t="s">
        <v>26</v>
      </c>
      <c r="E187" t="s">
        <v>37</v>
      </c>
      <c r="F187" t="s">
        <v>50</v>
      </c>
      <c r="G187" s="4">
        <v>18.079999999999998</v>
      </c>
      <c r="H187">
        <v>3</v>
      </c>
      <c r="I187" s="4">
        <v>2.71</v>
      </c>
      <c r="J187" s="4">
        <v>56.95</v>
      </c>
      <c r="K187" s="4">
        <v>56.95</v>
      </c>
      <c r="L187" s="9">
        <v>43529</v>
      </c>
      <c r="M187" s="11">
        <f t="shared" si="11"/>
        <v>3</v>
      </c>
      <c r="N187" t="str">
        <f t="shared" si="15"/>
        <v>Mar</v>
      </c>
      <c r="O187">
        <f t="shared" si="12"/>
        <v>2</v>
      </c>
      <c r="P187" t="str">
        <f t="shared" si="13"/>
        <v>Tue</v>
      </c>
      <c r="Q187" s="1">
        <v>0.82361111111111107</v>
      </c>
      <c r="R187" s="11">
        <f t="shared" si="14"/>
        <v>19</v>
      </c>
      <c r="S187" t="s">
        <v>29</v>
      </c>
      <c r="T187" s="4">
        <v>54.24</v>
      </c>
      <c r="U187">
        <v>4.7619047620000003</v>
      </c>
      <c r="V187" s="4">
        <v>2.7120000000000002</v>
      </c>
      <c r="W187">
        <v>8</v>
      </c>
    </row>
    <row r="188" spans="1:23">
      <c r="A188" t="s">
        <v>228</v>
      </c>
      <c r="B188" t="s">
        <v>48</v>
      </c>
      <c r="C188" t="s">
        <v>49</v>
      </c>
      <c r="D188" t="s">
        <v>26</v>
      </c>
      <c r="E188" t="s">
        <v>27</v>
      </c>
      <c r="F188" t="s">
        <v>38</v>
      </c>
      <c r="G188" s="4">
        <v>94.49</v>
      </c>
      <c r="H188">
        <v>8</v>
      </c>
      <c r="I188" s="4">
        <v>37.799999999999997</v>
      </c>
      <c r="J188" s="4">
        <v>793.72</v>
      </c>
      <c r="K188" s="4">
        <v>793.72</v>
      </c>
      <c r="L188" s="9">
        <v>43527</v>
      </c>
      <c r="M188" s="11">
        <f t="shared" si="11"/>
        <v>3</v>
      </c>
      <c r="N188" t="str">
        <f t="shared" si="15"/>
        <v>Mar</v>
      </c>
      <c r="O188">
        <f t="shared" si="12"/>
        <v>7</v>
      </c>
      <c r="P188" t="str">
        <f t="shared" si="13"/>
        <v>Sun</v>
      </c>
      <c r="Q188" s="1">
        <v>0.79166666666666663</v>
      </c>
      <c r="R188" s="11">
        <f t="shared" si="14"/>
        <v>19</v>
      </c>
      <c r="S188" t="s">
        <v>29</v>
      </c>
      <c r="T188" s="4">
        <v>755.92</v>
      </c>
      <c r="U188">
        <v>4.7619047620000003</v>
      </c>
      <c r="V188" s="4">
        <v>37.795999999999999</v>
      </c>
      <c r="W188">
        <v>7.5</v>
      </c>
    </row>
    <row r="189" spans="1:23">
      <c r="A189" t="s">
        <v>229</v>
      </c>
      <c r="B189" t="s">
        <v>48</v>
      </c>
      <c r="C189" t="s">
        <v>49</v>
      </c>
      <c r="D189" t="s">
        <v>26</v>
      </c>
      <c r="E189" t="s">
        <v>37</v>
      </c>
      <c r="F189" t="s">
        <v>38</v>
      </c>
      <c r="G189" s="4">
        <v>46.47</v>
      </c>
      <c r="H189">
        <v>4</v>
      </c>
      <c r="I189" s="4">
        <v>9.2899999999999991</v>
      </c>
      <c r="J189" s="4">
        <v>195.17</v>
      </c>
      <c r="K189" s="4">
        <v>195.17</v>
      </c>
      <c r="L189" s="9">
        <v>43504</v>
      </c>
      <c r="M189" s="11">
        <f t="shared" si="11"/>
        <v>2</v>
      </c>
      <c r="N189" t="str">
        <f t="shared" si="15"/>
        <v>Feb</v>
      </c>
      <c r="O189">
        <f t="shared" si="12"/>
        <v>5</v>
      </c>
      <c r="P189" t="str">
        <f t="shared" si="13"/>
        <v>Fri</v>
      </c>
      <c r="Q189" s="1">
        <v>0.45347222222222222</v>
      </c>
      <c r="R189" s="11">
        <f t="shared" si="14"/>
        <v>10</v>
      </c>
      <c r="S189" t="s">
        <v>35</v>
      </c>
      <c r="T189" s="4">
        <v>185.88</v>
      </c>
      <c r="U189">
        <v>4.7619047620000003</v>
      </c>
      <c r="V189" s="4">
        <v>9.2940000000000005</v>
      </c>
      <c r="W189">
        <v>7</v>
      </c>
    </row>
    <row r="190" spans="1:23">
      <c r="A190" t="s">
        <v>230</v>
      </c>
      <c r="B190" t="s">
        <v>24</v>
      </c>
      <c r="C190" t="s">
        <v>25</v>
      </c>
      <c r="D190" t="s">
        <v>33</v>
      </c>
      <c r="E190" t="s">
        <v>37</v>
      </c>
      <c r="F190" t="s">
        <v>38</v>
      </c>
      <c r="G190" s="4">
        <v>74.069999999999993</v>
      </c>
      <c r="H190">
        <v>1</v>
      </c>
      <c r="I190" s="4">
        <v>3.7</v>
      </c>
      <c r="J190" s="4">
        <v>77.77</v>
      </c>
      <c r="K190" s="4">
        <v>77.77</v>
      </c>
      <c r="L190" s="9">
        <v>43506</v>
      </c>
      <c r="M190" s="11">
        <f t="shared" si="11"/>
        <v>2</v>
      </c>
      <c r="N190" t="str">
        <f t="shared" si="15"/>
        <v>Feb</v>
      </c>
      <c r="O190">
        <f t="shared" si="12"/>
        <v>7</v>
      </c>
      <c r="P190" t="str">
        <f t="shared" si="13"/>
        <v>Sun</v>
      </c>
      <c r="Q190" s="1">
        <v>0.53472222222222221</v>
      </c>
      <c r="R190" s="11">
        <f t="shared" si="14"/>
        <v>12</v>
      </c>
      <c r="S190" t="s">
        <v>29</v>
      </c>
      <c r="T190" s="4">
        <v>74.069999999999993</v>
      </c>
      <c r="U190">
        <v>4.7619047620000003</v>
      </c>
      <c r="V190" s="4">
        <v>3.7035</v>
      </c>
      <c r="W190">
        <v>9.9</v>
      </c>
    </row>
    <row r="191" spans="1:23">
      <c r="A191" t="s">
        <v>231</v>
      </c>
      <c r="B191" t="s">
        <v>31</v>
      </c>
      <c r="C191" t="s">
        <v>32</v>
      </c>
      <c r="D191" t="s">
        <v>33</v>
      </c>
      <c r="E191" t="s">
        <v>27</v>
      </c>
      <c r="F191" t="s">
        <v>38</v>
      </c>
      <c r="G191" s="4">
        <v>69.81</v>
      </c>
      <c r="H191">
        <v>4</v>
      </c>
      <c r="I191" s="4">
        <v>13.96</v>
      </c>
      <c r="J191" s="4">
        <v>293.2</v>
      </c>
      <c r="K191" s="4">
        <v>293.2</v>
      </c>
      <c r="L191" s="9">
        <v>43493</v>
      </c>
      <c r="M191" s="11">
        <f t="shared" si="11"/>
        <v>1</v>
      </c>
      <c r="N191" t="str">
        <f t="shared" si="15"/>
        <v>Jan</v>
      </c>
      <c r="O191">
        <f t="shared" si="12"/>
        <v>1</v>
      </c>
      <c r="P191" t="str">
        <f t="shared" si="13"/>
        <v>Mon</v>
      </c>
      <c r="Q191" s="1">
        <v>0.86805555555555558</v>
      </c>
      <c r="R191" s="11">
        <f t="shared" si="14"/>
        <v>20</v>
      </c>
      <c r="S191" t="s">
        <v>39</v>
      </c>
      <c r="T191" s="4">
        <v>279.24</v>
      </c>
      <c r="U191">
        <v>4.7619047620000003</v>
      </c>
      <c r="V191" s="4">
        <v>13.962</v>
      </c>
      <c r="W191">
        <v>5.9</v>
      </c>
    </row>
    <row r="192" spans="1:23">
      <c r="A192" t="s">
        <v>232</v>
      </c>
      <c r="B192" t="s">
        <v>48</v>
      </c>
      <c r="C192" t="s">
        <v>49</v>
      </c>
      <c r="D192" t="s">
        <v>33</v>
      </c>
      <c r="E192" t="s">
        <v>27</v>
      </c>
      <c r="F192" t="s">
        <v>38</v>
      </c>
      <c r="G192" s="4">
        <v>77.040000000000006</v>
      </c>
      <c r="H192">
        <v>3</v>
      </c>
      <c r="I192" s="4">
        <v>11.56</v>
      </c>
      <c r="J192" s="4">
        <v>242.68</v>
      </c>
      <c r="K192" s="4">
        <v>242.68</v>
      </c>
      <c r="L192" s="9">
        <v>43507</v>
      </c>
      <c r="M192" s="11">
        <f t="shared" si="11"/>
        <v>2</v>
      </c>
      <c r="N192" t="str">
        <f t="shared" si="15"/>
        <v>Feb</v>
      </c>
      <c r="O192">
        <f t="shared" si="12"/>
        <v>1</v>
      </c>
      <c r="P192" t="str">
        <f t="shared" si="13"/>
        <v>Mon</v>
      </c>
      <c r="Q192" s="1">
        <v>0.44374999999999998</v>
      </c>
      <c r="R192" s="11">
        <f t="shared" si="14"/>
        <v>10</v>
      </c>
      <c r="S192" t="s">
        <v>39</v>
      </c>
      <c r="T192" s="4">
        <v>231.12</v>
      </c>
      <c r="U192">
        <v>4.7619047620000003</v>
      </c>
      <c r="V192" s="4">
        <v>11.555999999999999</v>
      </c>
      <c r="W192">
        <v>7.2</v>
      </c>
    </row>
    <row r="193" spans="1:23">
      <c r="A193" t="s">
        <v>233</v>
      </c>
      <c r="B193" t="s">
        <v>48</v>
      </c>
      <c r="C193" t="s">
        <v>49</v>
      </c>
      <c r="D193" t="s">
        <v>33</v>
      </c>
      <c r="E193" t="s">
        <v>27</v>
      </c>
      <c r="F193" t="s">
        <v>52</v>
      </c>
      <c r="G193" s="4">
        <v>73.52</v>
      </c>
      <c r="H193">
        <v>2</v>
      </c>
      <c r="I193" s="4">
        <v>7.35</v>
      </c>
      <c r="J193" s="4">
        <v>154.38999999999999</v>
      </c>
      <c r="K193" s="4">
        <v>154.38999999999999</v>
      </c>
      <c r="L193" s="9">
        <v>43480</v>
      </c>
      <c r="M193" s="11">
        <f t="shared" si="11"/>
        <v>1</v>
      </c>
      <c r="N193" t="str">
        <f t="shared" si="15"/>
        <v>Jan</v>
      </c>
      <c r="O193">
        <f t="shared" si="12"/>
        <v>2</v>
      </c>
      <c r="P193" t="str">
        <f t="shared" si="13"/>
        <v>Tue</v>
      </c>
      <c r="Q193" s="1">
        <v>0.57013888888888886</v>
      </c>
      <c r="R193" s="11">
        <f t="shared" si="14"/>
        <v>13</v>
      </c>
      <c r="S193" t="s">
        <v>29</v>
      </c>
      <c r="T193" s="4">
        <v>147.04</v>
      </c>
      <c r="U193">
        <v>4.7619047620000003</v>
      </c>
      <c r="V193" s="4">
        <v>7.3520000000000003</v>
      </c>
      <c r="W193">
        <v>4.5999999999999996</v>
      </c>
    </row>
    <row r="194" spans="1:23">
      <c r="A194" t="s">
        <v>234</v>
      </c>
      <c r="B194" t="s">
        <v>31</v>
      </c>
      <c r="C194" t="s">
        <v>32</v>
      </c>
      <c r="D194" t="s">
        <v>33</v>
      </c>
      <c r="E194" t="s">
        <v>27</v>
      </c>
      <c r="F194" t="s">
        <v>50</v>
      </c>
      <c r="G194" s="4">
        <v>87.8</v>
      </c>
      <c r="H194">
        <v>9</v>
      </c>
      <c r="I194" s="4">
        <v>39.51</v>
      </c>
      <c r="J194" s="4">
        <v>829.71</v>
      </c>
      <c r="K194" s="4">
        <v>829.71</v>
      </c>
      <c r="L194" s="9">
        <v>43540</v>
      </c>
      <c r="M194" s="11">
        <f t="shared" si="11"/>
        <v>3</v>
      </c>
      <c r="N194" t="str">
        <f t="shared" si="15"/>
        <v>Mar</v>
      </c>
      <c r="O194">
        <f t="shared" si="12"/>
        <v>6</v>
      </c>
      <c r="P194" t="str">
        <f t="shared" si="13"/>
        <v>Sat</v>
      </c>
      <c r="Q194" s="1">
        <v>0.79722222222222228</v>
      </c>
      <c r="R194" s="11">
        <f t="shared" si="14"/>
        <v>19</v>
      </c>
      <c r="S194" t="s">
        <v>35</v>
      </c>
      <c r="T194" s="4">
        <v>790.2</v>
      </c>
      <c r="U194">
        <v>4.7619047620000003</v>
      </c>
      <c r="V194" s="4">
        <v>39.51</v>
      </c>
      <c r="W194">
        <v>9.1999999999999993</v>
      </c>
    </row>
    <row r="195" spans="1:23">
      <c r="A195" t="s">
        <v>235</v>
      </c>
      <c r="B195" t="s">
        <v>48</v>
      </c>
      <c r="C195" t="s">
        <v>49</v>
      </c>
      <c r="D195" t="s">
        <v>33</v>
      </c>
      <c r="E195" t="s">
        <v>37</v>
      </c>
      <c r="F195" t="s">
        <v>38</v>
      </c>
      <c r="G195" s="4">
        <v>25.55</v>
      </c>
      <c r="H195">
        <v>4</v>
      </c>
      <c r="I195" s="4">
        <v>5.1100000000000003</v>
      </c>
      <c r="J195" s="4">
        <v>107.31</v>
      </c>
      <c r="K195" s="4">
        <v>107.31</v>
      </c>
      <c r="L195" s="9">
        <v>43491</v>
      </c>
      <c r="M195" s="11">
        <f t="shared" ref="M195:M258" si="16">MONTH(L195)</f>
        <v>1</v>
      </c>
      <c r="N195" t="str">
        <f t="shared" si="15"/>
        <v>Jan</v>
      </c>
      <c r="O195">
        <f t="shared" ref="O195:O258" si="17">WEEKDAY(L195,2)</f>
        <v>6</v>
      </c>
      <c r="P195" t="str">
        <f t="shared" ref="P195:P258" si="18">TEXT(L195, "ddd")</f>
        <v>Sat</v>
      </c>
      <c r="Q195" s="1">
        <v>0.84930555555555554</v>
      </c>
      <c r="R195" s="11">
        <f t="shared" si="14"/>
        <v>20</v>
      </c>
      <c r="S195" t="s">
        <v>29</v>
      </c>
      <c r="T195" s="4">
        <v>102.2</v>
      </c>
      <c r="U195">
        <v>4.7619047620000003</v>
      </c>
      <c r="V195" s="4">
        <v>5.1100000000000003</v>
      </c>
      <c r="W195">
        <v>5.7</v>
      </c>
    </row>
    <row r="196" spans="1:23">
      <c r="A196" t="s">
        <v>236</v>
      </c>
      <c r="B196" t="s">
        <v>24</v>
      </c>
      <c r="C196" t="s">
        <v>25</v>
      </c>
      <c r="D196" t="s">
        <v>33</v>
      </c>
      <c r="E196" t="s">
        <v>37</v>
      </c>
      <c r="F196" t="s">
        <v>34</v>
      </c>
      <c r="G196" s="4">
        <v>32.71</v>
      </c>
      <c r="H196">
        <v>5</v>
      </c>
      <c r="I196" s="4">
        <v>8.18</v>
      </c>
      <c r="J196" s="4">
        <v>171.73</v>
      </c>
      <c r="K196" s="4">
        <v>171.73</v>
      </c>
      <c r="L196" s="9">
        <v>43543</v>
      </c>
      <c r="M196" s="11">
        <f t="shared" si="16"/>
        <v>3</v>
      </c>
      <c r="N196" t="str">
        <f t="shared" si="15"/>
        <v>Mar</v>
      </c>
      <c r="O196">
        <f t="shared" si="17"/>
        <v>2</v>
      </c>
      <c r="P196" t="str">
        <f t="shared" si="18"/>
        <v>Tue</v>
      </c>
      <c r="Q196" s="1">
        <v>0.47916666666666669</v>
      </c>
      <c r="R196" s="11">
        <f t="shared" ref="R196:R259" si="19">HOUR(Q196)</f>
        <v>11</v>
      </c>
      <c r="S196" t="s">
        <v>39</v>
      </c>
      <c r="T196" s="4">
        <v>163.55000000000001</v>
      </c>
      <c r="U196">
        <v>4.7619047620000003</v>
      </c>
      <c r="V196" s="4">
        <v>8.1775000000000002</v>
      </c>
      <c r="W196">
        <v>9.9</v>
      </c>
    </row>
    <row r="197" spans="1:23">
      <c r="A197" t="s">
        <v>237</v>
      </c>
      <c r="B197" t="s">
        <v>31</v>
      </c>
      <c r="C197" t="s">
        <v>32</v>
      </c>
      <c r="D197" t="s">
        <v>26</v>
      </c>
      <c r="E197" t="s">
        <v>27</v>
      </c>
      <c r="F197" t="s">
        <v>52</v>
      </c>
      <c r="G197" s="4">
        <v>74.290000000000006</v>
      </c>
      <c r="H197">
        <v>1</v>
      </c>
      <c r="I197" s="4">
        <v>3.71</v>
      </c>
      <c r="J197" s="4">
        <v>78</v>
      </c>
      <c r="K197" s="4">
        <v>78</v>
      </c>
      <c r="L197" s="9">
        <v>43478</v>
      </c>
      <c r="M197" s="11">
        <f t="shared" si="16"/>
        <v>1</v>
      </c>
      <c r="N197" t="str">
        <f t="shared" si="15"/>
        <v>Jan</v>
      </c>
      <c r="O197">
        <f t="shared" si="17"/>
        <v>7</v>
      </c>
      <c r="P197" t="str">
        <f t="shared" si="18"/>
        <v>Sun</v>
      </c>
      <c r="Q197" s="1">
        <v>0.8125</v>
      </c>
      <c r="R197" s="11">
        <f t="shared" si="19"/>
        <v>19</v>
      </c>
      <c r="S197" t="s">
        <v>35</v>
      </c>
      <c r="T197" s="4">
        <v>74.290000000000006</v>
      </c>
      <c r="U197">
        <v>4.7619047620000003</v>
      </c>
      <c r="V197" s="4">
        <v>3.7145000000000001</v>
      </c>
      <c r="W197">
        <v>5</v>
      </c>
    </row>
    <row r="198" spans="1:23">
      <c r="A198" t="s">
        <v>238</v>
      </c>
      <c r="B198" t="s">
        <v>31</v>
      </c>
      <c r="C198" t="s">
        <v>32</v>
      </c>
      <c r="D198" t="s">
        <v>26</v>
      </c>
      <c r="E198" t="s">
        <v>37</v>
      </c>
      <c r="F198" t="s">
        <v>28</v>
      </c>
      <c r="G198" s="4">
        <v>43.7</v>
      </c>
      <c r="H198">
        <v>2</v>
      </c>
      <c r="I198" s="4">
        <v>4.37</v>
      </c>
      <c r="J198" s="4">
        <v>91.77</v>
      </c>
      <c r="K198" s="4">
        <v>91.77</v>
      </c>
      <c r="L198" s="9">
        <v>43550</v>
      </c>
      <c r="M198" s="11">
        <f t="shared" si="16"/>
        <v>3</v>
      </c>
      <c r="N198" t="str">
        <f t="shared" si="15"/>
        <v>Mar</v>
      </c>
      <c r="O198">
        <f t="shared" si="17"/>
        <v>2</v>
      </c>
      <c r="P198" t="str">
        <f t="shared" si="18"/>
        <v>Tue</v>
      </c>
      <c r="Q198" s="1">
        <v>0.75208333333333333</v>
      </c>
      <c r="R198" s="11">
        <f t="shared" si="19"/>
        <v>18</v>
      </c>
      <c r="S198" t="s">
        <v>35</v>
      </c>
      <c r="T198" s="4">
        <v>87.4</v>
      </c>
      <c r="U198">
        <v>4.7619047620000003</v>
      </c>
      <c r="V198" s="4">
        <v>4.37</v>
      </c>
      <c r="W198">
        <v>4.9000000000000004</v>
      </c>
    </row>
    <row r="199" spans="1:23">
      <c r="A199" t="s">
        <v>239</v>
      </c>
      <c r="B199" t="s">
        <v>24</v>
      </c>
      <c r="C199" t="s">
        <v>25</v>
      </c>
      <c r="D199" t="s">
        <v>33</v>
      </c>
      <c r="E199" t="s">
        <v>27</v>
      </c>
      <c r="F199" t="s">
        <v>38</v>
      </c>
      <c r="G199" s="4">
        <v>25.29</v>
      </c>
      <c r="H199">
        <v>1</v>
      </c>
      <c r="I199" s="4">
        <v>1.26</v>
      </c>
      <c r="J199" s="4">
        <v>26.55</v>
      </c>
      <c r="K199" s="4">
        <v>26.55</v>
      </c>
      <c r="L199" s="9">
        <v>43547</v>
      </c>
      <c r="M199" s="11">
        <f t="shared" si="16"/>
        <v>3</v>
      </c>
      <c r="N199" t="str">
        <f t="shared" si="15"/>
        <v>Mar</v>
      </c>
      <c r="O199">
        <f t="shared" si="17"/>
        <v>6</v>
      </c>
      <c r="P199" t="str">
        <f t="shared" si="18"/>
        <v>Sat</v>
      </c>
      <c r="Q199" s="1">
        <v>0.42569444444444443</v>
      </c>
      <c r="R199" s="11">
        <f t="shared" si="19"/>
        <v>10</v>
      </c>
      <c r="S199" t="s">
        <v>29</v>
      </c>
      <c r="T199" s="4">
        <v>25.29</v>
      </c>
      <c r="U199">
        <v>4.7619047620000003</v>
      </c>
      <c r="V199" s="4">
        <v>1.2645</v>
      </c>
      <c r="W199">
        <v>6.1</v>
      </c>
    </row>
    <row r="200" spans="1:23">
      <c r="A200" t="s">
        <v>240</v>
      </c>
      <c r="B200" t="s">
        <v>31</v>
      </c>
      <c r="C200" t="s">
        <v>32</v>
      </c>
      <c r="D200" t="s">
        <v>33</v>
      </c>
      <c r="E200" t="s">
        <v>37</v>
      </c>
      <c r="F200" t="s">
        <v>28</v>
      </c>
      <c r="G200" s="4">
        <v>41.5</v>
      </c>
      <c r="H200">
        <v>4</v>
      </c>
      <c r="I200" s="4">
        <v>8.3000000000000007</v>
      </c>
      <c r="J200" s="4">
        <v>174.3</v>
      </c>
      <c r="K200" s="4">
        <v>174.3</v>
      </c>
      <c r="L200" s="9">
        <v>43536</v>
      </c>
      <c r="M200" s="11">
        <f t="shared" si="16"/>
        <v>3</v>
      </c>
      <c r="N200" t="str">
        <f t="shared" ref="N200:N263" si="20">TEXT(L200,"mmm")</f>
        <v>Mar</v>
      </c>
      <c r="O200">
        <f t="shared" si="17"/>
        <v>2</v>
      </c>
      <c r="P200" t="str">
        <f t="shared" si="18"/>
        <v>Tue</v>
      </c>
      <c r="Q200" s="1">
        <v>0.83194444444444449</v>
      </c>
      <c r="R200" s="11">
        <f t="shared" si="19"/>
        <v>19</v>
      </c>
      <c r="S200" t="s">
        <v>39</v>
      </c>
      <c r="T200" s="4">
        <v>166</v>
      </c>
      <c r="U200">
        <v>4.7619047620000003</v>
      </c>
      <c r="V200" s="4">
        <v>8.3000000000000007</v>
      </c>
      <c r="W200">
        <v>8.1999999999999993</v>
      </c>
    </row>
    <row r="201" spans="1:23">
      <c r="A201" t="s">
        <v>241</v>
      </c>
      <c r="B201" t="s">
        <v>31</v>
      </c>
      <c r="C201" t="s">
        <v>32</v>
      </c>
      <c r="D201" t="s">
        <v>26</v>
      </c>
      <c r="E201" t="s">
        <v>27</v>
      </c>
      <c r="F201" t="s">
        <v>50</v>
      </c>
      <c r="G201" s="4">
        <v>71.39</v>
      </c>
      <c r="H201">
        <v>5</v>
      </c>
      <c r="I201" s="4">
        <v>17.850000000000001</v>
      </c>
      <c r="J201" s="4">
        <v>374.8</v>
      </c>
      <c r="K201" s="4">
        <v>374.8</v>
      </c>
      <c r="L201" s="9">
        <v>43513</v>
      </c>
      <c r="M201" s="11">
        <f t="shared" si="16"/>
        <v>2</v>
      </c>
      <c r="N201" t="str">
        <f t="shared" si="20"/>
        <v>Feb</v>
      </c>
      <c r="O201">
        <f t="shared" si="17"/>
        <v>7</v>
      </c>
      <c r="P201" t="str">
        <f t="shared" si="18"/>
        <v>Sun</v>
      </c>
      <c r="Q201" s="1">
        <v>0.83125000000000004</v>
      </c>
      <c r="R201" s="11">
        <f t="shared" si="19"/>
        <v>19</v>
      </c>
      <c r="S201" t="s">
        <v>39</v>
      </c>
      <c r="T201" s="4">
        <v>356.95</v>
      </c>
      <c r="U201">
        <v>4.7619047620000003</v>
      </c>
      <c r="V201" s="4">
        <v>17.8475</v>
      </c>
      <c r="W201">
        <v>5.5</v>
      </c>
    </row>
    <row r="202" spans="1:23">
      <c r="A202" t="s">
        <v>242</v>
      </c>
      <c r="B202" t="s">
        <v>31</v>
      </c>
      <c r="C202" t="s">
        <v>32</v>
      </c>
      <c r="D202" t="s">
        <v>26</v>
      </c>
      <c r="E202" t="s">
        <v>27</v>
      </c>
      <c r="F202" t="s">
        <v>42</v>
      </c>
      <c r="G202" s="4">
        <v>19.149999999999999</v>
      </c>
      <c r="H202">
        <v>6</v>
      </c>
      <c r="I202" s="4">
        <v>5.75</v>
      </c>
      <c r="J202" s="4">
        <v>120.65</v>
      </c>
      <c r="K202" s="4">
        <v>120.65</v>
      </c>
      <c r="L202" s="9">
        <v>43494</v>
      </c>
      <c r="M202" s="11">
        <f t="shared" si="16"/>
        <v>1</v>
      </c>
      <c r="N202" t="str">
        <f t="shared" si="20"/>
        <v>Jan</v>
      </c>
      <c r="O202">
        <f t="shared" si="17"/>
        <v>2</v>
      </c>
      <c r="P202" t="str">
        <f t="shared" si="18"/>
        <v>Tue</v>
      </c>
      <c r="Q202" s="1">
        <v>0.41736111111111113</v>
      </c>
      <c r="R202" s="11">
        <f t="shared" si="19"/>
        <v>10</v>
      </c>
      <c r="S202" t="s">
        <v>39</v>
      </c>
      <c r="T202" s="4">
        <v>114.9</v>
      </c>
      <c r="U202">
        <v>4.7619047620000003</v>
      </c>
      <c r="V202" s="4">
        <v>5.7450000000000001</v>
      </c>
      <c r="W202">
        <v>6.8</v>
      </c>
    </row>
    <row r="203" spans="1:23">
      <c r="A203" t="s">
        <v>243</v>
      </c>
      <c r="B203" t="s">
        <v>48</v>
      </c>
      <c r="C203" t="s">
        <v>49</v>
      </c>
      <c r="D203" t="s">
        <v>26</v>
      </c>
      <c r="E203" t="s">
        <v>27</v>
      </c>
      <c r="F203" t="s">
        <v>34</v>
      </c>
      <c r="G203" s="4">
        <v>57.49</v>
      </c>
      <c r="H203">
        <v>4</v>
      </c>
      <c r="I203" s="4">
        <v>11.5</v>
      </c>
      <c r="J203" s="4">
        <v>241.46</v>
      </c>
      <c r="K203" s="4">
        <v>241.46</v>
      </c>
      <c r="L203" s="9">
        <v>43539</v>
      </c>
      <c r="M203" s="11">
        <f t="shared" si="16"/>
        <v>3</v>
      </c>
      <c r="N203" t="str">
        <f t="shared" si="20"/>
        <v>Mar</v>
      </c>
      <c r="O203">
        <f t="shared" si="17"/>
        <v>5</v>
      </c>
      <c r="P203" t="str">
        <f t="shared" si="18"/>
        <v>Fri</v>
      </c>
      <c r="Q203" s="1">
        <v>0.49791666666666667</v>
      </c>
      <c r="R203" s="11">
        <f t="shared" si="19"/>
        <v>11</v>
      </c>
      <c r="S203" t="s">
        <v>35</v>
      </c>
      <c r="T203" s="4">
        <v>229.96</v>
      </c>
      <c r="U203">
        <v>4.7619047620000003</v>
      </c>
      <c r="V203" s="4">
        <v>11.497999999999999</v>
      </c>
      <c r="W203">
        <v>6.6</v>
      </c>
    </row>
    <row r="204" spans="1:23">
      <c r="A204" t="s">
        <v>244</v>
      </c>
      <c r="B204" t="s">
        <v>31</v>
      </c>
      <c r="C204" t="s">
        <v>32</v>
      </c>
      <c r="D204" t="s">
        <v>33</v>
      </c>
      <c r="E204" t="s">
        <v>37</v>
      </c>
      <c r="F204" t="s">
        <v>34</v>
      </c>
      <c r="G204" s="4">
        <v>61.41</v>
      </c>
      <c r="H204">
        <v>7</v>
      </c>
      <c r="I204" s="4">
        <v>21.49</v>
      </c>
      <c r="J204" s="4">
        <v>451.36</v>
      </c>
      <c r="K204" s="4">
        <v>451.36</v>
      </c>
      <c r="L204" s="9">
        <v>43479</v>
      </c>
      <c r="M204" s="11">
        <f t="shared" si="16"/>
        <v>1</v>
      </c>
      <c r="N204" t="str">
        <f t="shared" si="20"/>
        <v>Jan</v>
      </c>
      <c r="O204">
        <f t="shared" si="17"/>
        <v>1</v>
      </c>
      <c r="P204" t="str">
        <f t="shared" si="18"/>
        <v>Mon</v>
      </c>
      <c r="Q204" s="1">
        <v>0.41805555555555557</v>
      </c>
      <c r="R204" s="11">
        <f t="shared" si="19"/>
        <v>10</v>
      </c>
      <c r="S204" t="s">
        <v>35</v>
      </c>
      <c r="T204" s="4">
        <v>429.87</v>
      </c>
      <c r="U204">
        <v>4.7619047620000003</v>
      </c>
      <c r="V204" s="4">
        <v>21.493500000000001</v>
      </c>
      <c r="W204">
        <v>9.8000000000000007</v>
      </c>
    </row>
    <row r="205" spans="1:23">
      <c r="A205" t="s">
        <v>245</v>
      </c>
      <c r="B205" t="s">
        <v>48</v>
      </c>
      <c r="C205" t="s">
        <v>49</v>
      </c>
      <c r="D205" t="s">
        <v>26</v>
      </c>
      <c r="E205" t="s">
        <v>37</v>
      </c>
      <c r="F205" t="s">
        <v>28</v>
      </c>
      <c r="G205" s="4">
        <v>25.9</v>
      </c>
      <c r="H205">
        <v>10</v>
      </c>
      <c r="I205" s="4">
        <v>12.95</v>
      </c>
      <c r="J205" s="4">
        <v>271.95</v>
      </c>
      <c r="K205" s="4">
        <v>271.95</v>
      </c>
      <c r="L205" s="9">
        <v>43502</v>
      </c>
      <c r="M205" s="11">
        <f t="shared" si="16"/>
        <v>2</v>
      </c>
      <c r="N205" t="str">
        <f t="shared" si="20"/>
        <v>Feb</v>
      </c>
      <c r="O205">
        <f t="shared" si="17"/>
        <v>3</v>
      </c>
      <c r="P205" t="str">
        <f t="shared" si="18"/>
        <v>Wed</v>
      </c>
      <c r="Q205" s="1">
        <v>0.61875000000000002</v>
      </c>
      <c r="R205" s="11">
        <f t="shared" si="19"/>
        <v>14</v>
      </c>
      <c r="S205" t="s">
        <v>29</v>
      </c>
      <c r="T205" s="4">
        <v>259</v>
      </c>
      <c r="U205">
        <v>4.7619047620000003</v>
      </c>
      <c r="V205" s="4">
        <v>12.95</v>
      </c>
      <c r="W205">
        <v>8.6999999999999993</v>
      </c>
    </row>
    <row r="206" spans="1:23">
      <c r="A206" t="s">
        <v>246</v>
      </c>
      <c r="B206" t="s">
        <v>48</v>
      </c>
      <c r="C206" t="s">
        <v>49</v>
      </c>
      <c r="D206" t="s">
        <v>26</v>
      </c>
      <c r="E206" t="s">
        <v>37</v>
      </c>
      <c r="F206" t="s">
        <v>38</v>
      </c>
      <c r="G206" s="4">
        <v>17.77</v>
      </c>
      <c r="H206">
        <v>5</v>
      </c>
      <c r="I206" s="4">
        <v>4.4400000000000004</v>
      </c>
      <c r="J206" s="4">
        <v>93.29</v>
      </c>
      <c r="K206" s="4">
        <v>93.29</v>
      </c>
      <c r="L206" s="9">
        <v>43511</v>
      </c>
      <c r="M206" s="11">
        <f t="shared" si="16"/>
        <v>2</v>
      </c>
      <c r="N206" t="str">
        <f t="shared" si="20"/>
        <v>Feb</v>
      </c>
      <c r="O206">
        <f t="shared" si="17"/>
        <v>5</v>
      </c>
      <c r="P206" t="str">
        <f t="shared" si="18"/>
        <v>Fri</v>
      </c>
      <c r="Q206" s="1">
        <v>0.52916666666666667</v>
      </c>
      <c r="R206" s="11">
        <f t="shared" si="19"/>
        <v>12</v>
      </c>
      <c r="S206" t="s">
        <v>39</v>
      </c>
      <c r="T206" s="4">
        <v>88.85</v>
      </c>
      <c r="U206">
        <v>4.7619047620000003</v>
      </c>
      <c r="V206" s="4">
        <v>4.4424999999999999</v>
      </c>
      <c r="W206">
        <v>5.4</v>
      </c>
    </row>
    <row r="207" spans="1:23">
      <c r="A207" t="s">
        <v>247</v>
      </c>
      <c r="B207" t="s">
        <v>24</v>
      </c>
      <c r="C207" t="s">
        <v>25</v>
      </c>
      <c r="D207" t="s">
        <v>33</v>
      </c>
      <c r="E207" t="s">
        <v>27</v>
      </c>
      <c r="F207" t="s">
        <v>28</v>
      </c>
      <c r="G207" s="4">
        <v>23.03</v>
      </c>
      <c r="H207">
        <v>9</v>
      </c>
      <c r="I207" s="4">
        <v>10.36</v>
      </c>
      <c r="J207" s="4">
        <v>217.63</v>
      </c>
      <c r="K207" s="4">
        <v>217.63</v>
      </c>
      <c r="L207" s="9">
        <v>43468</v>
      </c>
      <c r="M207" s="11">
        <f t="shared" si="16"/>
        <v>1</v>
      </c>
      <c r="N207" t="str">
        <f t="shared" si="20"/>
        <v>Jan</v>
      </c>
      <c r="O207">
        <f t="shared" si="17"/>
        <v>4</v>
      </c>
      <c r="P207" t="str">
        <f t="shared" si="18"/>
        <v>Thu</v>
      </c>
      <c r="Q207" s="1">
        <v>0.50138888888888888</v>
      </c>
      <c r="R207" s="11">
        <f t="shared" si="19"/>
        <v>12</v>
      </c>
      <c r="S207" t="s">
        <v>29</v>
      </c>
      <c r="T207" s="4">
        <v>207.27</v>
      </c>
      <c r="U207">
        <v>4.7619047620000003</v>
      </c>
      <c r="V207" s="4">
        <v>10.3635</v>
      </c>
      <c r="W207">
        <v>7.9</v>
      </c>
    </row>
    <row r="208" spans="1:23">
      <c r="A208" t="s">
        <v>248</v>
      </c>
      <c r="B208" t="s">
        <v>31</v>
      </c>
      <c r="C208" t="s">
        <v>32</v>
      </c>
      <c r="D208" t="s">
        <v>26</v>
      </c>
      <c r="E208" t="s">
        <v>27</v>
      </c>
      <c r="F208" t="s">
        <v>34</v>
      </c>
      <c r="G208" s="4">
        <v>66.650000000000006</v>
      </c>
      <c r="H208">
        <v>9</v>
      </c>
      <c r="I208" s="4">
        <v>29.99</v>
      </c>
      <c r="J208" s="4">
        <v>629.84</v>
      </c>
      <c r="K208" s="4">
        <v>629.84</v>
      </c>
      <c r="L208" s="9">
        <v>43469</v>
      </c>
      <c r="M208" s="11">
        <f t="shared" si="16"/>
        <v>1</v>
      </c>
      <c r="N208" t="str">
        <f t="shared" si="20"/>
        <v>Jan</v>
      </c>
      <c r="O208">
        <f t="shared" si="17"/>
        <v>5</v>
      </c>
      <c r="P208" t="str">
        <f t="shared" si="18"/>
        <v>Fri</v>
      </c>
      <c r="Q208" s="1">
        <v>0.7631944444444444</v>
      </c>
      <c r="R208" s="11">
        <f t="shared" si="19"/>
        <v>18</v>
      </c>
      <c r="S208" t="s">
        <v>39</v>
      </c>
      <c r="T208" s="4">
        <v>599.85</v>
      </c>
      <c r="U208">
        <v>4.7619047620000003</v>
      </c>
      <c r="V208" s="4">
        <v>29.9925</v>
      </c>
      <c r="W208">
        <v>9.6999999999999993</v>
      </c>
    </row>
    <row r="209" spans="1:23">
      <c r="A209" t="s">
        <v>249</v>
      </c>
      <c r="B209" t="s">
        <v>31</v>
      </c>
      <c r="C209" t="s">
        <v>32</v>
      </c>
      <c r="D209" t="s">
        <v>26</v>
      </c>
      <c r="E209" t="s">
        <v>27</v>
      </c>
      <c r="F209" t="s">
        <v>38</v>
      </c>
      <c r="G209" s="4">
        <v>28.53</v>
      </c>
      <c r="H209">
        <v>10</v>
      </c>
      <c r="I209" s="4">
        <v>14.27</v>
      </c>
      <c r="J209" s="4">
        <v>299.57</v>
      </c>
      <c r="K209" s="4">
        <v>299.57</v>
      </c>
      <c r="L209" s="9">
        <v>43542</v>
      </c>
      <c r="M209" s="11">
        <f t="shared" si="16"/>
        <v>3</v>
      </c>
      <c r="N209" t="str">
        <f t="shared" si="20"/>
        <v>Mar</v>
      </c>
      <c r="O209">
        <f t="shared" si="17"/>
        <v>1</v>
      </c>
      <c r="P209" t="str">
        <f t="shared" si="18"/>
        <v>Mon</v>
      </c>
      <c r="Q209" s="1">
        <v>0.73472222222222228</v>
      </c>
      <c r="R209" s="11">
        <f t="shared" si="19"/>
        <v>17</v>
      </c>
      <c r="S209" t="s">
        <v>29</v>
      </c>
      <c r="T209" s="4">
        <v>285.3</v>
      </c>
      <c r="U209">
        <v>4.7619047620000003</v>
      </c>
      <c r="V209" s="4">
        <v>14.265000000000001</v>
      </c>
      <c r="W209">
        <v>7.8</v>
      </c>
    </row>
    <row r="210" spans="1:23">
      <c r="A210" t="s">
        <v>250</v>
      </c>
      <c r="B210" t="s">
        <v>48</v>
      </c>
      <c r="C210" t="s">
        <v>49</v>
      </c>
      <c r="D210" t="s">
        <v>33</v>
      </c>
      <c r="E210" t="s">
        <v>27</v>
      </c>
      <c r="F210" t="s">
        <v>52</v>
      </c>
      <c r="G210" s="4">
        <v>30.37</v>
      </c>
      <c r="H210">
        <v>3</v>
      </c>
      <c r="I210" s="4">
        <v>4.5599999999999996</v>
      </c>
      <c r="J210" s="4">
        <v>95.67</v>
      </c>
      <c r="K210" s="4">
        <v>95.67</v>
      </c>
      <c r="L210" s="9">
        <v>43552</v>
      </c>
      <c r="M210" s="11">
        <f t="shared" si="16"/>
        <v>3</v>
      </c>
      <c r="N210" t="str">
        <f t="shared" si="20"/>
        <v>Mar</v>
      </c>
      <c r="O210">
        <f t="shared" si="17"/>
        <v>4</v>
      </c>
      <c r="P210" t="str">
        <f t="shared" si="18"/>
        <v>Thu</v>
      </c>
      <c r="Q210" s="1">
        <v>0.57013888888888886</v>
      </c>
      <c r="R210" s="11">
        <f t="shared" si="19"/>
        <v>13</v>
      </c>
      <c r="S210" t="s">
        <v>29</v>
      </c>
      <c r="T210" s="4">
        <v>91.11</v>
      </c>
      <c r="U210">
        <v>4.7619047620000003</v>
      </c>
      <c r="V210" s="4">
        <v>4.5555000000000003</v>
      </c>
      <c r="W210">
        <v>5.0999999999999996</v>
      </c>
    </row>
    <row r="211" spans="1:23">
      <c r="A211" t="s">
        <v>251</v>
      </c>
      <c r="B211" t="s">
        <v>48</v>
      </c>
      <c r="C211" t="s">
        <v>49</v>
      </c>
      <c r="D211" t="s">
        <v>33</v>
      </c>
      <c r="E211" t="s">
        <v>27</v>
      </c>
      <c r="F211" t="s">
        <v>34</v>
      </c>
      <c r="G211" s="4">
        <v>99.73</v>
      </c>
      <c r="H211">
        <v>9</v>
      </c>
      <c r="I211" s="4">
        <v>44.88</v>
      </c>
      <c r="J211" s="4">
        <v>942.45</v>
      </c>
      <c r="K211" s="4">
        <v>942.45</v>
      </c>
      <c r="L211" s="9">
        <v>43526</v>
      </c>
      <c r="M211" s="11">
        <f t="shared" si="16"/>
        <v>3</v>
      </c>
      <c r="N211" t="str">
        <f t="shared" si="20"/>
        <v>Mar</v>
      </c>
      <c r="O211">
        <f t="shared" si="17"/>
        <v>6</v>
      </c>
      <c r="P211" t="str">
        <f t="shared" si="18"/>
        <v>Sat</v>
      </c>
      <c r="Q211" s="1">
        <v>0.8208333333333333</v>
      </c>
      <c r="R211" s="11">
        <f t="shared" si="19"/>
        <v>19</v>
      </c>
      <c r="S211" t="s">
        <v>39</v>
      </c>
      <c r="T211" s="4">
        <v>897.57</v>
      </c>
      <c r="U211">
        <v>4.7619047620000003</v>
      </c>
      <c r="V211" s="4">
        <v>44.878500000000003</v>
      </c>
      <c r="W211">
        <v>6.5</v>
      </c>
    </row>
    <row r="212" spans="1:23">
      <c r="A212" t="s">
        <v>252</v>
      </c>
      <c r="B212" t="s">
        <v>24</v>
      </c>
      <c r="C212" t="s">
        <v>25</v>
      </c>
      <c r="D212" t="s">
        <v>33</v>
      </c>
      <c r="E212" t="s">
        <v>37</v>
      </c>
      <c r="F212" t="s">
        <v>34</v>
      </c>
      <c r="G212" s="4">
        <v>26.23</v>
      </c>
      <c r="H212">
        <v>9</v>
      </c>
      <c r="I212" s="4">
        <v>11.8</v>
      </c>
      <c r="J212" s="4">
        <v>247.87</v>
      </c>
      <c r="K212" s="4">
        <v>247.87</v>
      </c>
      <c r="L212" s="9">
        <v>43490</v>
      </c>
      <c r="M212" s="11">
        <f t="shared" si="16"/>
        <v>1</v>
      </c>
      <c r="N212" t="str">
        <f t="shared" si="20"/>
        <v>Jan</v>
      </c>
      <c r="O212">
        <f t="shared" si="17"/>
        <v>5</v>
      </c>
      <c r="P212" t="str">
        <f t="shared" si="18"/>
        <v>Fri</v>
      </c>
      <c r="Q212" s="1">
        <v>0.85</v>
      </c>
      <c r="R212" s="11">
        <f t="shared" si="19"/>
        <v>20</v>
      </c>
      <c r="S212" t="s">
        <v>29</v>
      </c>
      <c r="T212" s="4">
        <v>236.07</v>
      </c>
      <c r="U212">
        <v>4.7619047620000003</v>
      </c>
      <c r="V212" s="4">
        <v>11.8035</v>
      </c>
      <c r="W212">
        <v>5.9</v>
      </c>
    </row>
    <row r="213" spans="1:23">
      <c r="A213" t="s">
        <v>253</v>
      </c>
      <c r="B213" t="s">
        <v>31</v>
      </c>
      <c r="C213" t="s">
        <v>32</v>
      </c>
      <c r="D213" t="s">
        <v>33</v>
      </c>
      <c r="E213" t="s">
        <v>27</v>
      </c>
      <c r="F213" t="s">
        <v>50</v>
      </c>
      <c r="G213" s="4">
        <v>93.26</v>
      </c>
      <c r="H213">
        <v>9</v>
      </c>
      <c r="I213" s="4">
        <v>41.97</v>
      </c>
      <c r="J213" s="4">
        <v>881.31</v>
      </c>
      <c r="K213" s="4">
        <v>881.31</v>
      </c>
      <c r="L213" s="9">
        <v>43481</v>
      </c>
      <c r="M213" s="11">
        <f t="shared" si="16"/>
        <v>1</v>
      </c>
      <c r="N213" t="str">
        <f t="shared" si="20"/>
        <v>Jan</v>
      </c>
      <c r="O213">
        <f t="shared" si="17"/>
        <v>3</v>
      </c>
      <c r="P213" t="str">
        <f t="shared" si="18"/>
        <v>Wed</v>
      </c>
      <c r="Q213" s="1">
        <v>0.75555555555555554</v>
      </c>
      <c r="R213" s="11">
        <f t="shared" si="19"/>
        <v>18</v>
      </c>
      <c r="S213" t="s">
        <v>35</v>
      </c>
      <c r="T213" s="4">
        <v>839.34</v>
      </c>
      <c r="U213">
        <v>4.7619047620000003</v>
      </c>
      <c r="V213" s="4">
        <v>41.966999999999999</v>
      </c>
      <c r="W213">
        <v>8.8000000000000007</v>
      </c>
    </row>
    <row r="214" spans="1:23">
      <c r="A214" t="s">
        <v>254</v>
      </c>
      <c r="B214" t="s">
        <v>48</v>
      </c>
      <c r="C214" t="s">
        <v>49</v>
      </c>
      <c r="D214" t="s">
        <v>33</v>
      </c>
      <c r="E214" t="s">
        <v>37</v>
      </c>
      <c r="F214" t="s">
        <v>38</v>
      </c>
      <c r="G214" s="4">
        <v>92.36</v>
      </c>
      <c r="H214">
        <v>5</v>
      </c>
      <c r="I214" s="4">
        <v>23.09</v>
      </c>
      <c r="J214" s="4">
        <v>484.89</v>
      </c>
      <c r="K214" s="4">
        <v>484.89</v>
      </c>
      <c r="L214" s="9">
        <v>43544</v>
      </c>
      <c r="M214" s="11">
        <f t="shared" si="16"/>
        <v>3</v>
      </c>
      <c r="N214" t="str">
        <f t="shared" si="20"/>
        <v>Mar</v>
      </c>
      <c r="O214">
        <f t="shared" si="17"/>
        <v>3</v>
      </c>
      <c r="P214" t="str">
        <f t="shared" si="18"/>
        <v>Wed</v>
      </c>
      <c r="Q214" s="1">
        <v>0.80347222222222225</v>
      </c>
      <c r="R214" s="11">
        <f t="shared" si="19"/>
        <v>19</v>
      </c>
      <c r="S214" t="s">
        <v>29</v>
      </c>
      <c r="T214" s="4">
        <v>461.8</v>
      </c>
      <c r="U214">
        <v>4.7619047620000003</v>
      </c>
      <c r="V214" s="4">
        <v>23.09</v>
      </c>
      <c r="W214">
        <v>4.9000000000000004</v>
      </c>
    </row>
    <row r="215" spans="1:23">
      <c r="A215" t="s">
        <v>255</v>
      </c>
      <c r="B215" t="s">
        <v>48</v>
      </c>
      <c r="C215" t="s">
        <v>49</v>
      </c>
      <c r="D215" t="s">
        <v>33</v>
      </c>
      <c r="E215" t="s">
        <v>37</v>
      </c>
      <c r="F215" t="s">
        <v>42</v>
      </c>
      <c r="G215" s="4">
        <v>46.42</v>
      </c>
      <c r="H215">
        <v>3</v>
      </c>
      <c r="I215" s="4">
        <v>6.96</v>
      </c>
      <c r="J215" s="4">
        <v>146.22</v>
      </c>
      <c r="K215" s="4">
        <v>146.22</v>
      </c>
      <c r="L215" s="9">
        <v>43469</v>
      </c>
      <c r="M215" s="11">
        <f t="shared" si="16"/>
        <v>1</v>
      </c>
      <c r="N215" t="str">
        <f t="shared" si="20"/>
        <v>Jan</v>
      </c>
      <c r="O215">
        <f t="shared" si="17"/>
        <v>5</v>
      </c>
      <c r="P215" t="str">
        <f t="shared" si="18"/>
        <v>Fri</v>
      </c>
      <c r="Q215" s="1">
        <v>0.55833333333333335</v>
      </c>
      <c r="R215" s="11">
        <f t="shared" si="19"/>
        <v>13</v>
      </c>
      <c r="S215" t="s">
        <v>39</v>
      </c>
      <c r="T215" s="4">
        <v>139.26</v>
      </c>
      <c r="U215">
        <v>4.7619047620000003</v>
      </c>
      <c r="V215" s="4">
        <v>6.9630000000000001</v>
      </c>
      <c r="W215">
        <v>4.4000000000000004</v>
      </c>
    </row>
    <row r="216" spans="1:23">
      <c r="A216" t="s">
        <v>256</v>
      </c>
      <c r="B216" t="s">
        <v>48</v>
      </c>
      <c r="C216" t="s">
        <v>49</v>
      </c>
      <c r="D216" t="s">
        <v>26</v>
      </c>
      <c r="E216" t="s">
        <v>27</v>
      </c>
      <c r="F216" t="s">
        <v>42</v>
      </c>
      <c r="G216" s="4">
        <v>29.61</v>
      </c>
      <c r="H216">
        <v>7</v>
      </c>
      <c r="I216" s="4">
        <v>10.36</v>
      </c>
      <c r="J216" s="4">
        <v>217.63</v>
      </c>
      <c r="K216" s="4">
        <v>217.63</v>
      </c>
      <c r="L216" s="9">
        <v>43535</v>
      </c>
      <c r="M216" s="11">
        <f t="shared" si="16"/>
        <v>3</v>
      </c>
      <c r="N216" t="str">
        <f t="shared" si="20"/>
        <v>Mar</v>
      </c>
      <c r="O216">
        <f t="shared" si="17"/>
        <v>1</v>
      </c>
      <c r="P216" t="str">
        <f t="shared" si="18"/>
        <v>Mon</v>
      </c>
      <c r="Q216" s="1">
        <v>0.66180555555555554</v>
      </c>
      <c r="R216" s="11">
        <f t="shared" si="19"/>
        <v>15</v>
      </c>
      <c r="S216" t="s">
        <v>35</v>
      </c>
      <c r="T216" s="4">
        <v>207.27</v>
      </c>
      <c r="U216">
        <v>4.7619047620000003</v>
      </c>
      <c r="V216" s="4">
        <v>10.3635</v>
      </c>
      <c r="W216">
        <v>6.5</v>
      </c>
    </row>
    <row r="217" spans="1:23">
      <c r="A217" t="s">
        <v>257</v>
      </c>
      <c r="B217" t="s">
        <v>24</v>
      </c>
      <c r="C217" t="s">
        <v>25</v>
      </c>
      <c r="D217" t="s">
        <v>33</v>
      </c>
      <c r="E217" t="s">
        <v>37</v>
      </c>
      <c r="F217" t="s">
        <v>38</v>
      </c>
      <c r="G217" s="4">
        <v>18.28</v>
      </c>
      <c r="H217">
        <v>1</v>
      </c>
      <c r="I217" s="4">
        <v>0.91</v>
      </c>
      <c r="J217" s="4">
        <v>19.190000000000001</v>
      </c>
      <c r="K217" s="4">
        <v>19.190000000000001</v>
      </c>
      <c r="L217" s="9">
        <v>43546</v>
      </c>
      <c r="M217" s="11">
        <f t="shared" si="16"/>
        <v>3</v>
      </c>
      <c r="N217" t="str">
        <f t="shared" si="20"/>
        <v>Mar</v>
      </c>
      <c r="O217">
        <f t="shared" si="17"/>
        <v>5</v>
      </c>
      <c r="P217" t="str">
        <f t="shared" si="18"/>
        <v>Fri</v>
      </c>
      <c r="Q217" s="1">
        <v>0.62847222222222221</v>
      </c>
      <c r="R217" s="11">
        <f t="shared" si="19"/>
        <v>15</v>
      </c>
      <c r="S217" t="s">
        <v>39</v>
      </c>
      <c r="T217" s="4">
        <v>18.28</v>
      </c>
      <c r="U217">
        <v>4.7619047620000003</v>
      </c>
      <c r="V217" s="4">
        <v>0.91400000000000003</v>
      </c>
      <c r="W217">
        <v>8.3000000000000007</v>
      </c>
    </row>
    <row r="218" spans="1:23">
      <c r="A218" t="s">
        <v>258</v>
      </c>
      <c r="B218" t="s">
        <v>48</v>
      </c>
      <c r="C218" t="s">
        <v>49</v>
      </c>
      <c r="D218" t="s">
        <v>33</v>
      </c>
      <c r="E218" t="s">
        <v>27</v>
      </c>
      <c r="F218" t="s">
        <v>42</v>
      </c>
      <c r="G218" s="4">
        <v>24.77</v>
      </c>
      <c r="H218">
        <v>5</v>
      </c>
      <c r="I218" s="4">
        <v>6.19</v>
      </c>
      <c r="J218" s="4">
        <v>130.04</v>
      </c>
      <c r="K218" s="4">
        <v>130.04</v>
      </c>
      <c r="L218" s="9">
        <v>43548</v>
      </c>
      <c r="M218" s="11">
        <f t="shared" si="16"/>
        <v>3</v>
      </c>
      <c r="N218" t="str">
        <f t="shared" si="20"/>
        <v>Mar</v>
      </c>
      <c r="O218">
        <f t="shared" si="17"/>
        <v>7</v>
      </c>
      <c r="P218" t="str">
        <f t="shared" si="18"/>
        <v>Sun</v>
      </c>
      <c r="Q218" s="1">
        <v>0.76875000000000004</v>
      </c>
      <c r="R218" s="11">
        <f t="shared" si="19"/>
        <v>18</v>
      </c>
      <c r="S218" t="s">
        <v>35</v>
      </c>
      <c r="T218" s="4">
        <v>123.85</v>
      </c>
      <c r="U218">
        <v>4.7619047620000003</v>
      </c>
      <c r="V218" s="4">
        <v>6.1924999999999999</v>
      </c>
      <c r="W218">
        <v>8.5</v>
      </c>
    </row>
    <row r="219" spans="1:23">
      <c r="A219" t="s">
        <v>259</v>
      </c>
      <c r="B219" t="s">
        <v>24</v>
      </c>
      <c r="C219" t="s">
        <v>25</v>
      </c>
      <c r="D219" t="s">
        <v>26</v>
      </c>
      <c r="E219" t="s">
        <v>27</v>
      </c>
      <c r="F219" t="s">
        <v>34</v>
      </c>
      <c r="G219" s="4">
        <v>94.64</v>
      </c>
      <c r="H219">
        <v>3</v>
      </c>
      <c r="I219" s="4">
        <v>14.2</v>
      </c>
      <c r="J219" s="4">
        <v>298.12</v>
      </c>
      <c r="K219" s="4">
        <v>298.12</v>
      </c>
      <c r="L219" s="9">
        <v>43517</v>
      </c>
      <c r="M219" s="11">
        <f t="shared" si="16"/>
        <v>2</v>
      </c>
      <c r="N219" t="str">
        <f t="shared" si="20"/>
        <v>Feb</v>
      </c>
      <c r="O219">
        <f t="shared" si="17"/>
        <v>4</v>
      </c>
      <c r="P219" t="str">
        <f t="shared" si="18"/>
        <v>Thu</v>
      </c>
      <c r="Q219" s="1">
        <v>0.70486111111111116</v>
      </c>
      <c r="R219" s="11">
        <f t="shared" si="19"/>
        <v>16</v>
      </c>
      <c r="S219" t="s">
        <v>35</v>
      </c>
      <c r="T219" s="4">
        <v>283.92</v>
      </c>
      <c r="U219">
        <v>4.7619047620000003</v>
      </c>
      <c r="V219" s="4">
        <v>14.196</v>
      </c>
      <c r="W219">
        <v>5.5</v>
      </c>
    </row>
    <row r="220" spans="1:23">
      <c r="A220" t="s">
        <v>260</v>
      </c>
      <c r="B220" t="s">
        <v>48</v>
      </c>
      <c r="C220" t="s">
        <v>49</v>
      </c>
      <c r="D220" t="s">
        <v>33</v>
      </c>
      <c r="E220" t="s">
        <v>37</v>
      </c>
      <c r="F220" t="s">
        <v>52</v>
      </c>
      <c r="G220" s="4">
        <v>94.87</v>
      </c>
      <c r="H220">
        <v>8</v>
      </c>
      <c r="I220" s="4">
        <v>37.950000000000003</v>
      </c>
      <c r="J220" s="4">
        <v>796.91</v>
      </c>
      <c r="K220" s="4">
        <v>796.91</v>
      </c>
      <c r="L220" s="9">
        <v>43508</v>
      </c>
      <c r="M220" s="11">
        <f t="shared" si="16"/>
        <v>2</v>
      </c>
      <c r="N220" t="str">
        <f t="shared" si="20"/>
        <v>Feb</v>
      </c>
      <c r="O220">
        <f t="shared" si="17"/>
        <v>2</v>
      </c>
      <c r="P220" t="str">
        <f t="shared" si="18"/>
        <v>Tue</v>
      </c>
      <c r="Q220" s="1">
        <v>0.54027777777777775</v>
      </c>
      <c r="R220" s="11">
        <f t="shared" si="19"/>
        <v>12</v>
      </c>
      <c r="S220" t="s">
        <v>29</v>
      </c>
      <c r="T220" s="4">
        <v>758.96</v>
      </c>
      <c r="U220">
        <v>4.7619047620000003</v>
      </c>
      <c r="V220" s="4">
        <v>37.948</v>
      </c>
      <c r="W220">
        <v>8.6999999999999993</v>
      </c>
    </row>
    <row r="221" spans="1:23">
      <c r="A221" t="s">
        <v>261</v>
      </c>
      <c r="B221" t="s">
        <v>48</v>
      </c>
      <c r="C221" t="s">
        <v>49</v>
      </c>
      <c r="D221" t="s">
        <v>33</v>
      </c>
      <c r="E221" t="s">
        <v>27</v>
      </c>
      <c r="F221" t="s">
        <v>50</v>
      </c>
      <c r="G221" s="4">
        <v>57.34</v>
      </c>
      <c r="H221">
        <v>3</v>
      </c>
      <c r="I221" s="4">
        <v>8.6</v>
      </c>
      <c r="J221" s="4">
        <v>180.62</v>
      </c>
      <c r="K221" s="4">
        <v>180.62</v>
      </c>
      <c r="L221" s="9">
        <v>43534</v>
      </c>
      <c r="M221" s="11">
        <f t="shared" si="16"/>
        <v>3</v>
      </c>
      <c r="N221" t="str">
        <f t="shared" si="20"/>
        <v>Mar</v>
      </c>
      <c r="O221">
        <f t="shared" si="17"/>
        <v>7</v>
      </c>
      <c r="P221" t="str">
        <f t="shared" si="18"/>
        <v>Sun</v>
      </c>
      <c r="Q221" s="1">
        <v>0.79097222222222219</v>
      </c>
      <c r="R221" s="11">
        <f t="shared" si="19"/>
        <v>18</v>
      </c>
      <c r="S221" t="s">
        <v>39</v>
      </c>
      <c r="T221" s="4">
        <v>172.02</v>
      </c>
      <c r="U221">
        <v>4.7619047620000003</v>
      </c>
      <c r="V221" s="4">
        <v>8.6010000000000009</v>
      </c>
      <c r="W221">
        <v>7.9</v>
      </c>
    </row>
    <row r="222" spans="1:23">
      <c r="A222" t="s">
        <v>262</v>
      </c>
      <c r="B222" t="s">
        <v>48</v>
      </c>
      <c r="C222" t="s">
        <v>49</v>
      </c>
      <c r="D222" t="s">
        <v>33</v>
      </c>
      <c r="E222" t="s">
        <v>37</v>
      </c>
      <c r="F222" t="s">
        <v>34</v>
      </c>
      <c r="G222" s="4">
        <v>45.35</v>
      </c>
      <c r="H222">
        <v>6</v>
      </c>
      <c r="I222" s="4">
        <v>13.61</v>
      </c>
      <c r="J222" s="4">
        <v>285.70999999999998</v>
      </c>
      <c r="K222" s="4">
        <v>285.70999999999998</v>
      </c>
      <c r="L222" s="9">
        <v>43496</v>
      </c>
      <c r="M222" s="11">
        <f t="shared" si="16"/>
        <v>1</v>
      </c>
      <c r="N222" t="str">
        <f t="shared" si="20"/>
        <v>Jan</v>
      </c>
      <c r="O222">
        <f t="shared" si="17"/>
        <v>4</v>
      </c>
      <c r="P222" t="str">
        <f t="shared" si="18"/>
        <v>Thu</v>
      </c>
      <c r="Q222" s="1">
        <v>0.57222222222222219</v>
      </c>
      <c r="R222" s="11">
        <f t="shared" si="19"/>
        <v>13</v>
      </c>
      <c r="S222" t="s">
        <v>29</v>
      </c>
      <c r="T222" s="4">
        <v>272.10000000000002</v>
      </c>
      <c r="U222">
        <v>4.7619047620000003</v>
      </c>
      <c r="V222" s="4">
        <v>13.605</v>
      </c>
      <c r="W222">
        <v>6.1</v>
      </c>
    </row>
    <row r="223" spans="1:23">
      <c r="A223" t="s">
        <v>263</v>
      </c>
      <c r="B223" t="s">
        <v>48</v>
      </c>
      <c r="C223" t="s">
        <v>49</v>
      </c>
      <c r="D223" t="s">
        <v>33</v>
      </c>
      <c r="E223" t="s">
        <v>37</v>
      </c>
      <c r="F223" t="s">
        <v>50</v>
      </c>
      <c r="G223" s="4">
        <v>62.08</v>
      </c>
      <c r="H223">
        <v>7</v>
      </c>
      <c r="I223" s="4">
        <v>21.73</v>
      </c>
      <c r="J223" s="4">
        <v>456.29</v>
      </c>
      <c r="K223" s="4">
        <v>456.29</v>
      </c>
      <c r="L223" s="9">
        <v>43530</v>
      </c>
      <c r="M223" s="11">
        <f t="shared" si="16"/>
        <v>3</v>
      </c>
      <c r="N223" t="str">
        <f t="shared" si="20"/>
        <v>Mar</v>
      </c>
      <c r="O223">
        <f t="shared" si="17"/>
        <v>3</v>
      </c>
      <c r="P223" t="str">
        <f t="shared" si="18"/>
        <v>Wed</v>
      </c>
      <c r="Q223" s="1">
        <v>0.57361111111111107</v>
      </c>
      <c r="R223" s="11">
        <f t="shared" si="19"/>
        <v>13</v>
      </c>
      <c r="S223" t="s">
        <v>29</v>
      </c>
      <c r="T223" s="4">
        <v>434.56</v>
      </c>
      <c r="U223">
        <v>4.7619047620000003</v>
      </c>
      <c r="V223" s="4">
        <v>21.728000000000002</v>
      </c>
      <c r="W223">
        <v>5.4</v>
      </c>
    </row>
    <row r="224" spans="1:23">
      <c r="A224" t="s">
        <v>264</v>
      </c>
      <c r="B224" t="s">
        <v>31</v>
      </c>
      <c r="C224" t="s">
        <v>32</v>
      </c>
      <c r="D224" t="s">
        <v>33</v>
      </c>
      <c r="E224" t="s">
        <v>37</v>
      </c>
      <c r="F224" t="s">
        <v>34</v>
      </c>
      <c r="G224" s="4">
        <v>11.81</v>
      </c>
      <c r="H224">
        <v>5</v>
      </c>
      <c r="I224" s="4">
        <v>2.95</v>
      </c>
      <c r="J224" s="4">
        <v>62</v>
      </c>
      <c r="K224" s="4">
        <v>62</v>
      </c>
      <c r="L224" s="9">
        <v>43513</v>
      </c>
      <c r="M224" s="11">
        <f t="shared" si="16"/>
        <v>2</v>
      </c>
      <c r="N224" t="str">
        <f t="shared" si="20"/>
        <v>Feb</v>
      </c>
      <c r="O224">
        <f t="shared" si="17"/>
        <v>7</v>
      </c>
      <c r="P224" t="str">
        <f t="shared" si="18"/>
        <v>Sun</v>
      </c>
      <c r="Q224" s="1">
        <v>0.75416666666666665</v>
      </c>
      <c r="R224" s="11">
        <f t="shared" si="19"/>
        <v>18</v>
      </c>
      <c r="S224" t="s">
        <v>35</v>
      </c>
      <c r="T224" s="4">
        <v>59.05</v>
      </c>
      <c r="U224">
        <v>4.7619047620000003</v>
      </c>
      <c r="V224" s="4">
        <v>2.9525000000000001</v>
      </c>
      <c r="W224">
        <v>9.4</v>
      </c>
    </row>
    <row r="225" spans="1:23">
      <c r="A225" t="s">
        <v>265</v>
      </c>
      <c r="B225" t="s">
        <v>31</v>
      </c>
      <c r="C225" t="s">
        <v>32</v>
      </c>
      <c r="D225" t="s">
        <v>26</v>
      </c>
      <c r="E225" t="s">
        <v>27</v>
      </c>
      <c r="F225" t="s">
        <v>52</v>
      </c>
      <c r="G225" s="4">
        <v>12.54</v>
      </c>
      <c r="H225">
        <v>1</v>
      </c>
      <c r="I225" s="4">
        <v>0.63</v>
      </c>
      <c r="J225" s="4">
        <v>13.17</v>
      </c>
      <c r="K225" s="4">
        <v>13.17</v>
      </c>
      <c r="L225" s="9">
        <v>43517</v>
      </c>
      <c r="M225" s="11">
        <f t="shared" si="16"/>
        <v>2</v>
      </c>
      <c r="N225" t="str">
        <f t="shared" si="20"/>
        <v>Feb</v>
      </c>
      <c r="O225">
        <f t="shared" si="17"/>
        <v>4</v>
      </c>
      <c r="P225" t="str">
        <f t="shared" si="18"/>
        <v>Thu</v>
      </c>
      <c r="Q225" s="1">
        <v>0.52638888888888891</v>
      </c>
      <c r="R225" s="11">
        <f t="shared" si="19"/>
        <v>12</v>
      </c>
      <c r="S225" t="s">
        <v>35</v>
      </c>
      <c r="T225" s="4">
        <v>12.54</v>
      </c>
      <c r="U225">
        <v>4.7619047620000003</v>
      </c>
      <c r="V225" s="4">
        <v>0.627</v>
      </c>
      <c r="W225">
        <v>8.1999999999999993</v>
      </c>
    </row>
    <row r="226" spans="1:23">
      <c r="A226" t="s">
        <v>266</v>
      </c>
      <c r="B226" t="s">
        <v>24</v>
      </c>
      <c r="C226" t="s">
        <v>25</v>
      </c>
      <c r="D226" t="s">
        <v>33</v>
      </c>
      <c r="E226" t="s">
        <v>37</v>
      </c>
      <c r="F226" t="s">
        <v>50</v>
      </c>
      <c r="G226" s="4">
        <v>43.25</v>
      </c>
      <c r="H226">
        <v>2</v>
      </c>
      <c r="I226" s="4">
        <v>4.33</v>
      </c>
      <c r="J226" s="4">
        <v>90.83</v>
      </c>
      <c r="K226" s="4">
        <v>90.83</v>
      </c>
      <c r="L226" s="9">
        <v>43544</v>
      </c>
      <c r="M226" s="11">
        <f t="shared" si="16"/>
        <v>3</v>
      </c>
      <c r="N226" t="str">
        <f t="shared" si="20"/>
        <v>Mar</v>
      </c>
      <c r="O226">
        <f t="shared" si="17"/>
        <v>3</v>
      </c>
      <c r="P226" t="str">
        <f t="shared" si="18"/>
        <v>Wed</v>
      </c>
      <c r="Q226" s="1">
        <v>0.66388888888888886</v>
      </c>
      <c r="R226" s="11">
        <f t="shared" si="19"/>
        <v>15</v>
      </c>
      <c r="S226" t="s">
        <v>35</v>
      </c>
      <c r="T226" s="4">
        <v>86.5</v>
      </c>
      <c r="U226">
        <v>4.7619047620000003</v>
      </c>
      <c r="V226" s="4">
        <v>4.3250000000000002</v>
      </c>
      <c r="W226">
        <v>6.2</v>
      </c>
    </row>
    <row r="227" spans="1:23">
      <c r="A227" t="s">
        <v>267</v>
      </c>
      <c r="B227" t="s">
        <v>31</v>
      </c>
      <c r="C227" t="s">
        <v>32</v>
      </c>
      <c r="D227" t="s">
        <v>26</v>
      </c>
      <c r="E227" t="s">
        <v>27</v>
      </c>
      <c r="F227" t="s">
        <v>42</v>
      </c>
      <c r="G227" s="4">
        <v>87.16</v>
      </c>
      <c r="H227">
        <v>2</v>
      </c>
      <c r="I227" s="4">
        <v>8.7200000000000006</v>
      </c>
      <c r="J227" s="4">
        <v>183.04</v>
      </c>
      <c r="K227" s="4">
        <v>183.04</v>
      </c>
      <c r="L227" s="9">
        <v>43476</v>
      </c>
      <c r="M227" s="11">
        <f t="shared" si="16"/>
        <v>1</v>
      </c>
      <c r="N227" t="str">
        <f t="shared" si="20"/>
        <v>Jan</v>
      </c>
      <c r="O227">
        <f t="shared" si="17"/>
        <v>5</v>
      </c>
      <c r="P227" t="str">
        <f t="shared" si="18"/>
        <v>Fri</v>
      </c>
      <c r="Q227" s="1">
        <v>0.60347222222222219</v>
      </c>
      <c r="R227" s="11">
        <f t="shared" si="19"/>
        <v>14</v>
      </c>
      <c r="S227" t="s">
        <v>39</v>
      </c>
      <c r="T227" s="4">
        <v>174.32</v>
      </c>
      <c r="U227">
        <v>4.7619047620000003</v>
      </c>
      <c r="V227" s="4">
        <v>8.7159999999999993</v>
      </c>
      <c r="W227">
        <v>9.6999999999999993</v>
      </c>
    </row>
    <row r="228" spans="1:23">
      <c r="A228" t="s">
        <v>268</v>
      </c>
      <c r="B228" t="s">
        <v>48</v>
      </c>
      <c r="C228" t="s">
        <v>49</v>
      </c>
      <c r="D228" t="s">
        <v>26</v>
      </c>
      <c r="E228" t="s">
        <v>37</v>
      </c>
      <c r="F228" t="s">
        <v>28</v>
      </c>
      <c r="G228" s="4">
        <v>69.37</v>
      </c>
      <c r="H228">
        <v>9</v>
      </c>
      <c r="I228" s="4">
        <v>31.22</v>
      </c>
      <c r="J228" s="4">
        <v>655.55</v>
      </c>
      <c r="K228" s="4">
        <v>655.55</v>
      </c>
      <c r="L228" s="9">
        <v>43491</v>
      </c>
      <c r="M228" s="11">
        <f t="shared" si="16"/>
        <v>1</v>
      </c>
      <c r="N228" t="str">
        <f t="shared" si="20"/>
        <v>Jan</v>
      </c>
      <c r="O228">
        <f t="shared" si="17"/>
        <v>6</v>
      </c>
      <c r="P228" t="str">
        <f t="shared" si="18"/>
        <v>Sat</v>
      </c>
      <c r="Q228" s="1">
        <v>0.80138888888888893</v>
      </c>
      <c r="R228" s="11">
        <f t="shared" si="19"/>
        <v>19</v>
      </c>
      <c r="S228" t="s">
        <v>29</v>
      </c>
      <c r="T228" s="4">
        <v>624.33000000000004</v>
      </c>
      <c r="U228">
        <v>4.7619047620000003</v>
      </c>
      <c r="V228" s="4">
        <v>31.2165</v>
      </c>
      <c r="W228">
        <v>4</v>
      </c>
    </row>
    <row r="229" spans="1:23">
      <c r="A229" t="s">
        <v>269</v>
      </c>
      <c r="B229" t="s">
        <v>31</v>
      </c>
      <c r="C229" t="s">
        <v>32</v>
      </c>
      <c r="D229" t="s">
        <v>26</v>
      </c>
      <c r="E229" t="s">
        <v>37</v>
      </c>
      <c r="F229" t="s">
        <v>34</v>
      </c>
      <c r="G229" s="4">
        <v>37.06</v>
      </c>
      <c r="H229">
        <v>4</v>
      </c>
      <c r="I229" s="4">
        <v>7.41</v>
      </c>
      <c r="J229" s="4">
        <v>155.65</v>
      </c>
      <c r="K229" s="4">
        <v>155.65</v>
      </c>
      <c r="L229" s="9">
        <v>43496</v>
      </c>
      <c r="M229" s="11">
        <f t="shared" si="16"/>
        <v>1</v>
      </c>
      <c r="N229" t="str">
        <f t="shared" si="20"/>
        <v>Jan</v>
      </c>
      <c r="O229">
        <f t="shared" si="17"/>
        <v>4</v>
      </c>
      <c r="P229" t="str">
        <f t="shared" si="18"/>
        <v>Thu</v>
      </c>
      <c r="Q229" s="1">
        <v>0.68333333333333335</v>
      </c>
      <c r="R229" s="11">
        <f t="shared" si="19"/>
        <v>16</v>
      </c>
      <c r="S229" t="s">
        <v>29</v>
      </c>
      <c r="T229" s="4">
        <v>148.24</v>
      </c>
      <c r="U229">
        <v>4.7619047620000003</v>
      </c>
      <c r="V229" s="4">
        <v>7.4119999999999999</v>
      </c>
      <c r="W229">
        <v>9.6999999999999993</v>
      </c>
    </row>
    <row r="230" spans="1:23">
      <c r="A230" t="s">
        <v>270</v>
      </c>
      <c r="B230" t="s">
        <v>48</v>
      </c>
      <c r="C230" t="s">
        <v>49</v>
      </c>
      <c r="D230" t="s">
        <v>26</v>
      </c>
      <c r="E230" t="s">
        <v>27</v>
      </c>
      <c r="F230" t="s">
        <v>34</v>
      </c>
      <c r="G230" s="4">
        <v>90.7</v>
      </c>
      <c r="H230">
        <v>6</v>
      </c>
      <c r="I230" s="4">
        <v>27.21</v>
      </c>
      <c r="J230" s="4">
        <v>571.41</v>
      </c>
      <c r="K230" s="4">
        <v>571.41</v>
      </c>
      <c r="L230" s="9">
        <v>43522</v>
      </c>
      <c r="M230" s="11">
        <f t="shared" si="16"/>
        <v>2</v>
      </c>
      <c r="N230" t="str">
        <f t="shared" si="20"/>
        <v>Feb</v>
      </c>
      <c r="O230">
        <f t="shared" si="17"/>
        <v>2</v>
      </c>
      <c r="P230" t="str">
        <f t="shared" si="18"/>
        <v>Tue</v>
      </c>
      <c r="Q230" s="1">
        <v>0.45277777777777778</v>
      </c>
      <c r="R230" s="11">
        <f t="shared" si="19"/>
        <v>10</v>
      </c>
      <c r="S230" t="s">
        <v>35</v>
      </c>
      <c r="T230" s="4">
        <v>544.20000000000005</v>
      </c>
      <c r="U230">
        <v>4.7619047620000003</v>
      </c>
      <c r="V230" s="4">
        <v>27.21</v>
      </c>
      <c r="W230">
        <v>5.3</v>
      </c>
    </row>
    <row r="231" spans="1:23">
      <c r="A231" t="s">
        <v>271</v>
      </c>
      <c r="B231" t="s">
        <v>24</v>
      </c>
      <c r="C231" t="s">
        <v>25</v>
      </c>
      <c r="D231" t="s">
        <v>33</v>
      </c>
      <c r="E231" t="s">
        <v>27</v>
      </c>
      <c r="F231" t="s">
        <v>38</v>
      </c>
      <c r="G231" s="4">
        <v>63.42</v>
      </c>
      <c r="H231">
        <v>8</v>
      </c>
      <c r="I231" s="4">
        <v>25.37</v>
      </c>
      <c r="J231" s="4">
        <v>532.73</v>
      </c>
      <c r="K231" s="4">
        <v>532.73</v>
      </c>
      <c r="L231" s="9">
        <v>43535</v>
      </c>
      <c r="M231" s="11">
        <f t="shared" si="16"/>
        <v>3</v>
      </c>
      <c r="N231" t="str">
        <f t="shared" si="20"/>
        <v>Mar</v>
      </c>
      <c r="O231">
        <f t="shared" si="17"/>
        <v>1</v>
      </c>
      <c r="P231" t="str">
        <f t="shared" si="18"/>
        <v>Mon</v>
      </c>
      <c r="Q231" s="1">
        <v>0.53819444444444442</v>
      </c>
      <c r="R231" s="11">
        <f t="shared" si="19"/>
        <v>12</v>
      </c>
      <c r="S231" t="s">
        <v>29</v>
      </c>
      <c r="T231" s="4">
        <v>507.36</v>
      </c>
      <c r="U231">
        <v>4.7619047620000003</v>
      </c>
      <c r="V231" s="4">
        <v>25.367999999999999</v>
      </c>
      <c r="W231">
        <v>7.4</v>
      </c>
    </row>
    <row r="232" spans="1:23">
      <c r="A232" t="s">
        <v>272</v>
      </c>
      <c r="B232" t="s">
        <v>48</v>
      </c>
      <c r="C232" t="s">
        <v>49</v>
      </c>
      <c r="D232" t="s">
        <v>33</v>
      </c>
      <c r="E232" t="s">
        <v>27</v>
      </c>
      <c r="F232" t="s">
        <v>52</v>
      </c>
      <c r="G232" s="4">
        <v>81.37</v>
      </c>
      <c r="H232">
        <v>2</v>
      </c>
      <c r="I232" s="4">
        <v>8.14</v>
      </c>
      <c r="J232" s="4">
        <v>170.88</v>
      </c>
      <c r="K232" s="4">
        <v>170.88</v>
      </c>
      <c r="L232" s="9">
        <v>43491</v>
      </c>
      <c r="M232" s="11">
        <f t="shared" si="16"/>
        <v>1</v>
      </c>
      <c r="N232" t="str">
        <f t="shared" si="20"/>
        <v>Jan</v>
      </c>
      <c r="O232">
        <f t="shared" si="17"/>
        <v>6</v>
      </c>
      <c r="P232" t="str">
        <f t="shared" si="18"/>
        <v>Sat</v>
      </c>
      <c r="Q232" s="1">
        <v>0.81111111111111112</v>
      </c>
      <c r="R232" s="11">
        <f t="shared" si="19"/>
        <v>19</v>
      </c>
      <c r="S232" t="s">
        <v>35</v>
      </c>
      <c r="T232" s="4">
        <v>162.74</v>
      </c>
      <c r="U232">
        <v>4.7619047620000003</v>
      </c>
      <c r="V232" s="4">
        <v>8.1370000000000005</v>
      </c>
      <c r="W232">
        <v>6.5</v>
      </c>
    </row>
    <row r="233" spans="1:23">
      <c r="A233" t="s">
        <v>273</v>
      </c>
      <c r="B233" t="s">
        <v>48</v>
      </c>
      <c r="C233" t="s">
        <v>49</v>
      </c>
      <c r="D233" t="s">
        <v>26</v>
      </c>
      <c r="E233" t="s">
        <v>27</v>
      </c>
      <c r="F233" t="s">
        <v>34</v>
      </c>
      <c r="G233" s="4">
        <v>10.59</v>
      </c>
      <c r="H233">
        <v>3</v>
      </c>
      <c r="I233" s="4">
        <v>1.59</v>
      </c>
      <c r="J233" s="4">
        <v>33.36</v>
      </c>
      <c r="K233" s="4">
        <v>33.36</v>
      </c>
      <c r="L233" s="9">
        <v>43536</v>
      </c>
      <c r="M233" s="11">
        <f t="shared" si="16"/>
        <v>3</v>
      </c>
      <c r="N233" t="str">
        <f t="shared" si="20"/>
        <v>Mar</v>
      </c>
      <c r="O233">
        <f t="shared" si="17"/>
        <v>2</v>
      </c>
      <c r="P233" t="str">
        <f t="shared" si="18"/>
        <v>Tue</v>
      </c>
      <c r="Q233" s="1">
        <v>0.57777777777777772</v>
      </c>
      <c r="R233" s="11">
        <f t="shared" si="19"/>
        <v>13</v>
      </c>
      <c r="S233" t="s">
        <v>39</v>
      </c>
      <c r="T233" s="4">
        <v>31.77</v>
      </c>
      <c r="U233">
        <v>4.7619047620000003</v>
      </c>
      <c r="V233" s="4">
        <v>1.5885</v>
      </c>
      <c r="W233">
        <v>8.6999999999999993</v>
      </c>
    </row>
    <row r="234" spans="1:23">
      <c r="A234" t="s">
        <v>274</v>
      </c>
      <c r="B234" t="s">
        <v>48</v>
      </c>
      <c r="C234" t="s">
        <v>49</v>
      </c>
      <c r="D234" t="s">
        <v>33</v>
      </c>
      <c r="E234" t="s">
        <v>27</v>
      </c>
      <c r="F234" t="s">
        <v>28</v>
      </c>
      <c r="G234" s="4">
        <v>84.09</v>
      </c>
      <c r="H234">
        <v>9</v>
      </c>
      <c r="I234" s="4">
        <v>37.840000000000003</v>
      </c>
      <c r="J234" s="4">
        <v>794.65</v>
      </c>
      <c r="K234" s="4">
        <v>794.65</v>
      </c>
      <c r="L234" s="9">
        <v>43507</v>
      </c>
      <c r="M234" s="11">
        <f t="shared" si="16"/>
        <v>2</v>
      </c>
      <c r="N234" t="str">
        <f t="shared" si="20"/>
        <v>Feb</v>
      </c>
      <c r="O234">
        <f t="shared" si="17"/>
        <v>1</v>
      </c>
      <c r="P234" t="str">
        <f t="shared" si="18"/>
        <v>Mon</v>
      </c>
      <c r="Q234" s="1">
        <v>0.45416666666666666</v>
      </c>
      <c r="R234" s="11">
        <f t="shared" si="19"/>
        <v>10</v>
      </c>
      <c r="S234" t="s">
        <v>35</v>
      </c>
      <c r="T234" s="4">
        <v>756.81</v>
      </c>
      <c r="U234">
        <v>4.7619047620000003</v>
      </c>
      <c r="V234" s="4">
        <v>37.840499999999999</v>
      </c>
      <c r="W234">
        <v>8</v>
      </c>
    </row>
    <row r="235" spans="1:23">
      <c r="A235" t="s">
        <v>275</v>
      </c>
      <c r="B235" t="s">
        <v>48</v>
      </c>
      <c r="C235" t="s">
        <v>49</v>
      </c>
      <c r="D235" t="s">
        <v>26</v>
      </c>
      <c r="E235" t="s">
        <v>37</v>
      </c>
      <c r="F235" t="s">
        <v>52</v>
      </c>
      <c r="G235" s="4">
        <v>73.819999999999993</v>
      </c>
      <c r="H235">
        <v>4</v>
      </c>
      <c r="I235" s="4">
        <v>14.76</v>
      </c>
      <c r="J235" s="4">
        <v>310.04000000000002</v>
      </c>
      <c r="K235" s="4">
        <v>310.04000000000002</v>
      </c>
      <c r="L235" s="9">
        <v>43517</v>
      </c>
      <c r="M235" s="11">
        <f t="shared" si="16"/>
        <v>2</v>
      </c>
      <c r="N235" t="str">
        <f t="shared" si="20"/>
        <v>Feb</v>
      </c>
      <c r="O235">
        <f t="shared" si="17"/>
        <v>4</v>
      </c>
      <c r="P235" t="str">
        <f t="shared" si="18"/>
        <v>Thu</v>
      </c>
      <c r="Q235" s="1">
        <v>0.77152777777777781</v>
      </c>
      <c r="R235" s="11">
        <f t="shared" si="19"/>
        <v>18</v>
      </c>
      <c r="S235" t="s">
        <v>35</v>
      </c>
      <c r="T235" s="4">
        <v>295.27999999999997</v>
      </c>
      <c r="U235">
        <v>4.7619047620000003</v>
      </c>
      <c r="V235" s="4">
        <v>14.763999999999999</v>
      </c>
      <c r="W235">
        <v>6.7</v>
      </c>
    </row>
    <row r="236" spans="1:23">
      <c r="A236" t="s">
        <v>276</v>
      </c>
      <c r="B236" t="s">
        <v>24</v>
      </c>
      <c r="C236" t="s">
        <v>25</v>
      </c>
      <c r="D236" t="s">
        <v>26</v>
      </c>
      <c r="E236" t="s">
        <v>37</v>
      </c>
      <c r="F236" t="s">
        <v>28</v>
      </c>
      <c r="G236" s="4">
        <v>51.94</v>
      </c>
      <c r="H236">
        <v>10</v>
      </c>
      <c r="I236" s="4">
        <v>25.97</v>
      </c>
      <c r="J236" s="4">
        <v>545.37</v>
      </c>
      <c r="K236" s="4">
        <v>545.37</v>
      </c>
      <c r="L236" s="9">
        <v>43533</v>
      </c>
      <c r="M236" s="11">
        <f t="shared" si="16"/>
        <v>3</v>
      </c>
      <c r="N236" t="str">
        <f t="shared" si="20"/>
        <v>Mar</v>
      </c>
      <c r="O236">
        <f t="shared" si="17"/>
        <v>6</v>
      </c>
      <c r="P236" t="str">
        <f t="shared" si="18"/>
        <v>Sat</v>
      </c>
      <c r="Q236" s="1">
        <v>0.76666666666666672</v>
      </c>
      <c r="R236" s="11">
        <f t="shared" si="19"/>
        <v>18</v>
      </c>
      <c r="S236" t="s">
        <v>29</v>
      </c>
      <c r="T236" s="4">
        <v>519.4</v>
      </c>
      <c r="U236">
        <v>4.7619047620000003</v>
      </c>
      <c r="V236" s="4">
        <v>25.97</v>
      </c>
      <c r="W236">
        <v>6.5</v>
      </c>
    </row>
    <row r="237" spans="1:23">
      <c r="A237" t="s">
        <v>277</v>
      </c>
      <c r="B237" t="s">
        <v>24</v>
      </c>
      <c r="C237" t="s">
        <v>25</v>
      </c>
      <c r="D237" t="s">
        <v>33</v>
      </c>
      <c r="E237" t="s">
        <v>27</v>
      </c>
      <c r="F237" t="s">
        <v>42</v>
      </c>
      <c r="G237" s="4">
        <v>93.14</v>
      </c>
      <c r="H237">
        <v>2</v>
      </c>
      <c r="I237" s="4">
        <v>9.31</v>
      </c>
      <c r="J237" s="4">
        <v>195.59</v>
      </c>
      <c r="K237" s="4">
        <v>195.59</v>
      </c>
      <c r="L237" s="9">
        <v>43485</v>
      </c>
      <c r="M237" s="11">
        <f t="shared" si="16"/>
        <v>1</v>
      </c>
      <c r="N237" t="str">
        <f t="shared" si="20"/>
        <v>Jan</v>
      </c>
      <c r="O237">
        <f t="shared" si="17"/>
        <v>7</v>
      </c>
      <c r="P237" t="str">
        <f t="shared" si="18"/>
        <v>Sun</v>
      </c>
      <c r="Q237" s="1">
        <v>0.75624999999999998</v>
      </c>
      <c r="R237" s="11">
        <f t="shared" si="19"/>
        <v>18</v>
      </c>
      <c r="S237" t="s">
        <v>29</v>
      </c>
      <c r="T237" s="4">
        <v>186.28</v>
      </c>
      <c r="U237">
        <v>4.7619047620000003</v>
      </c>
      <c r="V237" s="4">
        <v>9.3140000000000001</v>
      </c>
      <c r="W237">
        <v>4.0999999999999996</v>
      </c>
    </row>
    <row r="238" spans="1:23">
      <c r="A238" t="s">
        <v>278</v>
      </c>
      <c r="B238" t="s">
        <v>31</v>
      </c>
      <c r="C238" t="s">
        <v>32</v>
      </c>
      <c r="D238" t="s">
        <v>33</v>
      </c>
      <c r="E238" t="s">
        <v>37</v>
      </c>
      <c r="F238" t="s">
        <v>28</v>
      </c>
      <c r="G238" s="4">
        <v>17.41</v>
      </c>
      <c r="H238">
        <v>5</v>
      </c>
      <c r="I238" s="4">
        <v>4.3499999999999996</v>
      </c>
      <c r="J238" s="4">
        <v>91.4</v>
      </c>
      <c r="K238" s="4">
        <v>91.4</v>
      </c>
      <c r="L238" s="9">
        <v>43493</v>
      </c>
      <c r="M238" s="11">
        <f t="shared" si="16"/>
        <v>1</v>
      </c>
      <c r="N238" t="str">
        <f t="shared" si="20"/>
        <v>Jan</v>
      </c>
      <c r="O238">
        <f t="shared" si="17"/>
        <v>1</v>
      </c>
      <c r="P238" t="str">
        <f t="shared" si="18"/>
        <v>Mon</v>
      </c>
      <c r="Q238" s="1">
        <v>0.63611111111111107</v>
      </c>
      <c r="R238" s="11">
        <f t="shared" si="19"/>
        <v>15</v>
      </c>
      <c r="S238" t="s">
        <v>39</v>
      </c>
      <c r="T238" s="4">
        <v>87.05</v>
      </c>
      <c r="U238">
        <v>4.7619047620000003</v>
      </c>
      <c r="V238" s="4">
        <v>4.3525</v>
      </c>
      <c r="W238">
        <v>4.9000000000000004</v>
      </c>
    </row>
    <row r="239" spans="1:23">
      <c r="A239" t="s">
        <v>279</v>
      </c>
      <c r="B239" t="s">
        <v>31</v>
      </c>
      <c r="C239" t="s">
        <v>32</v>
      </c>
      <c r="D239" t="s">
        <v>26</v>
      </c>
      <c r="E239" t="s">
        <v>27</v>
      </c>
      <c r="F239" t="s">
        <v>52</v>
      </c>
      <c r="G239" s="4">
        <v>44.22</v>
      </c>
      <c r="H239">
        <v>5</v>
      </c>
      <c r="I239" s="4">
        <v>11.06</v>
      </c>
      <c r="J239" s="4">
        <v>232.16</v>
      </c>
      <c r="K239" s="4">
        <v>232.16</v>
      </c>
      <c r="L239" s="9">
        <v>43529</v>
      </c>
      <c r="M239" s="11">
        <f t="shared" si="16"/>
        <v>3</v>
      </c>
      <c r="N239" t="str">
        <f t="shared" si="20"/>
        <v>Mar</v>
      </c>
      <c r="O239">
        <f t="shared" si="17"/>
        <v>2</v>
      </c>
      <c r="P239" t="str">
        <f t="shared" si="18"/>
        <v>Tue</v>
      </c>
      <c r="Q239" s="1">
        <v>0.71319444444444446</v>
      </c>
      <c r="R239" s="11">
        <f t="shared" si="19"/>
        <v>17</v>
      </c>
      <c r="S239" t="s">
        <v>39</v>
      </c>
      <c r="T239" s="4">
        <v>221.1</v>
      </c>
      <c r="U239">
        <v>4.7619047620000003</v>
      </c>
      <c r="V239" s="4">
        <v>11.055</v>
      </c>
      <c r="W239">
        <v>8.6</v>
      </c>
    </row>
    <row r="240" spans="1:23">
      <c r="A240" t="s">
        <v>280</v>
      </c>
      <c r="B240" t="s">
        <v>48</v>
      </c>
      <c r="C240" t="s">
        <v>49</v>
      </c>
      <c r="D240" t="s">
        <v>26</v>
      </c>
      <c r="E240" t="s">
        <v>27</v>
      </c>
      <c r="F240" t="s">
        <v>34</v>
      </c>
      <c r="G240" s="4">
        <v>13.22</v>
      </c>
      <c r="H240">
        <v>5</v>
      </c>
      <c r="I240" s="4">
        <v>3.31</v>
      </c>
      <c r="J240" s="4">
        <v>69.41</v>
      </c>
      <c r="K240" s="4">
        <v>69.41</v>
      </c>
      <c r="L240" s="9">
        <v>43526</v>
      </c>
      <c r="M240" s="11">
        <f t="shared" si="16"/>
        <v>3</v>
      </c>
      <c r="N240" t="str">
        <f t="shared" si="20"/>
        <v>Mar</v>
      </c>
      <c r="O240">
        <f t="shared" si="17"/>
        <v>6</v>
      </c>
      <c r="P240" t="str">
        <f t="shared" si="18"/>
        <v>Sat</v>
      </c>
      <c r="Q240" s="1">
        <v>0.80972222222222223</v>
      </c>
      <c r="R240" s="11">
        <f t="shared" si="19"/>
        <v>19</v>
      </c>
      <c r="S240" t="s">
        <v>35</v>
      </c>
      <c r="T240" s="4">
        <v>66.099999999999994</v>
      </c>
      <c r="U240">
        <v>4.7619047620000003</v>
      </c>
      <c r="V240" s="4">
        <v>3.3050000000000002</v>
      </c>
      <c r="W240">
        <v>4.3</v>
      </c>
    </row>
    <row r="241" spans="1:23">
      <c r="A241" t="s">
        <v>281</v>
      </c>
      <c r="B241" t="s">
        <v>24</v>
      </c>
      <c r="C241" t="s">
        <v>25</v>
      </c>
      <c r="D241" t="s">
        <v>33</v>
      </c>
      <c r="E241" t="s">
        <v>37</v>
      </c>
      <c r="F241" t="s">
        <v>52</v>
      </c>
      <c r="G241" s="4">
        <v>89.69</v>
      </c>
      <c r="H241">
        <v>1</v>
      </c>
      <c r="I241" s="4">
        <v>4.4800000000000004</v>
      </c>
      <c r="J241" s="4">
        <v>94.17</v>
      </c>
      <c r="K241" s="4">
        <v>94.17</v>
      </c>
      <c r="L241" s="9">
        <v>43476</v>
      </c>
      <c r="M241" s="11">
        <f t="shared" si="16"/>
        <v>1</v>
      </c>
      <c r="N241" t="str">
        <f t="shared" si="20"/>
        <v>Jan</v>
      </c>
      <c r="O241">
        <f t="shared" si="17"/>
        <v>5</v>
      </c>
      <c r="P241" t="str">
        <f t="shared" si="18"/>
        <v>Fri</v>
      </c>
      <c r="Q241" s="1">
        <v>0.47222222222222221</v>
      </c>
      <c r="R241" s="11">
        <f t="shared" si="19"/>
        <v>11</v>
      </c>
      <c r="S241" t="s">
        <v>29</v>
      </c>
      <c r="T241" s="4">
        <v>89.69</v>
      </c>
      <c r="U241">
        <v>4.7619047620000003</v>
      </c>
      <c r="V241" s="4">
        <v>4.4844999999999997</v>
      </c>
      <c r="W241">
        <v>4.9000000000000004</v>
      </c>
    </row>
    <row r="242" spans="1:23">
      <c r="A242" t="s">
        <v>282</v>
      </c>
      <c r="B242" t="s">
        <v>24</v>
      </c>
      <c r="C242" t="s">
        <v>25</v>
      </c>
      <c r="D242" t="s">
        <v>33</v>
      </c>
      <c r="E242" t="s">
        <v>37</v>
      </c>
      <c r="F242" t="s">
        <v>50</v>
      </c>
      <c r="G242" s="4">
        <v>24.94</v>
      </c>
      <c r="H242">
        <v>9</v>
      </c>
      <c r="I242" s="4">
        <v>11.22</v>
      </c>
      <c r="J242" s="4">
        <v>235.68</v>
      </c>
      <c r="K242" s="4">
        <v>235.68</v>
      </c>
      <c r="L242" s="9">
        <v>43476</v>
      </c>
      <c r="M242" s="11">
        <f t="shared" si="16"/>
        <v>1</v>
      </c>
      <c r="N242" t="str">
        <f t="shared" si="20"/>
        <v>Jan</v>
      </c>
      <c r="O242">
        <f t="shared" si="17"/>
        <v>5</v>
      </c>
      <c r="P242" t="str">
        <f t="shared" si="18"/>
        <v>Fri</v>
      </c>
      <c r="Q242" s="1">
        <v>0.7006944444444444</v>
      </c>
      <c r="R242" s="11">
        <f t="shared" si="19"/>
        <v>16</v>
      </c>
      <c r="S242" t="s">
        <v>39</v>
      </c>
      <c r="T242" s="4">
        <v>224.46</v>
      </c>
      <c r="U242">
        <v>4.7619047620000003</v>
      </c>
      <c r="V242" s="4">
        <v>11.223000000000001</v>
      </c>
      <c r="W242">
        <v>5.6</v>
      </c>
    </row>
    <row r="243" spans="1:23">
      <c r="A243" t="s">
        <v>283</v>
      </c>
      <c r="B243" t="s">
        <v>24</v>
      </c>
      <c r="C243" t="s">
        <v>25</v>
      </c>
      <c r="D243" t="s">
        <v>33</v>
      </c>
      <c r="E243" t="s">
        <v>37</v>
      </c>
      <c r="F243" t="s">
        <v>28</v>
      </c>
      <c r="G243" s="4">
        <v>59.77</v>
      </c>
      <c r="H243">
        <v>2</v>
      </c>
      <c r="I243" s="4">
        <v>5.98</v>
      </c>
      <c r="J243" s="4">
        <v>125.52</v>
      </c>
      <c r="K243" s="4">
        <v>125.52</v>
      </c>
      <c r="L243" s="9">
        <v>43535</v>
      </c>
      <c r="M243" s="11">
        <f t="shared" si="16"/>
        <v>3</v>
      </c>
      <c r="N243" t="str">
        <f t="shared" si="20"/>
        <v>Mar</v>
      </c>
      <c r="O243">
        <f t="shared" si="17"/>
        <v>1</v>
      </c>
      <c r="P243" t="str">
        <f t="shared" si="18"/>
        <v>Mon</v>
      </c>
      <c r="Q243" s="1">
        <v>0.50069444444444444</v>
      </c>
      <c r="R243" s="11">
        <f t="shared" si="19"/>
        <v>12</v>
      </c>
      <c r="S243" t="s">
        <v>39</v>
      </c>
      <c r="T243" s="4">
        <v>119.54</v>
      </c>
      <c r="U243">
        <v>4.7619047620000003</v>
      </c>
      <c r="V243" s="4">
        <v>5.9770000000000003</v>
      </c>
      <c r="W243">
        <v>5.8</v>
      </c>
    </row>
    <row r="244" spans="1:23">
      <c r="A244" t="s">
        <v>284</v>
      </c>
      <c r="B244" t="s">
        <v>31</v>
      </c>
      <c r="C244" t="s">
        <v>32</v>
      </c>
      <c r="D244" t="s">
        <v>26</v>
      </c>
      <c r="E244" t="s">
        <v>37</v>
      </c>
      <c r="F244" t="s">
        <v>52</v>
      </c>
      <c r="G244" s="4">
        <v>93.2</v>
      </c>
      <c r="H244">
        <v>2</v>
      </c>
      <c r="I244" s="4">
        <v>9.32</v>
      </c>
      <c r="J244" s="4">
        <v>195.72</v>
      </c>
      <c r="K244" s="4">
        <v>195.72</v>
      </c>
      <c r="L244" s="9">
        <v>43524</v>
      </c>
      <c r="M244" s="11">
        <f t="shared" si="16"/>
        <v>2</v>
      </c>
      <c r="N244" t="str">
        <f t="shared" si="20"/>
        <v>Feb</v>
      </c>
      <c r="O244">
        <f t="shared" si="17"/>
        <v>4</v>
      </c>
      <c r="P244" t="str">
        <f t="shared" si="18"/>
        <v>Thu</v>
      </c>
      <c r="Q244" s="1">
        <v>0.77569444444444446</v>
      </c>
      <c r="R244" s="11">
        <f t="shared" si="19"/>
        <v>18</v>
      </c>
      <c r="S244" t="s">
        <v>39</v>
      </c>
      <c r="T244" s="4">
        <v>186.4</v>
      </c>
      <c r="U244">
        <v>4.7619047620000003</v>
      </c>
      <c r="V244" s="4">
        <v>9.32</v>
      </c>
      <c r="W244">
        <v>6</v>
      </c>
    </row>
    <row r="245" spans="1:23">
      <c r="A245" t="s">
        <v>285</v>
      </c>
      <c r="B245" t="s">
        <v>24</v>
      </c>
      <c r="C245" t="s">
        <v>25</v>
      </c>
      <c r="D245" t="s">
        <v>26</v>
      </c>
      <c r="E245" t="s">
        <v>37</v>
      </c>
      <c r="F245" t="s">
        <v>38</v>
      </c>
      <c r="G245" s="4">
        <v>62.65</v>
      </c>
      <c r="H245">
        <v>4</v>
      </c>
      <c r="I245" s="4">
        <v>12.53</v>
      </c>
      <c r="J245" s="4">
        <v>263.13</v>
      </c>
      <c r="K245" s="4">
        <v>263.13</v>
      </c>
      <c r="L245" s="9">
        <v>43470</v>
      </c>
      <c r="M245" s="11">
        <f t="shared" si="16"/>
        <v>1</v>
      </c>
      <c r="N245" t="str">
        <f t="shared" si="20"/>
        <v>Jan</v>
      </c>
      <c r="O245">
        <f t="shared" si="17"/>
        <v>6</v>
      </c>
      <c r="P245" t="str">
        <f t="shared" si="18"/>
        <v>Sat</v>
      </c>
      <c r="Q245" s="1">
        <v>0.47569444444444442</v>
      </c>
      <c r="R245" s="11">
        <f t="shared" si="19"/>
        <v>11</v>
      </c>
      <c r="S245" t="s">
        <v>35</v>
      </c>
      <c r="T245" s="4">
        <v>250.6</v>
      </c>
      <c r="U245">
        <v>4.7619047620000003</v>
      </c>
      <c r="V245" s="4">
        <v>12.53</v>
      </c>
      <c r="W245">
        <v>4.2</v>
      </c>
    </row>
    <row r="246" spans="1:23">
      <c r="A246" t="s">
        <v>286</v>
      </c>
      <c r="B246" t="s">
        <v>48</v>
      </c>
      <c r="C246" t="s">
        <v>49</v>
      </c>
      <c r="D246" t="s">
        <v>33</v>
      </c>
      <c r="E246" t="s">
        <v>37</v>
      </c>
      <c r="F246" t="s">
        <v>38</v>
      </c>
      <c r="G246" s="4">
        <v>93.87</v>
      </c>
      <c r="H246">
        <v>8</v>
      </c>
      <c r="I246" s="4">
        <v>37.549999999999997</v>
      </c>
      <c r="J246" s="4">
        <v>788.51</v>
      </c>
      <c r="K246" s="4">
        <v>788.51</v>
      </c>
      <c r="L246" s="9">
        <v>43498</v>
      </c>
      <c r="M246" s="11">
        <f t="shared" si="16"/>
        <v>2</v>
      </c>
      <c r="N246" t="str">
        <f t="shared" si="20"/>
        <v>Feb</v>
      </c>
      <c r="O246">
        <f t="shared" si="17"/>
        <v>6</v>
      </c>
      <c r="P246" t="str">
        <f t="shared" si="18"/>
        <v>Sat</v>
      </c>
      <c r="Q246" s="1">
        <v>0.77916666666666667</v>
      </c>
      <c r="R246" s="11">
        <f t="shared" si="19"/>
        <v>18</v>
      </c>
      <c r="S246" t="s">
        <v>39</v>
      </c>
      <c r="T246" s="4">
        <v>750.96</v>
      </c>
      <c r="U246">
        <v>4.7619047620000003</v>
      </c>
      <c r="V246" s="4">
        <v>37.548000000000002</v>
      </c>
      <c r="W246">
        <v>8.3000000000000007</v>
      </c>
    </row>
    <row r="247" spans="1:23">
      <c r="A247" t="s">
        <v>287</v>
      </c>
      <c r="B247" t="s">
        <v>24</v>
      </c>
      <c r="C247" t="s">
        <v>25</v>
      </c>
      <c r="D247" t="s">
        <v>26</v>
      </c>
      <c r="E247" t="s">
        <v>37</v>
      </c>
      <c r="F247" t="s">
        <v>38</v>
      </c>
      <c r="G247" s="4">
        <v>47.59</v>
      </c>
      <c r="H247">
        <v>8</v>
      </c>
      <c r="I247" s="4">
        <v>19.04</v>
      </c>
      <c r="J247" s="4">
        <v>399.76</v>
      </c>
      <c r="K247" s="4">
        <v>399.76</v>
      </c>
      <c r="L247" s="9">
        <v>43466</v>
      </c>
      <c r="M247" s="11">
        <f t="shared" si="16"/>
        <v>1</v>
      </c>
      <c r="N247" t="str">
        <f t="shared" si="20"/>
        <v>Jan</v>
      </c>
      <c r="O247">
        <f t="shared" si="17"/>
        <v>2</v>
      </c>
      <c r="P247" t="str">
        <f t="shared" si="18"/>
        <v>Tue</v>
      </c>
      <c r="Q247" s="1">
        <v>0.61597222222222225</v>
      </c>
      <c r="R247" s="11">
        <f t="shared" si="19"/>
        <v>14</v>
      </c>
      <c r="S247" t="s">
        <v>35</v>
      </c>
      <c r="T247" s="4">
        <v>380.72</v>
      </c>
      <c r="U247">
        <v>4.7619047620000003</v>
      </c>
      <c r="V247" s="4">
        <v>19.036000000000001</v>
      </c>
      <c r="W247">
        <v>5.7</v>
      </c>
    </row>
    <row r="248" spans="1:23">
      <c r="A248" t="s">
        <v>288</v>
      </c>
      <c r="B248" t="s">
        <v>48</v>
      </c>
      <c r="C248" t="s">
        <v>49</v>
      </c>
      <c r="D248" t="s">
        <v>26</v>
      </c>
      <c r="E248" t="s">
        <v>27</v>
      </c>
      <c r="F248" t="s">
        <v>34</v>
      </c>
      <c r="G248" s="4">
        <v>81.400000000000006</v>
      </c>
      <c r="H248">
        <v>3</v>
      </c>
      <c r="I248" s="4">
        <v>12.21</v>
      </c>
      <c r="J248" s="4">
        <v>256.41000000000003</v>
      </c>
      <c r="K248" s="4">
        <v>256.41000000000003</v>
      </c>
      <c r="L248" s="9">
        <v>43505</v>
      </c>
      <c r="M248" s="11">
        <f t="shared" si="16"/>
        <v>2</v>
      </c>
      <c r="N248" t="str">
        <f t="shared" si="20"/>
        <v>Feb</v>
      </c>
      <c r="O248">
        <f t="shared" si="17"/>
        <v>6</v>
      </c>
      <c r="P248" t="str">
        <f t="shared" si="18"/>
        <v>Sat</v>
      </c>
      <c r="Q248" s="1">
        <v>0.82152777777777775</v>
      </c>
      <c r="R248" s="11">
        <f t="shared" si="19"/>
        <v>19</v>
      </c>
      <c r="S248" t="s">
        <v>35</v>
      </c>
      <c r="T248" s="4">
        <v>244.2</v>
      </c>
      <c r="U248">
        <v>4.7619047620000003</v>
      </c>
      <c r="V248" s="4">
        <v>12.21</v>
      </c>
      <c r="W248">
        <v>4.8</v>
      </c>
    </row>
    <row r="249" spans="1:23">
      <c r="A249" t="s">
        <v>289</v>
      </c>
      <c r="B249" t="s">
        <v>24</v>
      </c>
      <c r="C249" t="s">
        <v>25</v>
      </c>
      <c r="D249" t="s">
        <v>26</v>
      </c>
      <c r="E249" t="s">
        <v>37</v>
      </c>
      <c r="F249" t="s">
        <v>52</v>
      </c>
      <c r="G249" s="4">
        <v>17.940000000000001</v>
      </c>
      <c r="H249">
        <v>5</v>
      </c>
      <c r="I249" s="4">
        <v>4.49</v>
      </c>
      <c r="J249" s="4">
        <v>94.19</v>
      </c>
      <c r="K249" s="4">
        <v>94.19</v>
      </c>
      <c r="L249" s="9">
        <v>43488</v>
      </c>
      <c r="M249" s="11">
        <f t="shared" si="16"/>
        <v>1</v>
      </c>
      <c r="N249" t="str">
        <f t="shared" si="20"/>
        <v>Jan</v>
      </c>
      <c r="O249">
        <f t="shared" si="17"/>
        <v>3</v>
      </c>
      <c r="P249" t="str">
        <f t="shared" si="18"/>
        <v>Wed</v>
      </c>
      <c r="Q249" s="1">
        <v>0.58611111111111114</v>
      </c>
      <c r="R249" s="11">
        <f t="shared" si="19"/>
        <v>14</v>
      </c>
      <c r="S249" t="s">
        <v>29</v>
      </c>
      <c r="T249" s="4">
        <v>89.7</v>
      </c>
      <c r="U249">
        <v>4.7619047620000003</v>
      </c>
      <c r="V249" s="4">
        <v>4.4850000000000003</v>
      </c>
      <c r="W249">
        <v>6.8</v>
      </c>
    </row>
    <row r="250" spans="1:23">
      <c r="A250" t="s">
        <v>290</v>
      </c>
      <c r="B250" t="s">
        <v>24</v>
      </c>
      <c r="C250" t="s">
        <v>25</v>
      </c>
      <c r="D250" t="s">
        <v>26</v>
      </c>
      <c r="E250" t="s">
        <v>37</v>
      </c>
      <c r="F250" t="s">
        <v>34</v>
      </c>
      <c r="G250" s="4">
        <v>77.72</v>
      </c>
      <c r="H250">
        <v>4</v>
      </c>
      <c r="I250" s="4">
        <v>15.54</v>
      </c>
      <c r="J250" s="4">
        <v>326.42</v>
      </c>
      <c r="K250" s="4">
        <v>326.42</v>
      </c>
      <c r="L250" s="9">
        <v>43472</v>
      </c>
      <c r="M250" s="11">
        <f t="shared" si="16"/>
        <v>1</v>
      </c>
      <c r="N250" t="str">
        <f t="shared" si="20"/>
        <v>Jan</v>
      </c>
      <c r="O250">
        <f t="shared" si="17"/>
        <v>1</v>
      </c>
      <c r="P250" t="str">
        <f t="shared" si="18"/>
        <v>Mon</v>
      </c>
      <c r="Q250" s="1">
        <v>0.6743055555555556</v>
      </c>
      <c r="R250" s="11">
        <f t="shared" si="19"/>
        <v>16</v>
      </c>
      <c r="S250" t="s">
        <v>39</v>
      </c>
      <c r="T250" s="4">
        <v>310.88</v>
      </c>
      <c r="U250">
        <v>4.7619047620000003</v>
      </c>
      <c r="V250" s="4">
        <v>15.544</v>
      </c>
      <c r="W250">
        <v>8.8000000000000007</v>
      </c>
    </row>
    <row r="251" spans="1:23">
      <c r="A251" t="s">
        <v>291</v>
      </c>
      <c r="B251" t="s">
        <v>48</v>
      </c>
      <c r="C251" t="s">
        <v>49</v>
      </c>
      <c r="D251" t="s">
        <v>33</v>
      </c>
      <c r="E251" t="s">
        <v>37</v>
      </c>
      <c r="F251" t="s">
        <v>50</v>
      </c>
      <c r="G251" s="4">
        <v>73.06</v>
      </c>
      <c r="H251">
        <v>7</v>
      </c>
      <c r="I251" s="4">
        <v>25.57</v>
      </c>
      <c r="J251" s="4">
        <v>536.99</v>
      </c>
      <c r="K251" s="4">
        <v>536.99</v>
      </c>
      <c r="L251" s="9">
        <v>43479</v>
      </c>
      <c r="M251" s="11">
        <f t="shared" si="16"/>
        <v>1</v>
      </c>
      <c r="N251" t="str">
        <f t="shared" si="20"/>
        <v>Jan</v>
      </c>
      <c r="O251">
        <f t="shared" si="17"/>
        <v>1</v>
      </c>
      <c r="P251" t="str">
        <f t="shared" si="18"/>
        <v>Mon</v>
      </c>
      <c r="Q251" s="1">
        <v>0.79583333333333328</v>
      </c>
      <c r="R251" s="11">
        <f t="shared" si="19"/>
        <v>19</v>
      </c>
      <c r="S251" t="s">
        <v>39</v>
      </c>
      <c r="T251" s="4">
        <v>511.42</v>
      </c>
      <c r="U251">
        <v>4.7619047620000003</v>
      </c>
      <c r="V251" s="4">
        <v>25.571000000000002</v>
      </c>
      <c r="W251">
        <v>4.2</v>
      </c>
    </row>
    <row r="252" spans="1:23">
      <c r="A252" t="s">
        <v>292</v>
      </c>
      <c r="B252" t="s">
        <v>48</v>
      </c>
      <c r="C252" t="s">
        <v>49</v>
      </c>
      <c r="D252" t="s">
        <v>26</v>
      </c>
      <c r="E252" t="s">
        <v>37</v>
      </c>
      <c r="F252" t="s">
        <v>50</v>
      </c>
      <c r="G252" s="4">
        <v>46.55</v>
      </c>
      <c r="H252">
        <v>9</v>
      </c>
      <c r="I252" s="4">
        <v>20.95</v>
      </c>
      <c r="J252" s="4">
        <v>439.9</v>
      </c>
      <c r="K252" s="4">
        <v>439.9</v>
      </c>
      <c r="L252" s="9">
        <v>43498</v>
      </c>
      <c r="M252" s="11">
        <f t="shared" si="16"/>
        <v>2</v>
      </c>
      <c r="N252" t="str">
        <f t="shared" si="20"/>
        <v>Feb</v>
      </c>
      <c r="O252">
        <f t="shared" si="17"/>
        <v>6</v>
      </c>
      <c r="P252" t="str">
        <f t="shared" si="18"/>
        <v>Sat</v>
      </c>
      <c r="Q252" s="1">
        <v>0.64861111111111114</v>
      </c>
      <c r="R252" s="11">
        <f t="shared" si="19"/>
        <v>15</v>
      </c>
      <c r="S252" t="s">
        <v>29</v>
      </c>
      <c r="T252" s="4">
        <v>418.95</v>
      </c>
      <c r="U252">
        <v>4.7619047620000003</v>
      </c>
      <c r="V252" s="4">
        <v>20.947500000000002</v>
      </c>
      <c r="W252">
        <v>6.4</v>
      </c>
    </row>
    <row r="253" spans="1:23">
      <c r="A253" t="s">
        <v>293</v>
      </c>
      <c r="B253" t="s">
        <v>31</v>
      </c>
      <c r="C253" t="s">
        <v>32</v>
      </c>
      <c r="D253" t="s">
        <v>26</v>
      </c>
      <c r="E253" t="s">
        <v>37</v>
      </c>
      <c r="F253" t="s">
        <v>52</v>
      </c>
      <c r="G253" s="4">
        <v>35.19</v>
      </c>
      <c r="H253">
        <v>10</v>
      </c>
      <c r="I253" s="4">
        <v>17.600000000000001</v>
      </c>
      <c r="J253" s="4">
        <v>369.5</v>
      </c>
      <c r="K253" s="4">
        <v>369.5</v>
      </c>
      <c r="L253" s="9">
        <v>43541</v>
      </c>
      <c r="M253" s="11">
        <f t="shared" si="16"/>
        <v>3</v>
      </c>
      <c r="N253" t="str">
        <f t="shared" si="20"/>
        <v>Mar</v>
      </c>
      <c r="O253">
        <f t="shared" si="17"/>
        <v>7</v>
      </c>
      <c r="P253" t="str">
        <f t="shared" si="18"/>
        <v>Sun</v>
      </c>
      <c r="Q253" s="1">
        <v>0.79583333333333328</v>
      </c>
      <c r="R253" s="11">
        <f t="shared" si="19"/>
        <v>19</v>
      </c>
      <c r="S253" t="s">
        <v>39</v>
      </c>
      <c r="T253" s="4">
        <v>351.9</v>
      </c>
      <c r="U253">
        <v>4.7619047620000003</v>
      </c>
      <c r="V253" s="4">
        <v>17.594999999999999</v>
      </c>
      <c r="W253">
        <v>8.4</v>
      </c>
    </row>
    <row r="254" spans="1:23">
      <c r="A254" t="s">
        <v>294</v>
      </c>
      <c r="B254" t="s">
        <v>31</v>
      </c>
      <c r="C254" t="s">
        <v>32</v>
      </c>
      <c r="D254" t="s">
        <v>33</v>
      </c>
      <c r="E254" t="s">
        <v>27</v>
      </c>
      <c r="F254" t="s">
        <v>42</v>
      </c>
      <c r="G254" s="4">
        <v>14.39</v>
      </c>
      <c r="H254">
        <v>2</v>
      </c>
      <c r="I254" s="4">
        <v>1.44</v>
      </c>
      <c r="J254" s="4">
        <v>30.22</v>
      </c>
      <c r="K254" s="4">
        <v>30.22</v>
      </c>
      <c r="L254" s="9">
        <v>43526</v>
      </c>
      <c r="M254" s="11">
        <f t="shared" si="16"/>
        <v>3</v>
      </c>
      <c r="N254" t="str">
        <f t="shared" si="20"/>
        <v>Mar</v>
      </c>
      <c r="O254">
        <f t="shared" si="17"/>
        <v>6</v>
      </c>
      <c r="P254" t="str">
        <f t="shared" si="18"/>
        <v>Sat</v>
      </c>
      <c r="Q254" s="1">
        <v>0.82222222222222219</v>
      </c>
      <c r="R254" s="11">
        <f t="shared" si="19"/>
        <v>19</v>
      </c>
      <c r="S254" t="s">
        <v>39</v>
      </c>
      <c r="T254" s="4">
        <v>28.78</v>
      </c>
      <c r="U254">
        <v>4.7619047620000003</v>
      </c>
      <c r="V254" s="4">
        <v>1.4390000000000001</v>
      </c>
      <c r="W254">
        <v>7.2</v>
      </c>
    </row>
    <row r="255" spans="1:23">
      <c r="A255" t="s">
        <v>295</v>
      </c>
      <c r="B255" t="s">
        <v>24</v>
      </c>
      <c r="C255" t="s">
        <v>25</v>
      </c>
      <c r="D255" t="s">
        <v>33</v>
      </c>
      <c r="E255" t="s">
        <v>37</v>
      </c>
      <c r="F255" t="s">
        <v>38</v>
      </c>
      <c r="G255" s="4">
        <v>23.75</v>
      </c>
      <c r="H255">
        <v>4</v>
      </c>
      <c r="I255" s="4">
        <v>4.75</v>
      </c>
      <c r="J255" s="4">
        <v>99.75</v>
      </c>
      <c r="K255" s="4">
        <v>99.75</v>
      </c>
      <c r="L255" s="9">
        <v>43540</v>
      </c>
      <c r="M255" s="11">
        <f t="shared" si="16"/>
        <v>3</v>
      </c>
      <c r="N255" t="str">
        <f t="shared" si="20"/>
        <v>Mar</v>
      </c>
      <c r="O255">
        <f t="shared" si="17"/>
        <v>6</v>
      </c>
      <c r="P255" t="str">
        <f t="shared" si="18"/>
        <v>Sat</v>
      </c>
      <c r="Q255" s="1">
        <v>0.47361111111111109</v>
      </c>
      <c r="R255" s="11">
        <f t="shared" si="19"/>
        <v>11</v>
      </c>
      <c r="S255" t="s">
        <v>35</v>
      </c>
      <c r="T255" s="4">
        <v>95</v>
      </c>
      <c r="U255">
        <v>4.7619047620000003</v>
      </c>
      <c r="V255" s="4">
        <v>4.75</v>
      </c>
      <c r="W255">
        <v>5.2</v>
      </c>
    </row>
    <row r="256" spans="1:23">
      <c r="A256" t="s">
        <v>296</v>
      </c>
      <c r="B256" t="s">
        <v>24</v>
      </c>
      <c r="C256" t="s">
        <v>25</v>
      </c>
      <c r="D256" t="s">
        <v>26</v>
      </c>
      <c r="E256" t="s">
        <v>37</v>
      </c>
      <c r="F256" t="s">
        <v>38</v>
      </c>
      <c r="G256" s="4">
        <v>58.9</v>
      </c>
      <c r="H256">
        <v>8</v>
      </c>
      <c r="I256" s="4">
        <v>23.56</v>
      </c>
      <c r="J256" s="4">
        <v>494.76</v>
      </c>
      <c r="K256" s="4">
        <v>494.76</v>
      </c>
      <c r="L256" s="9">
        <v>43471</v>
      </c>
      <c r="M256" s="11">
        <f t="shared" si="16"/>
        <v>1</v>
      </c>
      <c r="N256" t="str">
        <f t="shared" si="20"/>
        <v>Jan</v>
      </c>
      <c r="O256">
        <f t="shared" si="17"/>
        <v>7</v>
      </c>
      <c r="P256" t="str">
        <f t="shared" si="18"/>
        <v>Sun</v>
      </c>
      <c r="Q256" s="1">
        <v>0.47430555555555554</v>
      </c>
      <c r="R256" s="11">
        <f t="shared" si="19"/>
        <v>11</v>
      </c>
      <c r="S256" t="s">
        <v>35</v>
      </c>
      <c r="T256" s="4">
        <v>471.2</v>
      </c>
      <c r="U256">
        <v>4.7619047620000003</v>
      </c>
      <c r="V256" s="4">
        <v>23.56</v>
      </c>
      <c r="W256">
        <v>8.9</v>
      </c>
    </row>
    <row r="257" spans="1:23">
      <c r="A257" t="s">
        <v>297</v>
      </c>
      <c r="B257" t="s">
        <v>48</v>
      </c>
      <c r="C257" t="s">
        <v>49</v>
      </c>
      <c r="D257" t="s">
        <v>26</v>
      </c>
      <c r="E257" t="s">
        <v>37</v>
      </c>
      <c r="F257" t="s">
        <v>52</v>
      </c>
      <c r="G257" s="4">
        <v>32.619999999999997</v>
      </c>
      <c r="H257">
        <v>4</v>
      </c>
      <c r="I257" s="4">
        <v>6.52</v>
      </c>
      <c r="J257" s="4">
        <v>137</v>
      </c>
      <c r="K257" s="4">
        <v>137</v>
      </c>
      <c r="L257" s="9">
        <v>43494</v>
      </c>
      <c r="M257" s="11">
        <f t="shared" si="16"/>
        <v>1</v>
      </c>
      <c r="N257" t="str">
        <f t="shared" si="20"/>
        <v>Jan</v>
      </c>
      <c r="O257">
        <f t="shared" si="17"/>
        <v>2</v>
      </c>
      <c r="P257" t="str">
        <f t="shared" si="18"/>
        <v>Tue</v>
      </c>
      <c r="Q257" s="1">
        <v>0.59166666666666667</v>
      </c>
      <c r="R257" s="11">
        <f t="shared" si="19"/>
        <v>14</v>
      </c>
      <c r="S257" t="s">
        <v>35</v>
      </c>
      <c r="T257" s="4">
        <v>130.47999999999999</v>
      </c>
      <c r="U257">
        <v>4.7619047620000003</v>
      </c>
      <c r="V257" s="4">
        <v>6.524</v>
      </c>
      <c r="W257">
        <v>9</v>
      </c>
    </row>
    <row r="258" spans="1:23">
      <c r="A258" t="s">
        <v>298</v>
      </c>
      <c r="B258" t="s">
        <v>24</v>
      </c>
      <c r="C258" t="s">
        <v>25</v>
      </c>
      <c r="D258" t="s">
        <v>26</v>
      </c>
      <c r="E258" t="s">
        <v>37</v>
      </c>
      <c r="F258" t="s">
        <v>34</v>
      </c>
      <c r="G258" s="4">
        <v>66.349999999999994</v>
      </c>
      <c r="H258">
        <v>1</v>
      </c>
      <c r="I258" s="4">
        <v>3.32</v>
      </c>
      <c r="J258" s="4">
        <v>69.67</v>
      </c>
      <c r="K258" s="4">
        <v>69.67</v>
      </c>
      <c r="L258" s="9">
        <v>43496</v>
      </c>
      <c r="M258" s="11">
        <f t="shared" si="16"/>
        <v>1</v>
      </c>
      <c r="N258" t="str">
        <f t="shared" si="20"/>
        <v>Jan</v>
      </c>
      <c r="O258">
        <f t="shared" si="17"/>
        <v>4</v>
      </c>
      <c r="P258" t="str">
        <f t="shared" si="18"/>
        <v>Thu</v>
      </c>
      <c r="Q258" s="1">
        <v>0.44861111111111113</v>
      </c>
      <c r="R258" s="11">
        <f t="shared" si="19"/>
        <v>10</v>
      </c>
      <c r="S258" t="s">
        <v>39</v>
      </c>
      <c r="T258" s="4">
        <v>66.349999999999994</v>
      </c>
      <c r="U258">
        <v>4.7619047620000003</v>
      </c>
      <c r="V258" s="4">
        <v>3.3174999999999999</v>
      </c>
      <c r="W258">
        <v>9.6999999999999993</v>
      </c>
    </row>
    <row r="259" spans="1:23">
      <c r="A259" t="s">
        <v>299</v>
      </c>
      <c r="B259" t="s">
        <v>24</v>
      </c>
      <c r="C259" t="s">
        <v>25</v>
      </c>
      <c r="D259" t="s">
        <v>26</v>
      </c>
      <c r="E259" t="s">
        <v>37</v>
      </c>
      <c r="F259" t="s">
        <v>38</v>
      </c>
      <c r="G259" s="4">
        <v>25.91</v>
      </c>
      <c r="H259">
        <v>6</v>
      </c>
      <c r="I259" s="4">
        <v>7.77</v>
      </c>
      <c r="J259" s="4">
        <v>163.22999999999999</v>
      </c>
      <c r="K259" s="4">
        <v>163.22999999999999</v>
      </c>
      <c r="L259" s="9">
        <v>43501</v>
      </c>
      <c r="M259" s="11">
        <f t="shared" ref="M259:M322" si="21">MONTH(L259)</f>
        <v>2</v>
      </c>
      <c r="N259" t="str">
        <f t="shared" si="20"/>
        <v>Feb</v>
      </c>
      <c r="O259">
        <f t="shared" ref="O259:O322" si="22">WEEKDAY(L259,2)</f>
        <v>2</v>
      </c>
      <c r="P259" t="str">
        <f t="shared" ref="P259:P322" si="23">TEXT(L259, "ddd")</f>
        <v>Tue</v>
      </c>
      <c r="Q259" s="1">
        <v>0.42777777777777776</v>
      </c>
      <c r="R259" s="11">
        <f t="shared" si="19"/>
        <v>10</v>
      </c>
      <c r="S259" t="s">
        <v>29</v>
      </c>
      <c r="T259" s="4">
        <v>155.46</v>
      </c>
      <c r="U259">
        <v>4.7619047620000003</v>
      </c>
      <c r="V259" s="4">
        <v>7.7729999999999997</v>
      </c>
      <c r="W259">
        <v>8.6999999999999993</v>
      </c>
    </row>
    <row r="260" spans="1:23">
      <c r="A260" t="s">
        <v>300</v>
      </c>
      <c r="B260" t="s">
        <v>24</v>
      </c>
      <c r="C260" t="s">
        <v>25</v>
      </c>
      <c r="D260" t="s">
        <v>26</v>
      </c>
      <c r="E260" t="s">
        <v>37</v>
      </c>
      <c r="F260" t="s">
        <v>34</v>
      </c>
      <c r="G260" s="4">
        <v>32.25</v>
      </c>
      <c r="H260">
        <v>4</v>
      </c>
      <c r="I260" s="4">
        <v>6.45</v>
      </c>
      <c r="J260" s="4">
        <v>135.44999999999999</v>
      </c>
      <c r="K260" s="4">
        <v>135.44999999999999</v>
      </c>
      <c r="L260" s="9">
        <v>43509</v>
      </c>
      <c r="M260" s="11">
        <f t="shared" si="21"/>
        <v>2</v>
      </c>
      <c r="N260" t="str">
        <f t="shared" si="20"/>
        <v>Feb</v>
      </c>
      <c r="O260">
        <f t="shared" si="22"/>
        <v>3</v>
      </c>
      <c r="P260" t="str">
        <f t="shared" si="23"/>
        <v>Wed</v>
      </c>
      <c r="Q260" s="1">
        <v>0.52638888888888891</v>
      </c>
      <c r="R260" s="11">
        <f t="shared" ref="R260:R323" si="24">HOUR(Q260)</f>
        <v>12</v>
      </c>
      <c r="S260" t="s">
        <v>29</v>
      </c>
      <c r="T260" s="4">
        <v>129</v>
      </c>
      <c r="U260">
        <v>4.7619047620000003</v>
      </c>
      <c r="V260" s="4">
        <v>6.45</v>
      </c>
      <c r="W260">
        <v>6.5</v>
      </c>
    </row>
    <row r="261" spans="1:23">
      <c r="A261" t="s">
        <v>301</v>
      </c>
      <c r="B261" t="s">
        <v>31</v>
      </c>
      <c r="C261" t="s">
        <v>32</v>
      </c>
      <c r="D261" t="s">
        <v>26</v>
      </c>
      <c r="E261" t="s">
        <v>37</v>
      </c>
      <c r="F261" t="s">
        <v>34</v>
      </c>
      <c r="G261" s="4">
        <v>65.94</v>
      </c>
      <c r="H261">
        <v>4</v>
      </c>
      <c r="I261" s="4">
        <v>13.19</v>
      </c>
      <c r="J261" s="4">
        <v>276.95</v>
      </c>
      <c r="K261" s="4">
        <v>276.95</v>
      </c>
      <c r="L261" s="9">
        <v>43503</v>
      </c>
      <c r="M261" s="11">
        <f t="shared" si="21"/>
        <v>2</v>
      </c>
      <c r="N261" t="str">
        <f t="shared" si="20"/>
        <v>Feb</v>
      </c>
      <c r="O261">
        <f t="shared" si="22"/>
        <v>4</v>
      </c>
      <c r="P261" t="str">
        <f t="shared" si="23"/>
        <v>Thu</v>
      </c>
      <c r="Q261" s="1">
        <v>0.54513888888888884</v>
      </c>
      <c r="R261" s="11">
        <f t="shared" si="24"/>
        <v>13</v>
      </c>
      <c r="S261" t="s">
        <v>39</v>
      </c>
      <c r="T261" s="4">
        <v>263.76</v>
      </c>
      <c r="U261">
        <v>4.7619047620000003</v>
      </c>
      <c r="V261" s="4">
        <v>13.188000000000001</v>
      </c>
      <c r="W261">
        <v>6.9</v>
      </c>
    </row>
    <row r="262" spans="1:23">
      <c r="A262" t="s">
        <v>302</v>
      </c>
      <c r="B262" t="s">
        <v>24</v>
      </c>
      <c r="C262" t="s">
        <v>25</v>
      </c>
      <c r="D262" t="s">
        <v>33</v>
      </c>
      <c r="E262" t="s">
        <v>27</v>
      </c>
      <c r="F262" t="s">
        <v>34</v>
      </c>
      <c r="G262" s="4">
        <v>75.06</v>
      </c>
      <c r="H262">
        <v>9</v>
      </c>
      <c r="I262" s="4">
        <v>33.78</v>
      </c>
      <c r="J262" s="4">
        <v>709.32</v>
      </c>
      <c r="K262" s="4">
        <v>709.32</v>
      </c>
      <c r="L262" s="9">
        <v>43543</v>
      </c>
      <c r="M262" s="11">
        <f t="shared" si="21"/>
        <v>3</v>
      </c>
      <c r="N262" t="str">
        <f t="shared" si="20"/>
        <v>Mar</v>
      </c>
      <c r="O262">
        <f t="shared" si="22"/>
        <v>2</v>
      </c>
      <c r="P262" t="str">
        <f t="shared" si="23"/>
        <v>Tue</v>
      </c>
      <c r="Q262" s="1">
        <v>0.55902777777777779</v>
      </c>
      <c r="R262" s="11">
        <f t="shared" si="24"/>
        <v>13</v>
      </c>
      <c r="S262" t="s">
        <v>29</v>
      </c>
      <c r="T262" s="4">
        <v>675.54</v>
      </c>
      <c r="U262">
        <v>4.7619047620000003</v>
      </c>
      <c r="V262" s="4">
        <v>33.777000000000001</v>
      </c>
      <c r="W262">
        <v>6.2</v>
      </c>
    </row>
    <row r="263" spans="1:23">
      <c r="A263" t="s">
        <v>303</v>
      </c>
      <c r="B263" t="s">
        <v>31</v>
      </c>
      <c r="C263" t="s">
        <v>32</v>
      </c>
      <c r="D263" t="s">
        <v>33</v>
      </c>
      <c r="E263" t="s">
        <v>27</v>
      </c>
      <c r="F263" t="s">
        <v>52</v>
      </c>
      <c r="G263" s="4">
        <v>16.45</v>
      </c>
      <c r="H263">
        <v>4</v>
      </c>
      <c r="I263" s="4">
        <v>3.29</v>
      </c>
      <c r="J263" s="4">
        <v>69.09</v>
      </c>
      <c r="K263" s="4">
        <v>69.09</v>
      </c>
      <c r="L263" s="9">
        <v>43531</v>
      </c>
      <c r="M263" s="11">
        <f t="shared" si="21"/>
        <v>3</v>
      </c>
      <c r="N263" t="str">
        <f t="shared" si="20"/>
        <v>Mar</v>
      </c>
      <c r="O263">
        <f t="shared" si="22"/>
        <v>4</v>
      </c>
      <c r="P263" t="str">
        <f t="shared" si="23"/>
        <v>Thu</v>
      </c>
      <c r="Q263" s="1">
        <v>0.62013888888888891</v>
      </c>
      <c r="R263" s="11">
        <f t="shared" si="24"/>
        <v>14</v>
      </c>
      <c r="S263" t="s">
        <v>29</v>
      </c>
      <c r="T263" s="4">
        <v>65.8</v>
      </c>
      <c r="U263">
        <v>4.7619047620000003</v>
      </c>
      <c r="V263" s="4">
        <v>3.29</v>
      </c>
      <c r="W263">
        <v>5.6</v>
      </c>
    </row>
    <row r="264" spans="1:23">
      <c r="A264" t="s">
        <v>304</v>
      </c>
      <c r="B264" t="s">
        <v>48</v>
      </c>
      <c r="C264" t="s">
        <v>49</v>
      </c>
      <c r="D264" t="s">
        <v>26</v>
      </c>
      <c r="E264" t="s">
        <v>27</v>
      </c>
      <c r="F264" t="s">
        <v>52</v>
      </c>
      <c r="G264" s="4">
        <v>38.299999999999997</v>
      </c>
      <c r="H264">
        <v>4</v>
      </c>
      <c r="I264" s="4">
        <v>7.66</v>
      </c>
      <c r="J264" s="4">
        <v>160.86000000000001</v>
      </c>
      <c r="K264" s="4">
        <v>160.86000000000001</v>
      </c>
      <c r="L264" s="9">
        <v>43537</v>
      </c>
      <c r="M264" s="11">
        <f t="shared" si="21"/>
        <v>3</v>
      </c>
      <c r="N264" t="str">
        <f t="shared" ref="N264:N327" si="25">TEXT(L264,"mmm")</f>
        <v>Mar</v>
      </c>
      <c r="O264">
        <f t="shared" si="22"/>
        <v>3</v>
      </c>
      <c r="P264" t="str">
        <f t="shared" si="23"/>
        <v>Wed</v>
      </c>
      <c r="Q264" s="1">
        <v>0.80694444444444446</v>
      </c>
      <c r="R264" s="11">
        <f t="shared" si="24"/>
        <v>19</v>
      </c>
      <c r="S264" t="s">
        <v>35</v>
      </c>
      <c r="T264" s="4">
        <v>153.19999999999999</v>
      </c>
      <c r="U264">
        <v>4.7619047620000003</v>
      </c>
      <c r="V264" s="4">
        <v>7.66</v>
      </c>
      <c r="W264">
        <v>5.7</v>
      </c>
    </row>
    <row r="265" spans="1:23">
      <c r="A265" t="s">
        <v>305</v>
      </c>
      <c r="B265" t="s">
        <v>24</v>
      </c>
      <c r="C265" t="s">
        <v>25</v>
      </c>
      <c r="D265" t="s">
        <v>26</v>
      </c>
      <c r="E265" t="s">
        <v>27</v>
      </c>
      <c r="F265" t="s">
        <v>42</v>
      </c>
      <c r="G265" s="4">
        <v>22.24</v>
      </c>
      <c r="H265">
        <v>10</v>
      </c>
      <c r="I265" s="4">
        <v>11.12</v>
      </c>
      <c r="J265" s="4">
        <v>233.52</v>
      </c>
      <c r="K265" s="4">
        <v>233.52</v>
      </c>
      <c r="L265" s="9">
        <v>43505</v>
      </c>
      <c r="M265" s="11">
        <f t="shared" si="21"/>
        <v>2</v>
      </c>
      <c r="N265" t="str">
        <f t="shared" si="25"/>
        <v>Feb</v>
      </c>
      <c r="O265">
        <f t="shared" si="22"/>
        <v>6</v>
      </c>
      <c r="P265" t="str">
        <f t="shared" si="23"/>
        <v>Sat</v>
      </c>
      <c r="Q265" s="1">
        <v>0.45833333333333331</v>
      </c>
      <c r="R265" s="11">
        <f t="shared" si="24"/>
        <v>11</v>
      </c>
      <c r="S265" t="s">
        <v>35</v>
      </c>
      <c r="T265" s="4">
        <v>222.4</v>
      </c>
      <c r="U265">
        <v>4.7619047620000003</v>
      </c>
      <c r="V265" s="4">
        <v>11.12</v>
      </c>
      <c r="W265">
        <v>4.2</v>
      </c>
    </row>
    <row r="266" spans="1:23">
      <c r="A266" t="s">
        <v>306</v>
      </c>
      <c r="B266" t="s">
        <v>48</v>
      </c>
      <c r="C266" t="s">
        <v>49</v>
      </c>
      <c r="D266" t="s">
        <v>33</v>
      </c>
      <c r="E266" t="s">
        <v>37</v>
      </c>
      <c r="F266" t="s">
        <v>42</v>
      </c>
      <c r="G266" s="4">
        <v>54.45</v>
      </c>
      <c r="H266">
        <v>1</v>
      </c>
      <c r="I266" s="4">
        <v>2.72</v>
      </c>
      <c r="J266" s="4">
        <v>57.17</v>
      </c>
      <c r="K266" s="4">
        <v>57.17</v>
      </c>
      <c r="L266" s="9">
        <v>43522</v>
      </c>
      <c r="M266" s="11">
        <f t="shared" si="21"/>
        <v>2</v>
      </c>
      <c r="N266" t="str">
        <f t="shared" si="25"/>
        <v>Feb</v>
      </c>
      <c r="O266">
        <f t="shared" si="22"/>
        <v>2</v>
      </c>
      <c r="P266" t="str">
        <f t="shared" si="23"/>
        <v>Tue</v>
      </c>
      <c r="Q266" s="1">
        <v>0.80833333333333335</v>
      </c>
      <c r="R266" s="11">
        <f t="shared" si="24"/>
        <v>19</v>
      </c>
      <c r="S266" t="s">
        <v>29</v>
      </c>
      <c r="T266" s="4">
        <v>54.45</v>
      </c>
      <c r="U266">
        <v>4.7619047620000003</v>
      </c>
      <c r="V266" s="4">
        <v>2.7225000000000001</v>
      </c>
      <c r="W266">
        <v>7.9</v>
      </c>
    </row>
    <row r="267" spans="1:23">
      <c r="A267" t="s">
        <v>307</v>
      </c>
      <c r="B267" t="s">
        <v>24</v>
      </c>
      <c r="C267" t="s">
        <v>25</v>
      </c>
      <c r="D267" t="s">
        <v>26</v>
      </c>
      <c r="E267" t="s">
        <v>27</v>
      </c>
      <c r="F267" t="s">
        <v>42</v>
      </c>
      <c r="G267" s="4">
        <v>98.4</v>
      </c>
      <c r="H267">
        <v>7</v>
      </c>
      <c r="I267" s="4">
        <v>34.44</v>
      </c>
      <c r="J267" s="4">
        <v>723.24</v>
      </c>
      <c r="K267" s="4">
        <v>723.24</v>
      </c>
      <c r="L267" s="9">
        <v>43536</v>
      </c>
      <c r="M267" s="11">
        <f t="shared" si="21"/>
        <v>3</v>
      </c>
      <c r="N267" t="str">
        <f t="shared" si="25"/>
        <v>Mar</v>
      </c>
      <c r="O267">
        <f t="shared" si="22"/>
        <v>2</v>
      </c>
      <c r="P267" t="str">
        <f t="shared" si="23"/>
        <v>Tue</v>
      </c>
      <c r="Q267" s="1">
        <v>0.52986111111111112</v>
      </c>
      <c r="R267" s="11">
        <f t="shared" si="24"/>
        <v>12</v>
      </c>
      <c r="S267" t="s">
        <v>39</v>
      </c>
      <c r="T267" s="4">
        <v>688.8</v>
      </c>
      <c r="U267">
        <v>4.7619047620000003</v>
      </c>
      <c r="V267" s="4">
        <v>34.44</v>
      </c>
      <c r="W267">
        <v>8.6999999999999993</v>
      </c>
    </row>
    <row r="268" spans="1:23">
      <c r="A268" t="s">
        <v>308</v>
      </c>
      <c r="B268" t="s">
        <v>31</v>
      </c>
      <c r="C268" t="s">
        <v>32</v>
      </c>
      <c r="D268" t="s">
        <v>33</v>
      </c>
      <c r="E268" t="s">
        <v>37</v>
      </c>
      <c r="F268" t="s">
        <v>38</v>
      </c>
      <c r="G268" s="4">
        <v>35.47</v>
      </c>
      <c r="H268">
        <v>4</v>
      </c>
      <c r="I268" s="4">
        <v>7.09</v>
      </c>
      <c r="J268" s="4">
        <v>148.97</v>
      </c>
      <c r="K268" s="4">
        <v>148.97</v>
      </c>
      <c r="L268" s="9">
        <v>43538</v>
      </c>
      <c r="M268" s="11">
        <f t="shared" si="21"/>
        <v>3</v>
      </c>
      <c r="N268" t="str">
        <f t="shared" si="25"/>
        <v>Mar</v>
      </c>
      <c r="O268">
        <f t="shared" si="22"/>
        <v>4</v>
      </c>
      <c r="P268" t="str">
        <f t="shared" si="23"/>
        <v>Thu</v>
      </c>
      <c r="Q268" s="1">
        <v>0.72361111111111109</v>
      </c>
      <c r="R268" s="11">
        <f t="shared" si="24"/>
        <v>17</v>
      </c>
      <c r="S268" t="s">
        <v>39</v>
      </c>
      <c r="T268" s="4">
        <v>141.88</v>
      </c>
      <c r="U268">
        <v>4.7619047620000003</v>
      </c>
      <c r="V268" s="4">
        <v>7.0940000000000003</v>
      </c>
      <c r="W268">
        <v>6.9</v>
      </c>
    </row>
    <row r="269" spans="1:23">
      <c r="A269" t="s">
        <v>309</v>
      </c>
      <c r="B269" t="s">
        <v>48</v>
      </c>
      <c r="C269" t="s">
        <v>49</v>
      </c>
      <c r="D269" t="s">
        <v>26</v>
      </c>
      <c r="E269" t="s">
        <v>27</v>
      </c>
      <c r="F269" t="s">
        <v>50</v>
      </c>
      <c r="G269" s="4">
        <v>74.599999999999994</v>
      </c>
      <c r="H269">
        <v>10</v>
      </c>
      <c r="I269" s="4">
        <v>37.299999999999997</v>
      </c>
      <c r="J269" s="4">
        <v>783.3</v>
      </c>
      <c r="K269" s="4">
        <v>783.3</v>
      </c>
      <c r="L269" s="9">
        <v>43473</v>
      </c>
      <c r="M269" s="11">
        <f t="shared" si="21"/>
        <v>1</v>
      </c>
      <c r="N269" t="str">
        <f t="shared" si="25"/>
        <v>Jan</v>
      </c>
      <c r="O269">
        <f t="shared" si="22"/>
        <v>2</v>
      </c>
      <c r="P269" t="str">
        <f t="shared" si="23"/>
        <v>Tue</v>
      </c>
      <c r="Q269" s="1">
        <v>0.87152777777777779</v>
      </c>
      <c r="R269" s="11">
        <f t="shared" si="24"/>
        <v>20</v>
      </c>
      <c r="S269" t="s">
        <v>35</v>
      </c>
      <c r="T269" s="4">
        <v>746</v>
      </c>
      <c r="U269">
        <v>4.7619047620000003</v>
      </c>
      <c r="V269" s="4">
        <v>37.299999999999997</v>
      </c>
      <c r="W269">
        <v>9.5</v>
      </c>
    </row>
    <row r="270" spans="1:23">
      <c r="A270" t="s">
        <v>310</v>
      </c>
      <c r="B270" t="s">
        <v>24</v>
      </c>
      <c r="C270" t="s">
        <v>25</v>
      </c>
      <c r="D270" t="s">
        <v>26</v>
      </c>
      <c r="E270" t="s">
        <v>37</v>
      </c>
      <c r="F270" t="s">
        <v>38</v>
      </c>
      <c r="G270" s="4">
        <v>70.739999999999995</v>
      </c>
      <c r="H270">
        <v>4</v>
      </c>
      <c r="I270" s="4">
        <v>14.15</v>
      </c>
      <c r="J270" s="4">
        <v>297.11</v>
      </c>
      <c r="K270" s="4">
        <v>297.11</v>
      </c>
      <c r="L270" s="9">
        <v>43470</v>
      </c>
      <c r="M270" s="11">
        <f t="shared" si="21"/>
        <v>1</v>
      </c>
      <c r="N270" t="str">
        <f t="shared" si="25"/>
        <v>Jan</v>
      </c>
      <c r="O270">
        <f t="shared" si="22"/>
        <v>6</v>
      </c>
      <c r="P270" t="str">
        <f t="shared" si="23"/>
        <v>Sat</v>
      </c>
      <c r="Q270" s="1">
        <v>0.67013888888888884</v>
      </c>
      <c r="R270" s="11">
        <f t="shared" si="24"/>
        <v>16</v>
      </c>
      <c r="S270" t="s">
        <v>39</v>
      </c>
      <c r="T270" s="4">
        <v>282.95999999999998</v>
      </c>
      <c r="U270">
        <v>4.7619047620000003</v>
      </c>
      <c r="V270" s="4">
        <v>14.148</v>
      </c>
      <c r="W270">
        <v>4.4000000000000004</v>
      </c>
    </row>
    <row r="271" spans="1:23">
      <c r="A271" t="s">
        <v>311</v>
      </c>
      <c r="B271" t="s">
        <v>24</v>
      </c>
      <c r="C271" t="s">
        <v>25</v>
      </c>
      <c r="D271" t="s">
        <v>26</v>
      </c>
      <c r="E271" t="s">
        <v>27</v>
      </c>
      <c r="F271" t="s">
        <v>38</v>
      </c>
      <c r="G271" s="4">
        <v>35.54</v>
      </c>
      <c r="H271">
        <v>10</v>
      </c>
      <c r="I271" s="4">
        <v>17.77</v>
      </c>
      <c r="J271" s="4">
        <v>373.17</v>
      </c>
      <c r="K271" s="4">
        <v>373.17</v>
      </c>
      <c r="L271" s="9">
        <v>43469</v>
      </c>
      <c r="M271" s="11">
        <f t="shared" si="21"/>
        <v>1</v>
      </c>
      <c r="N271" t="str">
        <f t="shared" si="25"/>
        <v>Jan</v>
      </c>
      <c r="O271">
        <f t="shared" si="22"/>
        <v>5</v>
      </c>
      <c r="P271" t="str">
        <f t="shared" si="23"/>
        <v>Fri</v>
      </c>
      <c r="Q271" s="1">
        <v>0.56527777777777777</v>
      </c>
      <c r="R271" s="11">
        <f t="shared" si="24"/>
        <v>13</v>
      </c>
      <c r="S271" t="s">
        <v>29</v>
      </c>
      <c r="T271" s="4">
        <v>355.4</v>
      </c>
      <c r="U271">
        <v>4.7619047620000003</v>
      </c>
      <c r="V271" s="4">
        <v>17.77</v>
      </c>
      <c r="W271">
        <v>7</v>
      </c>
    </row>
    <row r="272" spans="1:23">
      <c r="A272" t="s">
        <v>312</v>
      </c>
      <c r="B272" t="s">
        <v>48</v>
      </c>
      <c r="C272" t="s">
        <v>49</v>
      </c>
      <c r="D272" t="s">
        <v>33</v>
      </c>
      <c r="E272" t="s">
        <v>27</v>
      </c>
      <c r="F272" t="s">
        <v>42</v>
      </c>
      <c r="G272" s="4">
        <v>67.430000000000007</v>
      </c>
      <c r="H272">
        <v>5</v>
      </c>
      <c r="I272" s="4">
        <v>16.86</v>
      </c>
      <c r="J272" s="4">
        <v>354.01</v>
      </c>
      <c r="K272" s="4">
        <v>354.01</v>
      </c>
      <c r="L272" s="9">
        <v>43530</v>
      </c>
      <c r="M272" s="11">
        <f t="shared" si="21"/>
        <v>3</v>
      </c>
      <c r="N272" t="str">
        <f t="shared" si="25"/>
        <v>Mar</v>
      </c>
      <c r="O272">
        <f t="shared" si="22"/>
        <v>3</v>
      </c>
      <c r="P272" t="str">
        <f t="shared" si="23"/>
        <v>Wed</v>
      </c>
      <c r="Q272" s="1">
        <v>0.75902777777777775</v>
      </c>
      <c r="R272" s="11">
        <f t="shared" si="24"/>
        <v>18</v>
      </c>
      <c r="S272" t="s">
        <v>29</v>
      </c>
      <c r="T272" s="4">
        <v>337.15</v>
      </c>
      <c r="U272">
        <v>4.7619047620000003</v>
      </c>
      <c r="V272" s="4">
        <v>16.857500000000002</v>
      </c>
      <c r="W272">
        <v>6.3</v>
      </c>
    </row>
    <row r="273" spans="1:23">
      <c r="A273" t="s">
        <v>313</v>
      </c>
      <c r="B273" t="s">
        <v>31</v>
      </c>
      <c r="C273" t="s">
        <v>32</v>
      </c>
      <c r="D273" t="s">
        <v>26</v>
      </c>
      <c r="E273" t="s">
        <v>27</v>
      </c>
      <c r="F273" t="s">
        <v>28</v>
      </c>
      <c r="G273" s="4">
        <v>21.12</v>
      </c>
      <c r="H273">
        <v>2</v>
      </c>
      <c r="I273" s="4">
        <v>2.11</v>
      </c>
      <c r="J273" s="4">
        <v>44.35</v>
      </c>
      <c r="K273" s="4">
        <v>44.35</v>
      </c>
      <c r="L273" s="9">
        <v>43468</v>
      </c>
      <c r="M273" s="11">
        <f t="shared" si="21"/>
        <v>1</v>
      </c>
      <c r="N273" t="str">
        <f t="shared" si="25"/>
        <v>Jan</v>
      </c>
      <c r="O273">
        <f t="shared" si="22"/>
        <v>4</v>
      </c>
      <c r="P273" t="str">
        <f t="shared" si="23"/>
        <v>Thu</v>
      </c>
      <c r="Q273" s="1">
        <v>0.80347222222222225</v>
      </c>
      <c r="R273" s="11">
        <f t="shared" si="24"/>
        <v>19</v>
      </c>
      <c r="S273" t="s">
        <v>35</v>
      </c>
      <c r="T273" s="4">
        <v>42.24</v>
      </c>
      <c r="U273">
        <v>4.7619047620000003</v>
      </c>
      <c r="V273" s="4">
        <v>2.1120000000000001</v>
      </c>
      <c r="W273">
        <v>9.6999999999999993</v>
      </c>
    </row>
    <row r="274" spans="1:23">
      <c r="A274" t="s">
        <v>314</v>
      </c>
      <c r="B274" t="s">
        <v>24</v>
      </c>
      <c r="C274" t="s">
        <v>25</v>
      </c>
      <c r="D274" t="s">
        <v>26</v>
      </c>
      <c r="E274" t="s">
        <v>27</v>
      </c>
      <c r="F274" t="s">
        <v>38</v>
      </c>
      <c r="G274" s="4">
        <v>21.54</v>
      </c>
      <c r="H274">
        <v>9</v>
      </c>
      <c r="I274" s="4">
        <v>9.69</v>
      </c>
      <c r="J274" s="4">
        <v>203.55</v>
      </c>
      <c r="K274" s="4">
        <v>203.55</v>
      </c>
      <c r="L274" s="9">
        <v>43472</v>
      </c>
      <c r="M274" s="11">
        <f t="shared" si="21"/>
        <v>1</v>
      </c>
      <c r="N274" t="str">
        <f t="shared" si="25"/>
        <v>Jan</v>
      </c>
      <c r="O274">
        <f t="shared" si="22"/>
        <v>1</v>
      </c>
      <c r="P274" t="str">
        <f t="shared" si="23"/>
        <v>Mon</v>
      </c>
      <c r="Q274" s="1">
        <v>0.48888888888888887</v>
      </c>
      <c r="R274" s="11">
        <f t="shared" si="24"/>
        <v>11</v>
      </c>
      <c r="S274" t="s">
        <v>39</v>
      </c>
      <c r="T274" s="4">
        <v>193.86</v>
      </c>
      <c r="U274">
        <v>4.7619047620000003</v>
      </c>
      <c r="V274" s="4">
        <v>9.6929999999999996</v>
      </c>
      <c r="W274">
        <v>8.8000000000000007</v>
      </c>
    </row>
    <row r="275" spans="1:23">
      <c r="A275" t="s">
        <v>315</v>
      </c>
      <c r="B275" t="s">
        <v>24</v>
      </c>
      <c r="C275" t="s">
        <v>25</v>
      </c>
      <c r="D275" t="s">
        <v>33</v>
      </c>
      <c r="E275" t="s">
        <v>27</v>
      </c>
      <c r="F275" t="s">
        <v>38</v>
      </c>
      <c r="G275" s="4">
        <v>12.03</v>
      </c>
      <c r="H275">
        <v>2</v>
      </c>
      <c r="I275" s="4">
        <v>1.2</v>
      </c>
      <c r="J275" s="4">
        <v>25.26</v>
      </c>
      <c r="K275" s="4">
        <v>25.26</v>
      </c>
      <c r="L275" s="9">
        <v>43492</v>
      </c>
      <c r="M275" s="11">
        <f t="shared" si="21"/>
        <v>1</v>
      </c>
      <c r="N275" t="str">
        <f t="shared" si="25"/>
        <v>Jan</v>
      </c>
      <c r="O275">
        <f t="shared" si="22"/>
        <v>7</v>
      </c>
      <c r="P275" t="str">
        <f t="shared" si="23"/>
        <v>Sun</v>
      </c>
      <c r="Q275" s="1">
        <v>0.66041666666666665</v>
      </c>
      <c r="R275" s="11">
        <f t="shared" si="24"/>
        <v>15</v>
      </c>
      <c r="S275" t="s">
        <v>35</v>
      </c>
      <c r="T275" s="4">
        <v>24.06</v>
      </c>
      <c r="U275">
        <v>4.7619047620000003</v>
      </c>
      <c r="V275" s="4">
        <v>1.2030000000000001</v>
      </c>
      <c r="W275">
        <v>5.0999999999999996</v>
      </c>
    </row>
    <row r="276" spans="1:23">
      <c r="A276" t="s">
        <v>316</v>
      </c>
      <c r="B276" t="s">
        <v>48</v>
      </c>
      <c r="C276" t="s">
        <v>49</v>
      </c>
      <c r="D276" t="s">
        <v>33</v>
      </c>
      <c r="E276" t="s">
        <v>27</v>
      </c>
      <c r="F276" t="s">
        <v>28</v>
      </c>
      <c r="G276" s="4">
        <v>99.71</v>
      </c>
      <c r="H276">
        <v>6</v>
      </c>
      <c r="I276" s="4">
        <v>29.91</v>
      </c>
      <c r="J276" s="4">
        <v>628.16999999999996</v>
      </c>
      <c r="K276" s="4">
        <v>628.16999999999996</v>
      </c>
      <c r="L276" s="9">
        <v>43522</v>
      </c>
      <c r="M276" s="11">
        <f t="shared" si="21"/>
        <v>2</v>
      </c>
      <c r="N276" t="str">
        <f t="shared" si="25"/>
        <v>Feb</v>
      </c>
      <c r="O276">
        <f t="shared" si="22"/>
        <v>2</v>
      </c>
      <c r="P276" t="str">
        <f t="shared" si="23"/>
        <v>Tue</v>
      </c>
      <c r="Q276" s="1">
        <v>0.70277777777777772</v>
      </c>
      <c r="R276" s="11">
        <f t="shared" si="24"/>
        <v>16</v>
      </c>
      <c r="S276" t="s">
        <v>29</v>
      </c>
      <c r="T276" s="4">
        <v>598.26</v>
      </c>
      <c r="U276">
        <v>4.7619047620000003</v>
      </c>
      <c r="V276" s="4">
        <v>29.913</v>
      </c>
      <c r="W276">
        <v>7.9</v>
      </c>
    </row>
    <row r="277" spans="1:23">
      <c r="A277" t="s">
        <v>317</v>
      </c>
      <c r="B277" t="s">
        <v>48</v>
      </c>
      <c r="C277" t="s">
        <v>49</v>
      </c>
      <c r="D277" t="s">
        <v>33</v>
      </c>
      <c r="E277" t="s">
        <v>37</v>
      </c>
      <c r="F277" t="s">
        <v>52</v>
      </c>
      <c r="G277" s="4">
        <v>47.97</v>
      </c>
      <c r="H277">
        <v>7</v>
      </c>
      <c r="I277" s="4">
        <v>16.79</v>
      </c>
      <c r="J277" s="4">
        <v>352.58</v>
      </c>
      <c r="K277" s="4">
        <v>352.58</v>
      </c>
      <c r="L277" s="9">
        <v>43472</v>
      </c>
      <c r="M277" s="11">
        <f t="shared" si="21"/>
        <v>1</v>
      </c>
      <c r="N277" t="str">
        <f t="shared" si="25"/>
        <v>Jan</v>
      </c>
      <c r="O277">
        <f t="shared" si="22"/>
        <v>1</v>
      </c>
      <c r="P277" t="str">
        <f t="shared" si="23"/>
        <v>Mon</v>
      </c>
      <c r="Q277" s="1">
        <v>0.86944444444444446</v>
      </c>
      <c r="R277" s="11">
        <f t="shared" si="24"/>
        <v>20</v>
      </c>
      <c r="S277" t="s">
        <v>35</v>
      </c>
      <c r="T277" s="4">
        <v>335.79</v>
      </c>
      <c r="U277">
        <v>4.7619047620000003</v>
      </c>
      <c r="V277" s="4">
        <v>16.7895</v>
      </c>
      <c r="W277">
        <v>6.2</v>
      </c>
    </row>
    <row r="278" spans="1:23">
      <c r="A278" t="s">
        <v>318</v>
      </c>
      <c r="B278" t="s">
        <v>31</v>
      </c>
      <c r="C278" t="s">
        <v>32</v>
      </c>
      <c r="D278" t="s">
        <v>26</v>
      </c>
      <c r="E278" t="s">
        <v>27</v>
      </c>
      <c r="F278" t="s">
        <v>38</v>
      </c>
      <c r="G278" s="4">
        <v>21.82</v>
      </c>
      <c r="H278">
        <v>10</v>
      </c>
      <c r="I278" s="4">
        <v>10.91</v>
      </c>
      <c r="J278" s="4">
        <v>229.11</v>
      </c>
      <c r="K278" s="4">
        <v>229.11</v>
      </c>
      <c r="L278" s="9">
        <v>43472</v>
      </c>
      <c r="M278" s="11">
        <f t="shared" si="21"/>
        <v>1</v>
      </c>
      <c r="N278" t="str">
        <f t="shared" si="25"/>
        <v>Jan</v>
      </c>
      <c r="O278">
        <f t="shared" si="22"/>
        <v>1</v>
      </c>
      <c r="P278" t="str">
        <f t="shared" si="23"/>
        <v>Mon</v>
      </c>
      <c r="Q278" s="1">
        <v>0.73333333333333328</v>
      </c>
      <c r="R278" s="11">
        <f t="shared" si="24"/>
        <v>17</v>
      </c>
      <c r="S278" t="s">
        <v>35</v>
      </c>
      <c r="T278" s="4">
        <v>218.2</v>
      </c>
      <c r="U278">
        <v>4.7619047620000003</v>
      </c>
      <c r="V278" s="4">
        <v>10.91</v>
      </c>
      <c r="W278">
        <v>7.1</v>
      </c>
    </row>
    <row r="279" spans="1:23">
      <c r="A279" t="s">
        <v>319</v>
      </c>
      <c r="B279" t="s">
        <v>31</v>
      </c>
      <c r="C279" t="s">
        <v>32</v>
      </c>
      <c r="D279" t="s">
        <v>33</v>
      </c>
      <c r="E279" t="s">
        <v>27</v>
      </c>
      <c r="F279" t="s">
        <v>52</v>
      </c>
      <c r="G279" s="4">
        <v>95.42</v>
      </c>
      <c r="H279">
        <v>4</v>
      </c>
      <c r="I279" s="4">
        <v>19.079999999999998</v>
      </c>
      <c r="J279" s="4">
        <v>400.76</v>
      </c>
      <c r="K279" s="4">
        <v>400.76</v>
      </c>
      <c r="L279" s="9">
        <v>43498</v>
      </c>
      <c r="M279" s="11">
        <f t="shared" si="21"/>
        <v>2</v>
      </c>
      <c r="N279" t="str">
        <f t="shared" si="25"/>
        <v>Feb</v>
      </c>
      <c r="O279">
        <f t="shared" si="22"/>
        <v>6</v>
      </c>
      <c r="P279" t="str">
        <f t="shared" si="23"/>
        <v>Sat</v>
      </c>
      <c r="Q279" s="1">
        <v>0.55763888888888891</v>
      </c>
      <c r="R279" s="11">
        <f t="shared" si="24"/>
        <v>13</v>
      </c>
      <c r="S279" t="s">
        <v>29</v>
      </c>
      <c r="T279" s="4">
        <v>381.68</v>
      </c>
      <c r="U279">
        <v>4.7619047620000003</v>
      </c>
      <c r="V279" s="4">
        <v>19.084</v>
      </c>
      <c r="W279">
        <v>6.4</v>
      </c>
    </row>
    <row r="280" spans="1:23">
      <c r="A280" t="s">
        <v>320</v>
      </c>
      <c r="B280" t="s">
        <v>31</v>
      </c>
      <c r="C280" t="s">
        <v>32</v>
      </c>
      <c r="D280" t="s">
        <v>26</v>
      </c>
      <c r="E280" t="s">
        <v>37</v>
      </c>
      <c r="F280" t="s">
        <v>52</v>
      </c>
      <c r="G280" s="4">
        <v>70.989999999999995</v>
      </c>
      <c r="H280">
        <v>10</v>
      </c>
      <c r="I280" s="4">
        <v>35.5</v>
      </c>
      <c r="J280" s="4">
        <v>745.4</v>
      </c>
      <c r="K280" s="4">
        <v>745.4</v>
      </c>
      <c r="L280" s="9">
        <v>43544</v>
      </c>
      <c r="M280" s="11">
        <f t="shared" si="21"/>
        <v>3</v>
      </c>
      <c r="N280" t="str">
        <f t="shared" si="25"/>
        <v>Mar</v>
      </c>
      <c r="O280">
        <f t="shared" si="22"/>
        <v>3</v>
      </c>
      <c r="P280" t="str">
        <f t="shared" si="23"/>
        <v>Wed</v>
      </c>
      <c r="Q280" s="1">
        <v>0.68611111111111112</v>
      </c>
      <c r="R280" s="11">
        <f t="shared" si="24"/>
        <v>16</v>
      </c>
      <c r="S280" t="s">
        <v>35</v>
      </c>
      <c r="T280" s="4">
        <v>709.9</v>
      </c>
      <c r="U280">
        <v>4.7619047620000003</v>
      </c>
      <c r="V280" s="4">
        <v>35.494999999999997</v>
      </c>
      <c r="W280">
        <v>5.7</v>
      </c>
    </row>
    <row r="281" spans="1:23">
      <c r="A281" t="s">
        <v>321</v>
      </c>
      <c r="B281" t="s">
        <v>24</v>
      </c>
      <c r="C281" t="s">
        <v>25</v>
      </c>
      <c r="D281" t="s">
        <v>26</v>
      </c>
      <c r="E281" t="s">
        <v>37</v>
      </c>
      <c r="F281" t="s">
        <v>42</v>
      </c>
      <c r="G281" s="4">
        <v>44.02</v>
      </c>
      <c r="H281">
        <v>10</v>
      </c>
      <c r="I281" s="4">
        <v>22.01</v>
      </c>
      <c r="J281" s="4">
        <v>462.21</v>
      </c>
      <c r="K281" s="4">
        <v>462.21</v>
      </c>
      <c r="L281" s="9">
        <v>43544</v>
      </c>
      <c r="M281" s="11">
        <f t="shared" si="21"/>
        <v>3</v>
      </c>
      <c r="N281" t="str">
        <f t="shared" si="25"/>
        <v>Mar</v>
      </c>
      <c r="O281">
        <f t="shared" si="22"/>
        <v>3</v>
      </c>
      <c r="P281" t="str">
        <f t="shared" si="23"/>
        <v>Wed</v>
      </c>
      <c r="Q281" s="1">
        <v>0.83125000000000004</v>
      </c>
      <c r="R281" s="11">
        <f t="shared" si="24"/>
        <v>19</v>
      </c>
      <c r="S281" t="s">
        <v>39</v>
      </c>
      <c r="T281" s="4">
        <v>440.2</v>
      </c>
      <c r="U281">
        <v>4.7619047620000003</v>
      </c>
      <c r="V281" s="4">
        <v>22.01</v>
      </c>
      <c r="W281">
        <v>9.6</v>
      </c>
    </row>
    <row r="282" spans="1:23">
      <c r="A282" t="s">
        <v>322</v>
      </c>
      <c r="B282" t="s">
        <v>24</v>
      </c>
      <c r="C282" t="s">
        <v>25</v>
      </c>
      <c r="D282" t="s">
        <v>33</v>
      </c>
      <c r="E282" t="s">
        <v>27</v>
      </c>
      <c r="F282" t="s">
        <v>38</v>
      </c>
      <c r="G282" s="4">
        <v>69.959999999999994</v>
      </c>
      <c r="H282">
        <v>8</v>
      </c>
      <c r="I282" s="4">
        <v>27.98</v>
      </c>
      <c r="J282" s="4">
        <v>587.66</v>
      </c>
      <c r="K282" s="4">
        <v>587.66</v>
      </c>
      <c r="L282" s="9">
        <v>43511</v>
      </c>
      <c r="M282" s="11">
        <f t="shared" si="21"/>
        <v>2</v>
      </c>
      <c r="N282" t="str">
        <f t="shared" si="25"/>
        <v>Feb</v>
      </c>
      <c r="O282">
        <f t="shared" si="22"/>
        <v>5</v>
      </c>
      <c r="P282" t="str">
        <f t="shared" si="23"/>
        <v>Fri</v>
      </c>
      <c r="Q282" s="1">
        <v>0.70902777777777781</v>
      </c>
      <c r="R282" s="11">
        <f t="shared" si="24"/>
        <v>17</v>
      </c>
      <c r="S282" t="s">
        <v>39</v>
      </c>
      <c r="T282" s="4">
        <v>559.67999999999995</v>
      </c>
      <c r="U282">
        <v>4.7619047620000003</v>
      </c>
      <c r="V282" s="4">
        <v>27.984000000000002</v>
      </c>
      <c r="W282">
        <v>6.4</v>
      </c>
    </row>
    <row r="283" spans="1:23">
      <c r="A283" t="s">
        <v>323</v>
      </c>
      <c r="B283" t="s">
        <v>31</v>
      </c>
      <c r="C283" t="s">
        <v>32</v>
      </c>
      <c r="D283" t="s">
        <v>33</v>
      </c>
      <c r="E283" t="s">
        <v>37</v>
      </c>
      <c r="F283" t="s">
        <v>38</v>
      </c>
      <c r="G283" s="4">
        <v>37</v>
      </c>
      <c r="H283">
        <v>1</v>
      </c>
      <c r="I283" s="4">
        <v>1.85</v>
      </c>
      <c r="J283" s="4">
        <v>38.85</v>
      </c>
      <c r="K283" s="4">
        <v>38.85</v>
      </c>
      <c r="L283" s="9">
        <v>43530</v>
      </c>
      <c r="M283" s="11">
        <f t="shared" si="21"/>
        <v>3</v>
      </c>
      <c r="N283" t="str">
        <f t="shared" si="25"/>
        <v>Mar</v>
      </c>
      <c r="O283">
        <f t="shared" si="22"/>
        <v>3</v>
      </c>
      <c r="P283" t="str">
        <f t="shared" si="23"/>
        <v>Wed</v>
      </c>
      <c r="Q283" s="1">
        <v>0.56180555555555556</v>
      </c>
      <c r="R283" s="11">
        <f t="shared" si="24"/>
        <v>13</v>
      </c>
      <c r="S283" t="s">
        <v>39</v>
      </c>
      <c r="T283" s="4">
        <v>37</v>
      </c>
      <c r="U283">
        <v>4.7619047620000003</v>
      </c>
      <c r="V283" s="4">
        <v>1.85</v>
      </c>
      <c r="W283">
        <v>7.9</v>
      </c>
    </row>
    <row r="284" spans="1:23">
      <c r="A284" t="s">
        <v>324</v>
      </c>
      <c r="B284" t="s">
        <v>24</v>
      </c>
      <c r="C284" t="s">
        <v>25</v>
      </c>
      <c r="D284" t="s">
        <v>33</v>
      </c>
      <c r="E284" t="s">
        <v>27</v>
      </c>
      <c r="F284" t="s">
        <v>42</v>
      </c>
      <c r="G284" s="4">
        <v>15.34</v>
      </c>
      <c r="H284">
        <v>1</v>
      </c>
      <c r="I284" s="4">
        <v>0.77</v>
      </c>
      <c r="J284" s="4">
        <v>16.11</v>
      </c>
      <c r="K284" s="4">
        <v>16.11</v>
      </c>
      <c r="L284" s="9">
        <v>43471</v>
      </c>
      <c r="M284" s="11">
        <f t="shared" si="21"/>
        <v>1</v>
      </c>
      <c r="N284" t="str">
        <f t="shared" si="25"/>
        <v>Jan</v>
      </c>
      <c r="O284">
        <f t="shared" si="22"/>
        <v>7</v>
      </c>
      <c r="P284" t="str">
        <f t="shared" si="23"/>
        <v>Sun</v>
      </c>
      <c r="Q284" s="1">
        <v>0.46458333333333335</v>
      </c>
      <c r="R284" s="11">
        <f t="shared" si="24"/>
        <v>11</v>
      </c>
      <c r="S284" t="s">
        <v>35</v>
      </c>
      <c r="T284" s="4">
        <v>15.34</v>
      </c>
      <c r="U284">
        <v>4.7619047620000003</v>
      </c>
      <c r="V284" s="4">
        <v>0.76700000000000002</v>
      </c>
      <c r="W284">
        <v>6.5</v>
      </c>
    </row>
    <row r="285" spans="1:23">
      <c r="A285" t="s">
        <v>325</v>
      </c>
      <c r="B285" t="s">
        <v>24</v>
      </c>
      <c r="C285" t="s">
        <v>25</v>
      </c>
      <c r="D285" t="s">
        <v>26</v>
      </c>
      <c r="E285" t="s">
        <v>37</v>
      </c>
      <c r="F285" t="s">
        <v>28</v>
      </c>
      <c r="G285" s="4">
        <v>99.83</v>
      </c>
      <c r="H285">
        <v>6</v>
      </c>
      <c r="I285" s="4">
        <v>29.95</v>
      </c>
      <c r="J285" s="4">
        <v>628.92999999999995</v>
      </c>
      <c r="K285" s="4">
        <v>628.92999999999995</v>
      </c>
      <c r="L285" s="9">
        <v>43528</v>
      </c>
      <c r="M285" s="11">
        <f t="shared" si="21"/>
        <v>3</v>
      </c>
      <c r="N285" t="str">
        <f t="shared" si="25"/>
        <v>Mar</v>
      </c>
      <c r="O285">
        <f t="shared" si="22"/>
        <v>1</v>
      </c>
      <c r="P285" t="str">
        <f t="shared" si="23"/>
        <v>Mon</v>
      </c>
      <c r="Q285" s="1">
        <v>0.62638888888888888</v>
      </c>
      <c r="R285" s="11">
        <f t="shared" si="24"/>
        <v>15</v>
      </c>
      <c r="S285" t="s">
        <v>29</v>
      </c>
      <c r="T285" s="4">
        <v>598.98</v>
      </c>
      <c r="U285">
        <v>4.7619047620000003</v>
      </c>
      <c r="V285" s="4">
        <v>29.949000000000002</v>
      </c>
      <c r="W285">
        <v>8.5</v>
      </c>
    </row>
    <row r="286" spans="1:23">
      <c r="A286" t="s">
        <v>326</v>
      </c>
      <c r="B286" t="s">
        <v>24</v>
      </c>
      <c r="C286" t="s">
        <v>25</v>
      </c>
      <c r="D286" t="s">
        <v>26</v>
      </c>
      <c r="E286" t="s">
        <v>27</v>
      </c>
      <c r="F286" t="s">
        <v>28</v>
      </c>
      <c r="G286" s="4">
        <v>47.67</v>
      </c>
      <c r="H286">
        <v>4</v>
      </c>
      <c r="I286" s="4">
        <v>9.5299999999999994</v>
      </c>
      <c r="J286" s="4">
        <v>200.21</v>
      </c>
      <c r="K286" s="4">
        <v>200.21</v>
      </c>
      <c r="L286" s="9">
        <v>43536</v>
      </c>
      <c r="M286" s="11">
        <f t="shared" si="21"/>
        <v>3</v>
      </c>
      <c r="N286" t="str">
        <f t="shared" si="25"/>
        <v>Mar</v>
      </c>
      <c r="O286">
        <f t="shared" si="22"/>
        <v>2</v>
      </c>
      <c r="P286" t="str">
        <f t="shared" si="23"/>
        <v>Tue</v>
      </c>
      <c r="Q286" s="1">
        <v>0.59791666666666665</v>
      </c>
      <c r="R286" s="11">
        <f t="shared" si="24"/>
        <v>14</v>
      </c>
      <c r="S286" t="s">
        <v>35</v>
      </c>
      <c r="T286" s="4">
        <v>190.68</v>
      </c>
      <c r="U286">
        <v>4.7619047620000003</v>
      </c>
      <c r="V286" s="4">
        <v>9.5340000000000007</v>
      </c>
      <c r="W286">
        <v>9.1</v>
      </c>
    </row>
    <row r="287" spans="1:23">
      <c r="A287" t="s">
        <v>327</v>
      </c>
      <c r="B287" t="s">
        <v>48</v>
      </c>
      <c r="C287" t="s">
        <v>49</v>
      </c>
      <c r="D287" t="s">
        <v>33</v>
      </c>
      <c r="E287" t="s">
        <v>37</v>
      </c>
      <c r="F287" t="s">
        <v>28</v>
      </c>
      <c r="G287" s="4">
        <v>66.680000000000007</v>
      </c>
      <c r="H287">
        <v>5</v>
      </c>
      <c r="I287" s="4">
        <v>16.670000000000002</v>
      </c>
      <c r="J287" s="4">
        <v>350.07</v>
      </c>
      <c r="K287" s="4">
        <v>350.07</v>
      </c>
      <c r="L287" s="9">
        <v>43516</v>
      </c>
      <c r="M287" s="11">
        <f t="shared" si="21"/>
        <v>2</v>
      </c>
      <c r="N287" t="str">
        <f t="shared" si="25"/>
        <v>Feb</v>
      </c>
      <c r="O287">
        <f t="shared" si="22"/>
        <v>3</v>
      </c>
      <c r="P287" t="str">
        <f t="shared" si="23"/>
        <v>Wed</v>
      </c>
      <c r="Q287" s="1">
        <v>0.75069444444444444</v>
      </c>
      <c r="R287" s="11">
        <f t="shared" si="24"/>
        <v>18</v>
      </c>
      <c r="S287" t="s">
        <v>35</v>
      </c>
      <c r="T287" s="4">
        <v>333.4</v>
      </c>
      <c r="U287">
        <v>4.7619047620000003</v>
      </c>
      <c r="V287" s="4">
        <v>16.670000000000002</v>
      </c>
      <c r="W287">
        <v>7.6</v>
      </c>
    </row>
    <row r="288" spans="1:23">
      <c r="A288" t="s">
        <v>328</v>
      </c>
      <c r="B288" t="s">
        <v>31</v>
      </c>
      <c r="C288" t="s">
        <v>32</v>
      </c>
      <c r="D288" t="s">
        <v>26</v>
      </c>
      <c r="E288" t="s">
        <v>37</v>
      </c>
      <c r="F288" t="s">
        <v>38</v>
      </c>
      <c r="G288" s="4">
        <v>74.86</v>
      </c>
      <c r="H288">
        <v>1</v>
      </c>
      <c r="I288" s="4">
        <v>3.74</v>
      </c>
      <c r="J288" s="4">
        <v>78.599999999999994</v>
      </c>
      <c r="K288" s="4">
        <v>78.599999999999994</v>
      </c>
      <c r="L288" s="9">
        <v>43548</v>
      </c>
      <c r="M288" s="11">
        <f t="shared" si="21"/>
        <v>3</v>
      </c>
      <c r="N288" t="str">
        <f t="shared" si="25"/>
        <v>Mar</v>
      </c>
      <c r="O288">
        <f t="shared" si="22"/>
        <v>7</v>
      </c>
      <c r="P288" t="str">
        <f t="shared" si="23"/>
        <v>Sun</v>
      </c>
      <c r="Q288" s="1">
        <v>0.61736111111111114</v>
      </c>
      <c r="R288" s="11">
        <f t="shared" si="24"/>
        <v>14</v>
      </c>
      <c r="S288" t="s">
        <v>35</v>
      </c>
      <c r="T288" s="4">
        <v>74.86</v>
      </c>
      <c r="U288">
        <v>4.7619047620000003</v>
      </c>
      <c r="V288" s="4">
        <v>3.7429999999999999</v>
      </c>
      <c r="W288">
        <v>6.9</v>
      </c>
    </row>
    <row r="289" spans="1:23">
      <c r="A289" t="s">
        <v>329</v>
      </c>
      <c r="B289" t="s">
        <v>31</v>
      </c>
      <c r="C289" t="s">
        <v>32</v>
      </c>
      <c r="D289" t="s">
        <v>33</v>
      </c>
      <c r="E289" t="s">
        <v>27</v>
      </c>
      <c r="F289" t="s">
        <v>42</v>
      </c>
      <c r="G289" s="4">
        <v>23.75</v>
      </c>
      <c r="H289">
        <v>9</v>
      </c>
      <c r="I289" s="4">
        <v>10.69</v>
      </c>
      <c r="J289" s="4">
        <v>224.44</v>
      </c>
      <c r="K289" s="4">
        <v>224.44</v>
      </c>
      <c r="L289" s="9">
        <v>43496</v>
      </c>
      <c r="M289" s="11">
        <f t="shared" si="21"/>
        <v>1</v>
      </c>
      <c r="N289" t="str">
        <f t="shared" si="25"/>
        <v>Jan</v>
      </c>
      <c r="O289">
        <f t="shared" si="22"/>
        <v>4</v>
      </c>
      <c r="P289" t="str">
        <f t="shared" si="23"/>
        <v>Thu</v>
      </c>
      <c r="Q289" s="1">
        <v>0.50138888888888888</v>
      </c>
      <c r="R289" s="11">
        <f t="shared" si="24"/>
        <v>12</v>
      </c>
      <c r="S289" t="s">
        <v>35</v>
      </c>
      <c r="T289" s="4">
        <v>213.75</v>
      </c>
      <c r="U289">
        <v>4.7619047620000003</v>
      </c>
      <c r="V289" s="4">
        <v>10.6875</v>
      </c>
      <c r="W289">
        <v>9.5</v>
      </c>
    </row>
    <row r="290" spans="1:23">
      <c r="A290" t="s">
        <v>330</v>
      </c>
      <c r="B290" t="s">
        <v>48</v>
      </c>
      <c r="C290" t="s">
        <v>49</v>
      </c>
      <c r="D290" t="s">
        <v>33</v>
      </c>
      <c r="E290" t="s">
        <v>27</v>
      </c>
      <c r="F290" t="s">
        <v>50</v>
      </c>
      <c r="G290" s="4">
        <v>48.51</v>
      </c>
      <c r="H290">
        <v>7</v>
      </c>
      <c r="I290" s="4">
        <v>16.98</v>
      </c>
      <c r="J290" s="4">
        <v>356.55</v>
      </c>
      <c r="K290" s="4">
        <v>356.55</v>
      </c>
      <c r="L290" s="9">
        <v>43490</v>
      </c>
      <c r="M290" s="11">
        <f t="shared" si="21"/>
        <v>1</v>
      </c>
      <c r="N290" t="str">
        <f t="shared" si="25"/>
        <v>Jan</v>
      </c>
      <c r="O290">
        <f t="shared" si="22"/>
        <v>5</v>
      </c>
      <c r="P290" t="str">
        <f t="shared" si="23"/>
        <v>Fri</v>
      </c>
      <c r="Q290" s="1">
        <v>0.5625</v>
      </c>
      <c r="R290" s="11">
        <f t="shared" si="24"/>
        <v>13</v>
      </c>
      <c r="S290" t="s">
        <v>39</v>
      </c>
      <c r="T290" s="4">
        <v>339.57</v>
      </c>
      <c r="U290">
        <v>4.7619047620000003</v>
      </c>
      <c r="V290" s="4">
        <v>16.9785</v>
      </c>
      <c r="W290">
        <v>5.2</v>
      </c>
    </row>
    <row r="291" spans="1:23">
      <c r="A291" t="s">
        <v>331</v>
      </c>
      <c r="B291" t="s">
        <v>24</v>
      </c>
      <c r="C291" t="s">
        <v>25</v>
      </c>
      <c r="D291" t="s">
        <v>26</v>
      </c>
      <c r="E291" t="s">
        <v>27</v>
      </c>
      <c r="F291" t="s">
        <v>38</v>
      </c>
      <c r="G291" s="4">
        <v>94.88</v>
      </c>
      <c r="H291">
        <v>7</v>
      </c>
      <c r="I291" s="4">
        <v>33.21</v>
      </c>
      <c r="J291" s="4">
        <v>697.37</v>
      </c>
      <c r="K291" s="4">
        <v>697.37</v>
      </c>
      <c r="L291" s="9">
        <v>43499</v>
      </c>
      <c r="M291" s="11">
        <f t="shared" si="21"/>
        <v>2</v>
      </c>
      <c r="N291" t="str">
        <f t="shared" si="25"/>
        <v>Feb</v>
      </c>
      <c r="O291">
        <f t="shared" si="22"/>
        <v>7</v>
      </c>
      <c r="P291" t="str">
        <f t="shared" si="23"/>
        <v>Sun</v>
      </c>
      <c r="Q291" s="1">
        <v>0.60972222222222228</v>
      </c>
      <c r="R291" s="11">
        <f t="shared" si="24"/>
        <v>14</v>
      </c>
      <c r="S291" t="s">
        <v>35</v>
      </c>
      <c r="T291" s="4">
        <v>664.16</v>
      </c>
      <c r="U291">
        <v>4.7619047620000003</v>
      </c>
      <c r="V291" s="4">
        <v>33.207999999999998</v>
      </c>
      <c r="W291">
        <v>4.2</v>
      </c>
    </row>
    <row r="292" spans="1:23">
      <c r="A292" t="s">
        <v>332</v>
      </c>
      <c r="B292" t="s">
        <v>48</v>
      </c>
      <c r="C292" t="s">
        <v>49</v>
      </c>
      <c r="D292" t="s">
        <v>26</v>
      </c>
      <c r="E292" t="s">
        <v>37</v>
      </c>
      <c r="F292" t="s">
        <v>34</v>
      </c>
      <c r="G292" s="4">
        <v>40.299999999999997</v>
      </c>
      <c r="H292">
        <v>10</v>
      </c>
      <c r="I292" s="4">
        <v>20.149999999999999</v>
      </c>
      <c r="J292" s="4">
        <v>423.15</v>
      </c>
      <c r="K292" s="4">
        <v>423.15</v>
      </c>
      <c r="L292" s="9">
        <v>43489</v>
      </c>
      <c r="M292" s="11">
        <f t="shared" si="21"/>
        <v>1</v>
      </c>
      <c r="N292" t="str">
        <f t="shared" si="25"/>
        <v>Jan</v>
      </c>
      <c r="O292">
        <f t="shared" si="22"/>
        <v>4</v>
      </c>
      <c r="P292" t="str">
        <f t="shared" si="23"/>
        <v>Thu</v>
      </c>
      <c r="Q292" s="1">
        <v>0.73402777777777772</v>
      </c>
      <c r="R292" s="11">
        <f t="shared" si="24"/>
        <v>17</v>
      </c>
      <c r="S292" t="s">
        <v>39</v>
      </c>
      <c r="T292" s="4">
        <v>403</v>
      </c>
      <c r="U292">
        <v>4.7619047620000003</v>
      </c>
      <c r="V292" s="4">
        <v>20.149999999999999</v>
      </c>
      <c r="W292">
        <v>7</v>
      </c>
    </row>
    <row r="293" spans="1:23">
      <c r="A293" t="s">
        <v>333</v>
      </c>
      <c r="B293" t="s">
        <v>31</v>
      </c>
      <c r="C293" t="s">
        <v>32</v>
      </c>
      <c r="D293" t="s">
        <v>33</v>
      </c>
      <c r="E293" t="s">
        <v>37</v>
      </c>
      <c r="F293" t="s">
        <v>34</v>
      </c>
      <c r="G293" s="4">
        <v>27.85</v>
      </c>
      <c r="H293">
        <v>7</v>
      </c>
      <c r="I293" s="4">
        <v>9.75</v>
      </c>
      <c r="J293" s="4">
        <v>204.7</v>
      </c>
      <c r="K293" s="4">
        <v>204.7</v>
      </c>
      <c r="L293" s="9">
        <v>43538</v>
      </c>
      <c r="M293" s="11">
        <f t="shared" si="21"/>
        <v>3</v>
      </c>
      <c r="N293" t="str">
        <f t="shared" si="25"/>
        <v>Mar</v>
      </c>
      <c r="O293">
        <f t="shared" si="22"/>
        <v>4</v>
      </c>
      <c r="P293" t="str">
        <f t="shared" si="23"/>
        <v>Thu</v>
      </c>
      <c r="Q293" s="1">
        <v>0.72222222222222221</v>
      </c>
      <c r="R293" s="11">
        <f t="shared" si="24"/>
        <v>17</v>
      </c>
      <c r="S293" t="s">
        <v>29</v>
      </c>
      <c r="T293" s="4">
        <v>194.95</v>
      </c>
      <c r="U293">
        <v>4.7619047620000003</v>
      </c>
      <c r="V293" s="4">
        <v>9.7475000000000005</v>
      </c>
      <c r="W293">
        <v>6</v>
      </c>
    </row>
    <row r="294" spans="1:23">
      <c r="A294" t="s">
        <v>334</v>
      </c>
      <c r="B294" t="s">
        <v>24</v>
      </c>
      <c r="C294" t="s">
        <v>25</v>
      </c>
      <c r="D294" t="s">
        <v>26</v>
      </c>
      <c r="E294" t="s">
        <v>27</v>
      </c>
      <c r="F294" t="s">
        <v>34</v>
      </c>
      <c r="G294" s="4">
        <v>62.48</v>
      </c>
      <c r="H294">
        <v>1</v>
      </c>
      <c r="I294" s="4">
        <v>3.12</v>
      </c>
      <c r="J294" s="4">
        <v>65.599999999999994</v>
      </c>
      <c r="K294" s="4">
        <v>65.599999999999994</v>
      </c>
      <c r="L294" s="9">
        <v>43514</v>
      </c>
      <c r="M294" s="11">
        <f t="shared" si="21"/>
        <v>2</v>
      </c>
      <c r="N294" t="str">
        <f t="shared" si="25"/>
        <v>Feb</v>
      </c>
      <c r="O294">
        <f t="shared" si="22"/>
        <v>1</v>
      </c>
      <c r="P294" t="str">
        <f t="shared" si="23"/>
        <v>Mon</v>
      </c>
      <c r="Q294" s="1">
        <v>0.85347222222222219</v>
      </c>
      <c r="R294" s="11">
        <f t="shared" si="24"/>
        <v>20</v>
      </c>
      <c r="S294" t="s">
        <v>35</v>
      </c>
      <c r="T294" s="4">
        <v>62.48</v>
      </c>
      <c r="U294">
        <v>4.7619047620000003</v>
      </c>
      <c r="V294" s="4">
        <v>3.1240000000000001</v>
      </c>
      <c r="W294">
        <v>4.7</v>
      </c>
    </row>
    <row r="295" spans="1:23">
      <c r="A295" t="s">
        <v>335</v>
      </c>
      <c r="B295" t="s">
        <v>24</v>
      </c>
      <c r="C295" t="s">
        <v>25</v>
      </c>
      <c r="D295" t="s">
        <v>26</v>
      </c>
      <c r="E295" t="s">
        <v>27</v>
      </c>
      <c r="F295" t="s">
        <v>50</v>
      </c>
      <c r="G295" s="4">
        <v>36.36</v>
      </c>
      <c r="H295">
        <v>2</v>
      </c>
      <c r="I295" s="4">
        <v>3.64</v>
      </c>
      <c r="J295" s="4">
        <v>76.36</v>
      </c>
      <c r="K295" s="4">
        <v>76.36</v>
      </c>
      <c r="L295" s="9">
        <v>43486</v>
      </c>
      <c r="M295" s="11">
        <f t="shared" si="21"/>
        <v>1</v>
      </c>
      <c r="N295" t="str">
        <f t="shared" si="25"/>
        <v>Jan</v>
      </c>
      <c r="O295">
        <f t="shared" si="22"/>
        <v>1</v>
      </c>
      <c r="P295" t="str">
        <f t="shared" si="23"/>
        <v>Mon</v>
      </c>
      <c r="Q295" s="1">
        <v>0.41666666666666669</v>
      </c>
      <c r="R295" s="11">
        <f t="shared" si="24"/>
        <v>10</v>
      </c>
      <c r="S295" t="s">
        <v>35</v>
      </c>
      <c r="T295" s="4">
        <v>72.72</v>
      </c>
      <c r="U295">
        <v>4.7619047620000003</v>
      </c>
      <c r="V295" s="4">
        <v>3.6360000000000001</v>
      </c>
      <c r="W295">
        <v>7.1</v>
      </c>
    </row>
    <row r="296" spans="1:23">
      <c r="A296" t="s">
        <v>336</v>
      </c>
      <c r="B296" t="s">
        <v>48</v>
      </c>
      <c r="C296" t="s">
        <v>49</v>
      </c>
      <c r="D296" t="s">
        <v>33</v>
      </c>
      <c r="E296" t="s">
        <v>37</v>
      </c>
      <c r="F296" t="s">
        <v>28</v>
      </c>
      <c r="G296" s="4">
        <v>18.11</v>
      </c>
      <c r="H296">
        <v>10</v>
      </c>
      <c r="I296" s="4">
        <v>9.06</v>
      </c>
      <c r="J296" s="4">
        <v>190.16</v>
      </c>
      <c r="K296" s="4">
        <v>190.16</v>
      </c>
      <c r="L296" s="9">
        <v>43537</v>
      </c>
      <c r="M296" s="11">
        <f t="shared" si="21"/>
        <v>3</v>
      </c>
      <c r="N296" t="str">
        <f t="shared" si="25"/>
        <v>Mar</v>
      </c>
      <c r="O296">
        <f t="shared" si="22"/>
        <v>3</v>
      </c>
      <c r="P296" t="str">
        <f t="shared" si="23"/>
        <v>Wed</v>
      </c>
      <c r="Q296" s="1">
        <v>0.49027777777777776</v>
      </c>
      <c r="R296" s="11">
        <f t="shared" si="24"/>
        <v>11</v>
      </c>
      <c r="S296" t="s">
        <v>29</v>
      </c>
      <c r="T296" s="4">
        <v>181.1</v>
      </c>
      <c r="U296">
        <v>4.7619047620000003</v>
      </c>
      <c r="V296" s="4">
        <v>9.0549999999999997</v>
      </c>
      <c r="W296">
        <v>5.9</v>
      </c>
    </row>
    <row r="297" spans="1:23">
      <c r="A297" t="s">
        <v>337</v>
      </c>
      <c r="B297" t="s">
        <v>31</v>
      </c>
      <c r="C297" t="s">
        <v>32</v>
      </c>
      <c r="D297" t="s">
        <v>26</v>
      </c>
      <c r="E297" t="s">
        <v>27</v>
      </c>
      <c r="F297" t="s">
        <v>34</v>
      </c>
      <c r="G297" s="4">
        <v>51.92</v>
      </c>
      <c r="H297">
        <v>5</v>
      </c>
      <c r="I297" s="4">
        <v>12.98</v>
      </c>
      <c r="J297" s="4">
        <v>272.58</v>
      </c>
      <c r="K297" s="4">
        <v>272.58</v>
      </c>
      <c r="L297" s="9">
        <v>43527</v>
      </c>
      <c r="M297" s="11">
        <f t="shared" si="21"/>
        <v>3</v>
      </c>
      <c r="N297" t="str">
        <f t="shared" si="25"/>
        <v>Mar</v>
      </c>
      <c r="O297">
        <f t="shared" si="22"/>
        <v>7</v>
      </c>
      <c r="P297" t="str">
        <f t="shared" si="23"/>
        <v>Sun</v>
      </c>
      <c r="Q297" s="1">
        <v>0.5708333333333333</v>
      </c>
      <c r="R297" s="11">
        <f t="shared" si="24"/>
        <v>13</v>
      </c>
      <c r="S297" t="s">
        <v>35</v>
      </c>
      <c r="T297" s="4">
        <v>259.60000000000002</v>
      </c>
      <c r="U297">
        <v>4.7619047620000003</v>
      </c>
      <c r="V297" s="4">
        <v>12.98</v>
      </c>
      <c r="W297">
        <v>7.5</v>
      </c>
    </row>
    <row r="298" spans="1:23">
      <c r="A298" t="s">
        <v>338</v>
      </c>
      <c r="B298" t="s">
        <v>31</v>
      </c>
      <c r="C298" t="s">
        <v>32</v>
      </c>
      <c r="D298" t="s">
        <v>33</v>
      </c>
      <c r="E298" t="s">
        <v>37</v>
      </c>
      <c r="F298" t="s">
        <v>34</v>
      </c>
      <c r="G298" s="4">
        <v>28.84</v>
      </c>
      <c r="H298">
        <v>4</v>
      </c>
      <c r="I298" s="4">
        <v>5.77</v>
      </c>
      <c r="J298" s="4">
        <v>121.13</v>
      </c>
      <c r="K298" s="4">
        <v>121.13</v>
      </c>
      <c r="L298" s="9">
        <v>43553</v>
      </c>
      <c r="M298" s="11">
        <f t="shared" si="21"/>
        <v>3</v>
      </c>
      <c r="N298" t="str">
        <f t="shared" si="25"/>
        <v>Mar</v>
      </c>
      <c r="O298">
        <f t="shared" si="22"/>
        <v>5</v>
      </c>
      <c r="P298" t="str">
        <f t="shared" si="23"/>
        <v>Fri</v>
      </c>
      <c r="Q298" s="1">
        <v>0.61388888888888893</v>
      </c>
      <c r="R298" s="11">
        <f t="shared" si="24"/>
        <v>14</v>
      </c>
      <c r="S298" t="s">
        <v>35</v>
      </c>
      <c r="T298" s="4">
        <v>115.36</v>
      </c>
      <c r="U298">
        <v>4.7619047620000003</v>
      </c>
      <c r="V298" s="4">
        <v>5.7679999999999998</v>
      </c>
      <c r="W298">
        <v>6.4</v>
      </c>
    </row>
    <row r="299" spans="1:23">
      <c r="A299" t="s">
        <v>339</v>
      </c>
      <c r="B299" t="s">
        <v>24</v>
      </c>
      <c r="C299" t="s">
        <v>25</v>
      </c>
      <c r="D299" t="s">
        <v>26</v>
      </c>
      <c r="E299" t="s">
        <v>37</v>
      </c>
      <c r="F299" t="s">
        <v>38</v>
      </c>
      <c r="G299" s="4">
        <v>78.38</v>
      </c>
      <c r="H299">
        <v>6</v>
      </c>
      <c r="I299" s="4">
        <v>23.51</v>
      </c>
      <c r="J299" s="4">
        <v>493.79</v>
      </c>
      <c r="K299" s="4">
        <v>493.79</v>
      </c>
      <c r="L299" s="9">
        <v>43475</v>
      </c>
      <c r="M299" s="11">
        <f t="shared" si="21"/>
        <v>1</v>
      </c>
      <c r="N299" t="str">
        <f t="shared" si="25"/>
        <v>Jan</v>
      </c>
      <c r="O299">
        <f t="shared" si="22"/>
        <v>4</v>
      </c>
      <c r="P299" t="str">
        <f t="shared" si="23"/>
        <v>Thu</v>
      </c>
      <c r="Q299" s="1">
        <v>0.59444444444444444</v>
      </c>
      <c r="R299" s="11">
        <f t="shared" si="24"/>
        <v>14</v>
      </c>
      <c r="S299" t="s">
        <v>29</v>
      </c>
      <c r="T299" s="4">
        <v>470.28</v>
      </c>
      <c r="U299">
        <v>4.7619047620000003</v>
      </c>
      <c r="V299" s="4">
        <v>23.513999999999999</v>
      </c>
      <c r="W299">
        <v>5.8</v>
      </c>
    </row>
    <row r="300" spans="1:23">
      <c r="A300" t="s">
        <v>340</v>
      </c>
      <c r="B300" t="s">
        <v>24</v>
      </c>
      <c r="C300" t="s">
        <v>25</v>
      </c>
      <c r="D300" t="s">
        <v>26</v>
      </c>
      <c r="E300" t="s">
        <v>37</v>
      </c>
      <c r="F300" t="s">
        <v>38</v>
      </c>
      <c r="G300" s="4">
        <v>60.01</v>
      </c>
      <c r="H300">
        <v>4</v>
      </c>
      <c r="I300" s="4">
        <v>12</v>
      </c>
      <c r="J300" s="4">
        <v>252.04</v>
      </c>
      <c r="K300" s="4">
        <v>252.04</v>
      </c>
      <c r="L300" s="9">
        <v>43490</v>
      </c>
      <c r="M300" s="11">
        <f t="shared" si="21"/>
        <v>1</v>
      </c>
      <c r="N300" t="str">
        <f t="shared" si="25"/>
        <v>Jan</v>
      </c>
      <c r="O300">
        <f t="shared" si="22"/>
        <v>5</v>
      </c>
      <c r="P300" t="str">
        <f t="shared" si="23"/>
        <v>Fri</v>
      </c>
      <c r="Q300" s="1">
        <v>0.66249999999999998</v>
      </c>
      <c r="R300" s="11">
        <f t="shared" si="24"/>
        <v>15</v>
      </c>
      <c r="S300" t="s">
        <v>35</v>
      </c>
      <c r="T300" s="4">
        <v>240.04</v>
      </c>
      <c r="U300">
        <v>4.7619047620000003</v>
      </c>
      <c r="V300" s="4">
        <v>12.002000000000001</v>
      </c>
      <c r="W300">
        <v>4.5</v>
      </c>
    </row>
    <row r="301" spans="1:23">
      <c r="A301" t="s">
        <v>341</v>
      </c>
      <c r="B301" t="s">
        <v>31</v>
      </c>
      <c r="C301" t="s">
        <v>32</v>
      </c>
      <c r="D301" t="s">
        <v>26</v>
      </c>
      <c r="E301" t="s">
        <v>27</v>
      </c>
      <c r="F301" t="s">
        <v>38</v>
      </c>
      <c r="G301" s="4">
        <v>88.61</v>
      </c>
      <c r="H301">
        <v>1</v>
      </c>
      <c r="I301" s="4">
        <v>4.43</v>
      </c>
      <c r="J301" s="4">
        <v>93.04</v>
      </c>
      <c r="K301" s="4">
        <v>93.04</v>
      </c>
      <c r="L301" s="9">
        <v>43484</v>
      </c>
      <c r="M301" s="11">
        <f t="shared" si="21"/>
        <v>1</v>
      </c>
      <c r="N301" t="str">
        <f t="shared" si="25"/>
        <v>Jan</v>
      </c>
      <c r="O301">
        <f t="shared" si="22"/>
        <v>6</v>
      </c>
      <c r="P301" t="str">
        <f t="shared" si="23"/>
        <v>Sat</v>
      </c>
      <c r="Q301" s="1">
        <v>0.43125000000000002</v>
      </c>
      <c r="R301" s="11">
        <f t="shared" si="24"/>
        <v>10</v>
      </c>
      <c r="S301" t="s">
        <v>35</v>
      </c>
      <c r="T301" s="4">
        <v>88.61</v>
      </c>
      <c r="U301">
        <v>4.7619047620000003</v>
      </c>
      <c r="V301" s="4">
        <v>4.4305000000000003</v>
      </c>
      <c r="W301">
        <v>7.7</v>
      </c>
    </row>
    <row r="302" spans="1:23">
      <c r="A302" t="s">
        <v>342</v>
      </c>
      <c r="B302" t="s">
        <v>31</v>
      </c>
      <c r="C302" t="s">
        <v>32</v>
      </c>
      <c r="D302" t="s">
        <v>33</v>
      </c>
      <c r="E302" t="s">
        <v>37</v>
      </c>
      <c r="F302" t="s">
        <v>52</v>
      </c>
      <c r="G302" s="4">
        <v>99.82</v>
      </c>
      <c r="H302">
        <v>2</v>
      </c>
      <c r="I302" s="4">
        <v>9.98</v>
      </c>
      <c r="J302" s="4">
        <v>209.62</v>
      </c>
      <c r="K302" s="4">
        <v>209.62</v>
      </c>
      <c r="L302" s="9">
        <v>43467</v>
      </c>
      <c r="M302" s="11">
        <f t="shared" si="21"/>
        <v>1</v>
      </c>
      <c r="N302" t="str">
        <f t="shared" si="25"/>
        <v>Jan</v>
      </c>
      <c r="O302">
        <f t="shared" si="22"/>
        <v>3</v>
      </c>
      <c r="P302" t="str">
        <f t="shared" si="23"/>
        <v>Wed</v>
      </c>
      <c r="Q302" s="1">
        <v>0.75624999999999998</v>
      </c>
      <c r="R302" s="11">
        <f t="shared" si="24"/>
        <v>18</v>
      </c>
      <c r="S302" t="s">
        <v>39</v>
      </c>
      <c r="T302" s="4">
        <v>199.64</v>
      </c>
      <c r="U302">
        <v>4.7619047620000003</v>
      </c>
      <c r="V302" s="4">
        <v>9.9819999999999993</v>
      </c>
      <c r="W302">
        <v>6.7</v>
      </c>
    </row>
    <row r="303" spans="1:23">
      <c r="A303" t="s">
        <v>343</v>
      </c>
      <c r="B303" t="s">
        <v>48</v>
      </c>
      <c r="C303" t="s">
        <v>49</v>
      </c>
      <c r="D303" t="s">
        <v>26</v>
      </c>
      <c r="E303" t="s">
        <v>37</v>
      </c>
      <c r="F303" t="s">
        <v>28</v>
      </c>
      <c r="G303" s="4">
        <v>39.01</v>
      </c>
      <c r="H303">
        <v>1</v>
      </c>
      <c r="I303" s="4">
        <v>1.95</v>
      </c>
      <c r="J303" s="4">
        <v>40.96</v>
      </c>
      <c r="K303" s="4">
        <v>40.96</v>
      </c>
      <c r="L303" s="9">
        <v>43536</v>
      </c>
      <c r="M303" s="11">
        <f t="shared" si="21"/>
        <v>3</v>
      </c>
      <c r="N303" t="str">
        <f t="shared" si="25"/>
        <v>Mar</v>
      </c>
      <c r="O303">
        <f t="shared" si="22"/>
        <v>2</v>
      </c>
      <c r="P303" t="str">
        <f t="shared" si="23"/>
        <v>Tue</v>
      </c>
      <c r="Q303" s="1">
        <v>0.69861111111111107</v>
      </c>
      <c r="R303" s="11">
        <f t="shared" si="24"/>
        <v>16</v>
      </c>
      <c r="S303" t="s">
        <v>39</v>
      </c>
      <c r="T303" s="4">
        <v>39.01</v>
      </c>
      <c r="U303">
        <v>4.7619047620000003</v>
      </c>
      <c r="V303" s="4">
        <v>1.9504999999999999</v>
      </c>
      <c r="W303">
        <v>4.7</v>
      </c>
    </row>
    <row r="304" spans="1:23">
      <c r="A304" t="s">
        <v>344</v>
      </c>
      <c r="B304" t="s">
        <v>31</v>
      </c>
      <c r="C304" t="s">
        <v>32</v>
      </c>
      <c r="D304" t="s">
        <v>33</v>
      </c>
      <c r="E304" t="s">
        <v>37</v>
      </c>
      <c r="F304" t="s">
        <v>50</v>
      </c>
      <c r="G304" s="4">
        <v>48.61</v>
      </c>
      <c r="H304">
        <v>1</v>
      </c>
      <c r="I304" s="4">
        <v>2.4300000000000002</v>
      </c>
      <c r="J304" s="4">
        <v>51.04</v>
      </c>
      <c r="K304" s="4">
        <v>51.04</v>
      </c>
      <c r="L304" s="9">
        <v>43521</v>
      </c>
      <c r="M304" s="11">
        <f t="shared" si="21"/>
        <v>2</v>
      </c>
      <c r="N304" t="str">
        <f t="shared" si="25"/>
        <v>Feb</v>
      </c>
      <c r="O304">
        <f t="shared" si="22"/>
        <v>1</v>
      </c>
      <c r="P304" t="str">
        <f t="shared" si="23"/>
        <v>Mon</v>
      </c>
      <c r="Q304" s="1">
        <v>0.64652777777777781</v>
      </c>
      <c r="R304" s="11">
        <f t="shared" si="24"/>
        <v>15</v>
      </c>
      <c r="S304" t="s">
        <v>35</v>
      </c>
      <c r="T304" s="4">
        <v>48.61</v>
      </c>
      <c r="U304">
        <v>4.7619047620000003</v>
      </c>
      <c r="V304" s="4">
        <v>2.4304999999999999</v>
      </c>
      <c r="W304">
        <v>4.4000000000000004</v>
      </c>
    </row>
    <row r="305" spans="1:23">
      <c r="A305" t="s">
        <v>345</v>
      </c>
      <c r="B305" t="s">
        <v>24</v>
      </c>
      <c r="C305" t="s">
        <v>25</v>
      </c>
      <c r="D305" t="s">
        <v>33</v>
      </c>
      <c r="E305" t="s">
        <v>27</v>
      </c>
      <c r="F305" t="s">
        <v>34</v>
      </c>
      <c r="G305" s="4">
        <v>51.19</v>
      </c>
      <c r="H305">
        <v>4</v>
      </c>
      <c r="I305" s="4">
        <v>10.24</v>
      </c>
      <c r="J305" s="4">
        <v>215</v>
      </c>
      <c r="K305" s="4">
        <v>215</v>
      </c>
      <c r="L305" s="9">
        <v>43542</v>
      </c>
      <c r="M305" s="11">
        <f t="shared" si="21"/>
        <v>3</v>
      </c>
      <c r="N305" t="str">
        <f t="shared" si="25"/>
        <v>Mar</v>
      </c>
      <c r="O305">
        <f t="shared" si="22"/>
        <v>1</v>
      </c>
      <c r="P305" t="str">
        <f t="shared" si="23"/>
        <v>Mon</v>
      </c>
      <c r="Q305" s="1">
        <v>0.71875</v>
      </c>
      <c r="R305" s="11">
        <f t="shared" si="24"/>
        <v>17</v>
      </c>
      <c r="S305" t="s">
        <v>39</v>
      </c>
      <c r="T305" s="4">
        <v>204.76</v>
      </c>
      <c r="U305">
        <v>4.7619047620000003</v>
      </c>
      <c r="V305" s="4">
        <v>10.238</v>
      </c>
      <c r="W305">
        <v>4.7</v>
      </c>
    </row>
    <row r="306" spans="1:23">
      <c r="A306" t="s">
        <v>346</v>
      </c>
      <c r="B306" t="s">
        <v>48</v>
      </c>
      <c r="C306" t="s">
        <v>49</v>
      </c>
      <c r="D306" t="s">
        <v>33</v>
      </c>
      <c r="E306" t="s">
        <v>27</v>
      </c>
      <c r="F306" t="s">
        <v>34</v>
      </c>
      <c r="G306" s="4">
        <v>14.96</v>
      </c>
      <c r="H306">
        <v>8</v>
      </c>
      <c r="I306" s="4">
        <v>5.98</v>
      </c>
      <c r="J306" s="4">
        <v>125.66</v>
      </c>
      <c r="K306" s="4">
        <v>125.66</v>
      </c>
      <c r="L306" s="9">
        <v>43519</v>
      </c>
      <c r="M306" s="11">
        <f t="shared" si="21"/>
        <v>2</v>
      </c>
      <c r="N306" t="str">
        <f t="shared" si="25"/>
        <v>Feb</v>
      </c>
      <c r="O306">
        <f t="shared" si="22"/>
        <v>6</v>
      </c>
      <c r="P306" t="str">
        <f t="shared" si="23"/>
        <v>Sat</v>
      </c>
      <c r="Q306" s="1">
        <v>0.52013888888888893</v>
      </c>
      <c r="R306" s="11">
        <f t="shared" si="24"/>
        <v>12</v>
      </c>
      <c r="S306" t="s">
        <v>35</v>
      </c>
      <c r="T306" s="4">
        <v>119.68</v>
      </c>
      <c r="U306">
        <v>4.7619047620000003</v>
      </c>
      <c r="V306" s="4">
        <v>5.984</v>
      </c>
      <c r="W306">
        <v>8.6</v>
      </c>
    </row>
    <row r="307" spans="1:23">
      <c r="A307" t="s">
        <v>347</v>
      </c>
      <c r="B307" t="s">
        <v>24</v>
      </c>
      <c r="C307" t="s">
        <v>25</v>
      </c>
      <c r="D307" t="s">
        <v>26</v>
      </c>
      <c r="E307" t="s">
        <v>37</v>
      </c>
      <c r="F307" t="s">
        <v>34</v>
      </c>
      <c r="G307" s="4">
        <v>72.2</v>
      </c>
      <c r="H307">
        <v>7</v>
      </c>
      <c r="I307" s="4">
        <v>25.27</v>
      </c>
      <c r="J307" s="4">
        <v>530.66999999999996</v>
      </c>
      <c r="K307" s="4">
        <v>530.66999999999996</v>
      </c>
      <c r="L307" s="9">
        <v>43550</v>
      </c>
      <c r="M307" s="11">
        <f t="shared" si="21"/>
        <v>3</v>
      </c>
      <c r="N307" t="str">
        <f t="shared" si="25"/>
        <v>Mar</v>
      </c>
      <c r="O307">
        <f t="shared" si="22"/>
        <v>2</v>
      </c>
      <c r="P307" t="str">
        <f t="shared" si="23"/>
        <v>Tue</v>
      </c>
      <c r="Q307" s="1">
        <v>0.84305555555555556</v>
      </c>
      <c r="R307" s="11">
        <f t="shared" si="24"/>
        <v>20</v>
      </c>
      <c r="S307" t="s">
        <v>29</v>
      </c>
      <c r="T307" s="4">
        <v>505.4</v>
      </c>
      <c r="U307">
        <v>4.7619047620000003</v>
      </c>
      <c r="V307" s="4">
        <v>25.27</v>
      </c>
      <c r="W307">
        <v>4.3</v>
      </c>
    </row>
    <row r="308" spans="1:23">
      <c r="A308" t="s">
        <v>348</v>
      </c>
      <c r="B308" t="s">
        <v>24</v>
      </c>
      <c r="C308" t="s">
        <v>25</v>
      </c>
      <c r="D308" t="s">
        <v>33</v>
      </c>
      <c r="E308" t="s">
        <v>27</v>
      </c>
      <c r="F308" t="s">
        <v>42</v>
      </c>
      <c r="G308" s="4">
        <v>40.229999999999997</v>
      </c>
      <c r="H308">
        <v>7</v>
      </c>
      <c r="I308" s="4">
        <v>14.08</v>
      </c>
      <c r="J308" s="4">
        <v>295.69</v>
      </c>
      <c r="K308" s="4">
        <v>295.69</v>
      </c>
      <c r="L308" s="9">
        <v>43554</v>
      </c>
      <c r="M308" s="11">
        <f t="shared" si="21"/>
        <v>3</v>
      </c>
      <c r="N308" t="str">
        <f t="shared" si="25"/>
        <v>Mar</v>
      </c>
      <c r="O308">
        <f t="shared" si="22"/>
        <v>6</v>
      </c>
      <c r="P308" t="str">
        <f t="shared" si="23"/>
        <v>Sat</v>
      </c>
      <c r="Q308" s="1">
        <v>0.55694444444444446</v>
      </c>
      <c r="R308" s="11">
        <f t="shared" si="24"/>
        <v>13</v>
      </c>
      <c r="S308" t="s">
        <v>35</v>
      </c>
      <c r="T308" s="4">
        <v>281.61</v>
      </c>
      <c r="U308">
        <v>4.7619047620000003</v>
      </c>
      <c r="V308" s="4">
        <v>14.080500000000001</v>
      </c>
      <c r="W308">
        <v>9.6</v>
      </c>
    </row>
    <row r="309" spans="1:23">
      <c r="A309" t="s">
        <v>349</v>
      </c>
      <c r="B309" t="s">
        <v>24</v>
      </c>
      <c r="C309" t="s">
        <v>25</v>
      </c>
      <c r="D309" t="s">
        <v>26</v>
      </c>
      <c r="E309" t="s">
        <v>27</v>
      </c>
      <c r="F309" t="s">
        <v>38</v>
      </c>
      <c r="G309" s="4">
        <v>88.79</v>
      </c>
      <c r="H309">
        <v>8</v>
      </c>
      <c r="I309" s="4">
        <v>35.520000000000003</v>
      </c>
      <c r="J309" s="4">
        <v>745.84</v>
      </c>
      <c r="K309" s="4">
        <v>745.84</v>
      </c>
      <c r="L309" s="9">
        <v>43513</v>
      </c>
      <c r="M309" s="11">
        <f t="shared" si="21"/>
        <v>2</v>
      </c>
      <c r="N309" t="str">
        <f t="shared" si="25"/>
        <v>Feb</v>
      </c>
      <c r="O309">
        <f t="shared" si="22"/>
        <v>7</v>
      </c>
      <c r="P309" t="str">
        <f t="shared" si="23"/>
        <v>Sun</v>
      </c>
      <c r="Q309" s="1">
        <v>0.71458333333333335</v>
      </c>
      <c r="R309" s="11">
        <f t="shared" si="24"/>
        <v>17</v>
      </c>
      <c r="S309" t="s">
        <v>35</v>
      </c>
      <c r="T309" s="4">
        <v>710.32</v>
      </c>
      <c r="U309">
        <v>4.7619047620000003</v>
      </c>
      <c r="V309" s="4">
        <v>35.515999999999998</v>
      </c>
      <c r="W309">
        <v>4.0999999999999996</v>
      </c>
    </row>
    <row r="310" spans="1:23">
      <c r="A310" t="s">
        <v>350</v>
      </c>
      <c r="B310" t="s">
        <v>24</v>
      </c>
      <c r="C310" t="s">
        <v>25</v>
      </c>
      <c r="D310" t="s">
        <v>26</v>
      </c>
      <c r="E310" t="s">
        <v>27</v>
      </c>
      <c r="F310" t="s">
        <v>34</v>
      </c>
      <c r="G310" s="4">
        <v>26.48</v>
      </c>
      <c r="H310">
        <v>3</v>
      </c>
      <c r="I310" s="4">
        <v>3.97</v>
      </c>
      <c r="J310" s="4">
        <v>83.41</v>
      </c>
      <c r="K310" s="4">
        <v>83.41</v>
      </c>
      <c r="L310" s="9">
        <v>43545</v>
      </c>
      <c r="M310" s="11">
        <f t="shared" si="21"/>
        <v>3</v>
      </c>
      <c r="N310" t="str">
        <f t="shared" si="25"/>
        <v>Mar</v>
      </c>
      <c r="O310">
        <f t="shared" si="22"/>
        <v>4</v>
      </c>
      <c r="P310" t="str">
        <f t="shared" si="23"/>
        <v>Thu</v>
      </c>
      <c r="Q310" s="1">
        <v>0.44444444444444442</v>
      </c>
      <c r="R310" s="11">
        <f t="shared" si="24"/>
        <v>10</v>
      </c>
      <c r="S310" t="s">
        <v>29</v>
      </c>
      <c r="T310" s="4">
        <v>79.44</v>
      </c>
      <c r="U310">
        <v>4.7619047620000003</v>
      </c>
      <c r="V310" s="4">
        <v>3.972</v>
      </c>
      <c r="W310">
        <v>4.7</v>
      </c>
    </row>
    <row r="311" spans="1:23">
      <c r="A311" t="s">
        <v>351</v>
      </c>
      <c r="B311" t="s">
        <v>24</v>
      </c>
      <c r="C311" t="s">
        <v>25</v>
      </c>
      <c r="D311" t="s">
        <v>33</v>
      </c>
      <c r="E311" t="s">
        <v>27</v>
      </c>
      <c r="F311" t="s">
        <v>52</v>
      </c>
      <c r="G311" s="4">
        <v>81.91</v>
      </c>
      <c r="H311">
        <v>2</v>
      </c>
      <c r="I311" s="4">
        <v>8.19</v>
      </c>
      <c r="J311" s="4">
        <v>172.01</v>
      </c>
      <c r="K311" s="4">
        <v>172.01</v>
      </c>
      <c r="L311" s="9">
        <v>43529</v>
      </c>
      <c r="M311" s="11">
        <f t="shared" si="21"/>
        <v>3</v>
      </c>
      <c r="N311" t="str">
        <f t="shared" si="25"/>
        <v>Mar</v>
      </c>
      <c r="O311">
        <f t="shared" si="22"/>
        <v>2</v>
      </c>
      <c r="P311" t="str">
        <f t="shared" si="23"/>
        <v>Tue</v>
      </c>
      <c r="Q311" s="1">
        <v>0.73819444444444449</v>
      </c>
      <c r="R311" s="11">
        <f t="shared" si="24"/>
        <v>17</v>
      </c>
      <c r="S311" t="s">
        <v>35</v>
      </c>
      <c r="T311" s="4">
        <v>163.82</v>
      </c>
      <c r="U311">
        <v>4.7619047620000003</v>
      </c>
      <c r="V311" s="4">
        <v>8.1910000000000007</v>
      </c>
      <c r="W311">
        <v>7.8</v>
      </c>
    </row>
    <row r="312" spans="1:23">
      <c r="A312" t="s">
        <v>352</v>
      </c>
      <c r="B312" t="s">
        <v>48</v>
      </c>
      <c r="C312" t="s">
        <v>49</v>
      </c>
      <c r="D312" t="s">
        <v>26</v>
      </c>
      <c r="E312" t="s">
        <v>37</v>
      </c>
      <c r="F312" t="s">
        <v>42</v>
      </c>
      <c r="G312" s="4">
        <v>79.930000000000007</v>
      </c>
      <c r="H312">
        <v>6</v>
      </c>
      <c r="I312" s="4">
        <v>23.98</v>
      </c>
      <c r="J312" s="4">
        <v>503.56</v>
      </c>
      <c r="K312" s="4">
        <v>503.56</v>
      </c>
      <c r="L312" s="9">
        <v>43496</v>
      </c>
      <c r="M312" s="11">
        <f t="shared" si="21"/>
        <v>1</v>
      </c>
      <c r="N312" t="str">
        <f t="shared" si="25"/>
        <v>Jan</v>
      </c>
      <c r="O312">
        <f t="shared" si="22"/>
        <v>4</v>
      </c>
      <c r="P312" t="str">
        <f t="shared" si="23"/>
        <v>Thu</v>
      </c>
      <c r="Q312" s="1">
        <v>0.58611111111111114</v>
      </c>
      <c r="R312" s="11">
        <f t="shared" si="24"/>
        <v>14</v>
      </c>
      <c r="S312" t="s">
        <v>35</v>
      </c>
      <c r="T312" s="4">
        <v>479.58</v>
      </c>
      <c r="U312">
        <v>4.7619047620000003</v>
      </c>
      <c r="V312" s="4">
        <v>23.978999999999999</v>
      </c>
      <c r="W312">
        <v>5.5</v>
      </c>
    </row>
    <row r="313" spans="1:23">
      <c r="A313" t="s">
        <v>353</v>
      </c>
      <c r="B313" t="s">
        <v>31</v>
      </c>
      <c r="C313" t="s">
        <v>32</v>
      </c>
      <c r="D313" t="s">
        <v>26</v>
      </c>
      <c r="E313" t="s">
        <v>37</v>
      </c>
      <c r="F313" t="s">
        <v>52</v>
      </c>
      <c r="G313" s="4">
        <v>69.33</v>
      </c>
      <c r="H313">
        <v>2</v>
      </c>
      <c r="I313" s="4">
        <v>6.93</v>
      </c>
      <c r="J313" s="4">
        <v>145.59</v>
      </c>
      <c r="K313" s="4">
        <v>145.59</v>
      </c>
      <c r="L313" s="9">
        <v>43501</v>
      </c>
      <c r="M313" s="11">
        <f t="shared" si="21"/>
        <v>2</v>
      </c>
      <c r="N313" t="str">
        <f t="shared" si="25"/>
        <v>Feb</v>
      </c>
      <c r="O313">
        <f t="shared" si="22"/>
        <v>2</v>
      </c>
      <c r="P313" t="str">
        <f t="shared" si="23"/>
        <v>Tue</v>
      </c>
      <c r="Q313" s="1">
        <v>0.79513888888888884</v>
      </c>
      <c r="R313" s="11">
        <f t="shared" si="24"/>
        <v>19</v>
      </c>
      <c r="S313" t="s">
        <v>29</v>
      </c>
      <c r="T313" s="4">
        <v>138.66</v>
      </c>
      <c r="U313">
        <v>4.7619047620000003</v>
      </c>
      <c r="V313" s="4">
        <v>6.9329999999999998</v>
      </c>
      <c r="W313">
        <v>9.6999999999999993</v>
      </c>
    </row>
    <row r="314" spans="1:23">
      <c r="A314" t="s">
        <v>354</v>
      </c>
      <c r="B314" t="s">
        <v>24</v>
      </c>
      <c r="C314" t="s">
        <v>25</v>
      </c>
      <c r="D314" t="s">
        <v>26</v>
      </c>
      <c r="E314" t="s">
        <v>27</v>
      </c>
      <c r="F314" t="s">
        <v>50</v>
      </c>
      <c r="G314" s="4">
        <v>14.23</v>
      </c>
      <c r="H314">
        <v>5</v>
      </c>
      <c r="I314" s="4">
        <v>3.56</v>
      </c>
      <c r="J314" s="4">
        <v>74.709999999999994</v>
      </c>
      <c r="K314" s="4">
        <v>74.709999999999994</v>
      </c>
      <c r="L314" s="9">
        <v>43497</v>
      </c>
      <c r="M314" s="11">
        <f t="shared" si="21"/>
        <v>2</v>
      </c>
      <c r="N314" t="str">
        <f t="shared" si="25"/>
        <v>Feb</v>
      </c>
      <c r="O314">
        <f t="shared" si="22"/>
        <v>5</v>
      </c>
      <c r="P314" t="str">
        <f t="shared" si="23"/>
        <v>Fri</v>
      </c>
      <c r="Q314" s="1">
        <v>0.42222222222222222</v>
      </c>
      <c r="R314" s="11">
        <f t="shared" si="24"/>
        <v>10</v>
      </c>
      <c r="S314" t="s">
        <v>39</v>
      </c>
      <c r="T314" s="4">
        <v>71.150000000000006</v>
      </c>
      <c r="U314">
        <v>4.7619047620000003</v>
      </c>
      <c r="V314" s="4">
        <v>3.5575000000000001</v>
      </c>
      <c r="W314">
        <v>4.4000000000000004</v>
      </c>
    </row>
    <row r="315" spans="1:23">
      <c r="A315" t="s">
        <v>355</v>
      </c>
      <c r="B315" t="s">
        <v>24</v>
      </c>
      <c r="C315" t="s">
        <v>25</v>
      </c>
      <c r="D315" t="s">
        <v>26</v>
      </c>
      <c r="E315" t="s">
        <v>27</v>
      </c>
      <c r="F315" t="s">
        <v>28</v>
      </c>
      <c r="G315" s="4">
        <v>15.55</v>
      </c>
      <c r="H315">
        <v>9</v>
      </c>
      <c r="I315" s="4">
        <v>7</v>
      </c>
      <c r="J315" s="4">
        <v>146.94999999999999</v>
      </c>
      <c r="K315" s="4">
        <v>146.94999999999999</v>
      </c>
      <c r="L315" s="9">
        <v>43531</v>
      </c>
      <c r="M315" s="11">
        <f t="shared" si="21"/>
        <v>3</v>
      </c>
      <c r="N315" t="str">
        <f t="shared" si="25"/>
        <v>Mar</v>
      </c>
      <c r="O315">
        <f t="shared" si="22"/>
        <v>4</v>
      </c>
      <c r="P315" t="str">
        <f t="shared" si="23"/>
        <v>Thu</v>
      </c>
      <c r="Q315" s="1">
        <v>0.55000000000000004</v>
      </c>
      <c r="R315" s="11">
        <f t="shared" si="24"/>
        <v>13</v>
      </c>
      <c r="S315" t="s">
        <v>35</v>
      </c>
      <c r="T315" s="4">
        <v>139.94999999999999</v>
      </c>
      <c r="U315">
        <v>4.7619047620000003</v>
      </c>
      <c r="V315" s="4">
        <v>6.9974999999999996</v>
      </c>
      <c r="W315">
        <v>5</v>
      </c>
    </row>
    <row r="316" spans="1:23">
      <c r="A316" t="s">
        <v>356</v>
      </c>
      <c r="B316" t="s">
        <v>31</v>
      </c>
      <c r="C316" t="s">
        <v>32</v>
      </c>
      <c r="D316" t="s">
        <v>26</v>
      </c>
      <c r="E316" t="s">
        <v>27</v>
      </c>
      <c r="F316" t="s">
        <v>34</v>
      </c>
      <c r="G316" s="4">
        <v>78.13</v>
      </c>
      <c r="H316">
        <v>10</v>
      </c>
      <c r="I316" s="4">
        <v>39.07</v>
      </c>
      <c r="J316" s="4">
        <v>820.37</v>
      </c>
      <c r="K316" s="4">
        <v>820.37</v>
      </c>
      <c r="L316" s="9">
        <v>43506</v>
      </c>
      <c r="M316" s="11">
        <f t="shared" si="21"/>
        <v>2</v>
      </c>
      <c r="N316" t="str">
        <f t="shared" si="25"/>
        <v>Feb</v>
      </c>
      <c r="O316">
        <f t="shared" si="22"/>
        <v>7</v>
      </c>
      <c r="P316" t="str">
        <f t="shared" si="23"/>
        <v>Sun</v>
      </c>
      <c r="Q316" s="1">
        <v>0.86875000000000002</v>
      </c>
      <c r="R316" s="11">
        <f t="shared" si="24"/>
        <v>20</v>
      </c>
      <c r="S316" t="s">
        <v>35</v>
      </c>
      <c r="T316" s="4">
        <v>781.3</v>
      </c>
      <c r="U316">
        <v>4.7619047620000003</v>
      </c>
      <c r="V316" s="4">
        <v>39.064999999999998</v>
      </c>
      <c r="W316">
        <v>4.4000000000000004</v>
      </c>
    </row>
    <row r="317" spans="1:23">
      <c r="A317" t="s">
        <v>357</v>
      </c>
      <c r="B317" t="s">
        <v>31</v>
      </c>
      <c r="C317" t="s">
        <v>32</v>
      </c>
      <c r="D317" t="s">
        <v>26</v>
      </c>
      <c r="E317" t="s">
        <v>37</v>
      </c>
      <c r="F317" t="s">
        <v>50</v>
      </c>
      <c r="G317" s="4">
        <v>99.37</v>
      </c>
      <c r="H317">
        <v>2</v>
      </c>
      <c r="I317" s="4">
        <v>9.94</v>
      </c>
      <c r="J317" s="4">
        <v>208.68</v>
      </c>
      <c r="K317" s="4">
        <v>208.68</v>
      </c>
      <c r="L317" s="9">
        <v>43510</v>
      </c>
      <c r="M317" s="11">
        <f t="shared" si="21"/>
        <v>2</v>
      </c>
      <c r="N317" t="str">
        <f t="shared" si="25"/>
        <v>Feb</v>
      </c>
      <c r="O317">
        <f t="shared" si="22"/>
        <v>4</v>
      </c>
      <c r="P317" t="str">
        <f t="shared" si="23"/>
        <v>Thu</v>
      </c>
      <c r="Q317" s="1">
        <v>0.72847222222222219</v>
      </c>
      <c r="R317" s="11">
        <f t="shared" si="24"/>
        <v>17</v>
      </c>
      <c r="S317" t="s">
        <v>35</v>
      </c>
      <c r="T317" s="4">
        <v>198.74</v>
      </c>
      <c r="U317">
        <v>4.7619047620000003</v>
      </c>
      <c r="V317" s="4">
        <v>9.9369999999999994</v>
      </c>
      <c r="W317">
        <v>5.2</v>
      </c>
    </row>
    <row r="318" spans="1:23">
      <c r="A318" t="s">
        <v>358</v>
      </c>
      <c r="B318" t="s">
        <v>31</v>
      </c>
      <c r="C318" t="s">
        <v>32</v>
      </c>
      <c r="D318" t="s">
        <v>26</v>
      </c>
      <c r="E318" t="s">
        <v>27</v>
      </c>
      <c r="F318" t="s">
        <v>50</v>
      </c>
      <c r="G318" s="4">
        <v>21.08</v>
      </c>
      <c r="H318">
        <v>3</v>
      </c>
      <c r="I318" s="4">
        <v>3.16</v>
      </c>
      <c r="J318" s="4">
        <v>66.400000000000006</v>
      </c>
      <c r="K318" s="4">
        <v>66.400000000000006</v>
      </c>
      <c r="L318" s="9">
        <v>43505</v>
      </c>
      <c r="M318" s="11">
        <f t="shared" si="21"/>
        <v>2</v>
      </c>
      <c r="N318" t="str">
        <f t="shared" si="25"/>
        <v>Feb</v>
      </c>
      <c r="O318">
        <f t="shared" si="22"/>
        <v>6</v>
      </c>
      <c r="P318" t="str">
        <f t="shared" si="23"/>
        <v>Sat</v>
      </c>
      <c r="Q318" s="1">
        <v>0.43402777777777779</v>
      </c>
      <c r="R318" s="11">
        <f t="shared" si="24"/>
        <v>10</v>
      </c>
      <c r="S318" t="s">
        <v>35</v>
      </c>
      <c r="T318" s="4">
        <v>63.24</v>
      </c>
      <c r="U318">
        <v>4.7619047620000003</v>
      </c>
      <c r="V318" s="4">
        <v>3.1619999999999999</v>
      </c>
      <c r="W318">
        <v>7.3</v>
      </c>
    </row>
    <row r="319" spans="1:23">
      <c r="A319" t="s">
        <v>359</v>
      </c>
      <c r="B319" t="s">
        <v>31</v>
      </c>
      <c r="C319" t="s">
        <v>32</v>
      </c>
      <c r="D319" t="s">
        <v>26</v>
      </c>
      <c r="E319" t="s">
        <v>37</v>
      </c>
      <c r="F319" t="s">
        <v>34</v>
      </c>
      <c r="G319" s="4">
        <v>74.790000000000006</v>
      </c>
      <c r="H319">
        <v>5</v>
      </c>
      <c r="I319" s="4">
        <v>18.7</v>
      </c>
      <c r="J319" s="4">
        <v>392.65</v>
      </c>
      <c r="K319" s="4">
        <v>392.65</v>
      </c>
      <c r="L319" s="9">
        <v>43475</v>
      </c>
      <c r="M319" s="11">
        <f t="shared" si="21"/>
        <v>1</v>
      </c>
      <c r="N319" t="str">
        <f t="shared" si="25"/>
        <v>Jan</v>
      </c>
      <c r="O319">
        <f t="shared" si="22"/>
        <v>4</v>
      </c>
      <c r="P319" t="str">
        <f t="shared" si="23"/>
        <v>Thu</v>
      </c>
      <c r="Q319" s="1">
        <v>0.48194444444444445</v>
      </c>
      <c r="R319" s="11">
        <f t="shared" si="24"/>
        <v>11</v>
      </c>
      <c r="S319" t="s">
        <v>35</v>
      </c>
      <c r="T319" s="4">
        <v>373.95</v>
      </c>
      <c r="U319">
        <v>4.7619047620000003</v>
      </c>
      <c r="V319" s="4">
        <v>18.697500000000002</v>
      </c>
      <c r="W319">
        <v>4.9000000000000004</v>
      </c>
    </row>
    <row r="320" spans="1:23">
      <c r="A320" t="s">
        <v>360</v>
      </c>
      <c r="B320" t="s">
        <v>31</v>
      </c>
      <c r="C320" t="s">
        <v>32</v>
      </c>
      <c r="D320" t="s">
        <v>26</v>
      </c>
      <c r="E320" t="s">
        <v>27</v>
      </c>
      <c r="F320" t="s">
        <v>28</v>
      </c>
      <c r="G320" s="4">
        <v>29.67</v>
      </c>
      <c r="H320">
        <v>7</v>
      </c>
      <c r="I320" s="4">
        <v>10.38</v>
      </c>
      <c r="J320" s="4">
        <v>218.07</v>
      </c>
      <c r="K320" s="4">
        <v>218.07</v>
      </c>
      <c r="L320" s="9">
        <v>43535</v>
      </c>
      <c r="M320" s="11">
        <f t="shared" si="21"/>
        <v>3</v>
      </c>
      <c r="N320" t="str">
        <f t="shared" si="25"/>
        <v>Mar</v>
      </c>
      <c r="O320">
        <f t="shared" si="22"/>
        <v>1</v>
      </c>
      <c r="P320" t="str">
        <f t="shared" si="23"/>
        <v>Mon</v>
      </c>
      <c r="Q320" s="1">
        <v>0.79027777777777775</v>
      </c>
      <c r="R320" s="11">
        <f t="shared" si="24"/>
        <v>18</v>
      </c>
      <c r="S320" t="s">
        <v>39</v>
      </c>
      <c r="T320" s="4">
        <v>207.69</v>
      </c>
      <c r="U320">
        <v>4.7619047620000003</v>
      </c>
      <c r="V320" s="4">
        <v>10.384499999999999</v>
      </c>
      <c r="W320">
        <v>8.1</v>
      </c>
    </row>
    <row r="321" spans="1:23">
      <c r="A321" t="s">
        <v>361</v>
      </c>
      <c r="B321" t="s">
        <v>31</v>
      </c>
      <c r="C321" t="s">
        <v>32</v>
      </c>
      <c r="D321" t="s">
        <v>26</v>
      </c>
      <c r="E321" t="s">
        <v>37</v>
      </c>
      <c r="F321" t="s">
        <v>28</v>
      </c>
      <c r="G321" s="4">
        <v>44.07</v>
      </c>
      <c r="H321">
        <v>4</v>
      </c>
      <c r="I321" s="4">
        <v>8.81</v>
      </c>
      <c r="J321" s="4">
        <v>185.09</v>
      </c>
      <c r="K321" s="4">
        <v>185.09</v>
      </c>
      <c r="L321" s="9">
        <v>43514</v>
      </c>
      <c r="M321" s="11">
        <f t="shared" si="21"/>
        <v>2</v>
      </c>
      <c r="N321" t="str">
        <f t="shared" si="25"/>
        <v>Feb</v>
      </c>
      <c r="O321">
        <f t="shared" si="22"/>
        <v>1</v>
      </c>
      <c r="P321" t="str">
        <f t="shared" si="23"/>
        <v>Mon</v>
      </c>
      <c r="Q321" s="1">
        <v>0.68611111111111112</v>
      </c>
      <c r="R321" s="11">
        <f t="shared" si="24"/>
        <v>16</v>
      </c>
      <c r="S321" t="s">
        <v>29</v>
      </c>
      <c r="T321" s="4">
        <v>176.28</v>
      </c>
      <c r="U321">
        <v>4.7619047620000003</v>
      </c>
      <c r="V321" s="4">
        <v>8.8140000000000001</v>
      </c>
      <c r="W321">
        <v>8.4</v>
      </c>
    </row>
    <row r="322" spans="1:23">
      <c r="A322" t="s">
        <v>362</v>
      </c>
      <c r="B322" t="s">
        <v>31</v>
      </c>
      <c r="C322" t="s">
        <v>32</v>
      </c>
      <c r="D322" t="s">
        <v>33</v>
      </c>
      <c r="E322" t="s">
        <v>27</v>
      </c>
      <c r="F322" t="s">
        <v>50</v>
      </c>
      <c r="G322" s="4">
        <v>22.93</v>
      </c>
      <c r="H322">
        <v>9</v>
      </c>
      <c r="I322" s="4">
        <v>10.32</v>
      </c>
      <c r="J322" s="4">
        <v>216.69</v>
      </c>
      <c r="K322" s="4">
        <v>216.69</v>
      </c>
      <c r="L322" s="9">
        <v>43522</v>
      </c>
      <c r="M322" s="11">
        <f t="shared" si="21"/>
        <v>2</v>
      </c>
      <c r="N322" t="str">
        <f t="shared" si="25"/>
        <v>Feb</v>
      </c>
      <c r="O322">
        <f t="shared" si="22"/>
        <v>2</v>
      </c>
      <c r="P322" t="str">
        <f t="shared" si="23"/>
        <v>Tue</v>
      </c>
      <c r="Q322" s="1">
        <v>0.85138888888888886</v>
      </c>
      <c r="R322" s="11">
        <f t="shared" si="24"/>
        <v>20</v>
      </c>
      <c r="S322" t="s">
        <v>35</v>
      </c>
      <c r="T322" s="4">
        <v>206.37</v>
      </c>
      <c r="U322">
        <v>4.7619047620000003</v>
      </c>
      <c r="V322" s="4">
        <v>10.3185</v>
      </c>
      <c r="W322">
        <v>5.5</v>
      </c>
    </row>
    <row r="323" spans="1:23">
      <c r="A323" t="s">
        <v>363</v>
      </c>
      <c r="B323" t="s">
        <v>31</v>
      </c>
      <c r="C323" t="s">
        <v>32</v>
      </c>
      <c r="D323" t="s">
        <v>33</v>
      </c>
      <c r="E323" t="s">
        <v>27</v>
      </c>
      <c r="F323" t="s">
        <v>28</v>
      </c>
      <c r="G323" s="4">
        <v>39.42</v>
      </c>
      <c r="H323">
        <v>1</v>
      </c>
      <c r="I323" s="4">
        <v>1.97</v>
      </c>
      <c r="J323" s="4">
        <v>41.39</v>
      </c>
      <c r="K323" s="4">
        <v>41.39</v>
      </c>
      <c r="L323" s="9">
        <v>43483</v>
      </c>
      <c r="M323" s="11">
        <f t="shared" ref="M323:M386" si="26">MONTH(L323)</f>
        <v>1</v>
      </c>
      <c r="N323" t="str">
        <f t="shared" si="25"/>
        <v>Jan</v>
      </c>
      <c r="O323">
        <f t="shared" ref="O323:O386" si="27">WEEKDAY(L323,2)</f>
        <v>5</v>
      </c>
      <c r="P323" t="str">
        <f t="shared" ref="P323:P386" si="28">TEXT(L323, "ddd")</f>
        <v>Fri</v>
      </c>
      <c r="Q323" s="1">
        <v>0.63055555555555554</v>
      </c>
      <c r="R323" s="11">
        <f t="shared" si="24"/>
        <v>15</v>
      </c>
      <c r="S323" t="s">
        <v>35</v>
      </c>
      <c r="T323" s="4">
        <v>39.42</v>
      </c>
      <c r="U323">
        <v>4.7619047620000003</v>
      </c>
      <c r="V323" s="4">
        <v>1.9710000000000001</v>
      </c>
      <c r="W323">
        <v>8.4</v>
      </c>
    </row>
    <row r="324" spans="1:23">
      <c r="A324" t="s">
        <v>364</v>
      </c>
      <c r="B324" t="s">
        <v>24</v>
      </c>
      <c r="C324" t="s">
        <v>25</v>
      </c>
      <c r="D324" t="s">
        <v>33</v>
      </c>
      <c r="E324" t="s">
        <v>37</v>
      </c>
      <c r="F324" t="s">
        <v>28</v>
      </c>
      <c r="G324" s="4">
        <v>15.26</v>
      </c>
      <c r="H324">
        <v>6</v>
      </c>
      <c r="I324" s="4">
        <v>4.58</v>
      </c>
      <c r="J324" s="4">
        <v>96.14</v>
      </c>
      <c r="K324" s="4">
        <v>96.14</v>
      </c>
      <c r="L324" s="9">
        <v>43511</v>
      </c>
      <c r="M324" s="11">
        <f t="shared" si="26"/>
        <v>2</v>
      </c>
      <c r="N324" t="str">
        <f t="shared" si="25"/>
        <v>Feb</v>
      </c>
      <c r="O324">
        <f t="shared" si="27"/>
        <v>5</v>
      </c>
      <c r="P324" t="str">
        <f t="shared" si="28"/>
        <v>Fri</v>
      </c>
      <c r="Q324" s="1">
        <v>0.75208333333333333</v>
      </c>
      <c r="R324" s="11">
        <f t="shared" ref="R324:R387" si="29">HOUR(Q324)</f>
        <v>18</v>
      </c>
      <c r="S324" t="s">
        <v>29</v>
      </c>
      <c r="T324" s="4">
        <v>91.56</v>
      </c>
      <c r="U324">
        <v>4.7619047620000003</v>
      </c>
      <c r="V324" s="4">
        <v>4.5780000000000003</v>
      </c>
      <c r="W324">
        <v>9.8000000000000007</v>
      </c>
    </row>
    <row r="325" spans="1:23">
      <c r="A325" t="s">
        <v>365</v>
      </c>
      <c r="B325" t="s">
        <v>24</v>
      </c>
      <c r="C325" t="s">
        <v>25</v>
      </c>
      <c r="D325" t="s">
        <v>33</v>
      </c>
      <c r="E325" t="s">
        <v>27</v>
      </c>
      <c r="F325" t="s">
        <v>52</v>
      </c>
      <c r="G325" s="4">
        <v>61.77</v>
      </c>
      <c r="H325">
        <v>5</v>
      </c>
      <c r="I325" s="4">
        <v>15.44</v>
      </c>
      <c r="J325" s="4">
        <v>324.29000000000002</v>
      </c>
      <c r="K325" s="4">
        <v>324.29000000000002</v>
      </c>
      <c r="L325" s="9">
        <v>43532</v>
      </c>
      <c r="M325" s="11">
        <f t="shared" si="26"/>
        <v>3</v>
      </c>
      <c r="N325" t="str">
        <f t="shared" si="25"/>
        <v>Mar</v>
      </c>
      <c r="O325">
        <f t="shared" si="27"/>
        <v>5</v>
      </c>
      <c r="P325" t="str">
        <f t="shared" si="28"/>
        <v>Fri</v>
      </c>
      <c r="Q325" s="1">
        <v>0.55625000000000002</v>
      </c>
      <c r="R325" s="11">
        <f t="shared" si="29"/>
        <v>13</v>
      </c>
      <c r="S325" t="s">
        <v>35</v>
      </c>
      <c r="T325" s="4">
        <v>308.85000000000002</v>
      </c>
      <c r="U325">
        <v>4.7619047620000003</v>
      </c>
      <c r="V325" s="4">
        <v>15.442500000000001</v>
      </c>
      <c r="W325">
        <v>6.7</v>
      </c>
    </row>
    <row r="326" spans="1:23">
      <c r="A326" t="s">
        <v>366</v>
      </c>
      <c r="B326" t="s">
        <v>24</v>
      </c>
      <c r="C326" t="s">
        <v>25</v>
      </c>
      <c r="D326" t="s">
        <v>33</v>
      </c>
      <c r="E326" t="s">
        <v>37</v>
      </c>
      <c r="F326" t="s">
        <v>38</v>
      </c>
      <c r="G326" s="4">
        <v>21.52</v>
      </c>
      <c r="H326">
        <v>6</v>
      </c>
      <c r="I326" s="4">
        <v>6.46</v>
      </c>
      <c r="J326" s="4">
        <v>135.58000000000001</v>
      </c>
      <c r="K326" s="4">
        <v>135.58000000000001</v>
      </c>
      <c r="L326" s="9">
        <v>43482</v>
      </c>
      <c r="M326" s="11">
        <f t="shared" si="26"/>
        <v>1</v>
      </c>
      <c r="N326" t="str">
        <f t="shared" si="25"/>
        <v>Jan</v>
      </c>
      <c r="O326">
        <f t="shared" si="27"/>
        <v>4</v>
      </c>
      <c r="P326" t="str">
        <f t="shared" si="28"/>
        <v>Thu</v>
      </c>
      <c r="Q326" s="1">
        <v>0.53333333333333333</v>
      </c>
      <c r="R326" s="11">
        <f t="shared" si="29"/>
        <v>12</v>
      </c>
      <c r="S326" t="s">
        <v>39</v>
      </c>
      <c r="T326" s="4">
        <v>129.12</v>
      </c>
      <c r="U326">
        <v>4.7619047620000003</v>
      </c>
      <c r="V326" s="4">
        <v>6.4560000000000004</v>
      </c>
      <c r="W326">
        <v>9.4</v>
      </c>
    </row>
    <row r="327" spans="1:23">
      <c r="A327" t="s">
        <v>367</v>
      </c>
      <c r="B327" t="s">
        <v>48</v>
      </c>
      <c r="C327" t="s">
        <v>49</v>
      </c>
      <c r="D327" t="s">
        <v>33</v>
      </c>
      <c r="E327" t="s">
        <v>37</v>
      </c>
      <c r="F327" t="s">
        <v>42</v>
      </c>
      <c r="G327" s="4">
        <v>97.74</v>
      </c>
      <c r="H327">
        <v>4</v>
      </c>
      <c r="I327" s="4">
        <v>19.55</v>
      </c>
      <c r="J327" s="4">
        <v>410.51</v>
      </c>
      <c r="K327" s="4">
        <v>410.51</v>
      </c>
      <c r="L327" s="9">
        <v>43536</v>
      </c>
      <c r="M327" s="11">
        <f t="shared" si="26"/>
        <v>3</v>
      </c>
      <c r="N327" t="str">
        <f t="shared" si="25"/>
        <v>Mar</v>
      </c>
      <c r="O327">
        <f t="shared" si="27"/>
        <v>2</v>
      </c>
      <c r="P327" t="str">
        <f t="shared" si="28"/>
        <v>Tue</v>
      </c>
      <c r="Q327" s="1">
        <v>0.82847222222222228</v>
      </c>
      <c r="R327" s="11">
        <f t="shared" si="29"/>
        <v>19</v>
      </c>
      <c r="S327" t="s">
        <v>29</v>
      </c>
      <c r="T327" s="4">
        <v>390.96</v>
      </c>
      <c r="U327">
        <v>4.7619047620000003</v>
      </c>
      <c r="V327" s="4">
        <v>19.547999999999998</v>
      </c>
      <c r="W327">
        <v>6.4</v>
      </c>
    </row>
    <row r="328" spans="1:23">
      <c r="A328" t="s">
        <v>368</v>
      </c>
      <c r="B328" t="s">
        <v>24</v>
      </c>
      <c r="C328" t="s">
        <v>25</v>
      </c>
      <c r="D328" t="s">
        <v>26</v>
      </c>
      <c r="E328" t="s">
        <v>37</v>
      </c>
      <c r="F328" t="s">
        <v>50</v>
      </c>
      <c r="G328" s="4">
        <v>99.78</v>
      </c>
      <c r="H328">
        <v>5</v>
      </c>
      <c r="I328" s="4">
        <v>24.95</v>
      </c>
      <c r="J328" s="4">
        <v>523.85</v>
      </c>
      <c r="K328" s="4">
        <v>523.85</v>
      </c>
      <c r="L328" s="9">
        <v>43533</v>
      </c>
      <c r="M328" s="11">
        <f t="shared" si="26"/>
        <v>3</v>
      </c>
      <c r="N328" t="str">
        <f t="shared" ref="N328:N391" si="30">TEXT(L328,"mmm")</f>
        <v>Mar</v>
      </c>
      <c r="O328">
        <f t="shared" si="27"/>
        <v>6</v>
      </c>
      <c r="P328" t="str">
        <f t="shared" si="28"/>
        <v>Sat</v>
      </c>
      <c r="Q328" s="1">
        <v>0.79791666666666672</v>
      </c>
      <c r="R328" s="11">
        <f t="shared" si="29"/>
        <v>19</v>
      </c>
      <c r="S328" t="s">
        <v>35</v>
      </c>
      <c r="T328" s="4">
        <v>498.9</v>
      </c>
      <c r="U328">
        <v>4.7619047620000003</v>
      </c>
      <c r="V328" s="4">
        <v>24.945</v>
      </c>
      <c r="W328">
        <v>5.4</v>
      </c>
    </row>
    <row r="329" spans="1:23">
      <c r="A329" t="s">
        <v>369</v>
      </c>
      <c r="B329" t="s">
        <v>31</v>
      </c>
      <c r="C329" t="s">
        <v>32</v>
      </c>
      <c r="D329" t="s">
        <v>26</v>
      </c>
      <c r="E329" t="s">
        <v>37</v>
      </c>
      <c r="F329" t="s">
        <v>50</v>
      </c>
      <c r="G329" s="4">
        <v>94.26</v>
      </c>
      <c r="H329">
        <v>4</v>
      </c>
      <c r="I329" s="4">
        <v>18.850000000000001</v>
      </c>
      <c r="J329" s="4">
        <v>395.89</v>
      </c>
      <c r="K329" s="4">
        <v>395.89</v>
      </c>
      <c r="L329" s="9">
        <v>43536</v>
      </c>
      <c r="M329" s="11">
        <f t="shared" si="26"/>
        <v>3</v>
      </c>
      <c r="N329" t="str">
        <f t="shared" si="30"/>
        <v>Mar</v>
      </c>
      <c r="O329">
        <f t="shared" si="27"/>
        <v>2</v>
      </c>
      <c r="P329" t="str">
        <f t="shared" si="28"/>
        <v>Tue</v>
      </c>
      <c r="Q329" s="1">
        <v>0.6875</v>
      </c>
      <c r="R329" s="11">
        <f t="shared" si="29"/>
        <v>16</v>
      </c>
      <c r="S329" t="s">
        <v>35</v>
      </c>
      <c r="T329" s="4">
        <v>377.04</v>
      </c>
      <c r="U329">
        <v>4.7619047620000003</v>
      </c>
      <c r="V329" s="4">
        <v>18.852</v>
      </c>
      <c r="W329">
        <v>8.6</v>
      </c>
    </row>
    <row r="330" spans="1:23">
      <c r="A330" t="s">
        <v>370</v>
      </c>
      <c r="B330" t="s">
        <v>48</v>
      </c>
      <c r="C330" t="s">
        <v>49</v>
      </c>
      <c r="D330" t="s">
        <v>26</v>
      </c>
      <c r="E330" t="s">
        <v>37</v>
      </c>
      <c r="F330" t="s">
        <v>28</v>
      </c>
      <c r="G330" s="4">
        <v>51.13</v>
      </c>
      <c r="H330">
        <v>4</v>
      </c>
      <c r="I330" s="4">
        <v>10.23</v>
      </c>
      <c r="J330" s="4">
        <v>214.75</v>
      </c>
      <c r="K330" s="4">
        <v>214.75</v>
      </c>
      <c r="L330" s="9">
        <v>43490</v>
      </c>
      <c r="M330" s="11">
        <f t="shared" si="26"/>
        <v>1</v>
      </c>
      <c r="N330" t="str">
        <f t="shared" si="30"/>
        <v>Jan</v>
      </c>
      <c r="O330">
        <f t="shared" si="27"/>
        <v>5</v>
      </c>
      <c r="P330" t="str">
        <f t="shared" si="28"/>
        <v>Fri</v>
      </c>
      <c r="Q330" s="1">
        <v>0.42430555555555555</v>
      </c>
      <c r="R330" s="11">
        <f t="shared" si="29"/>
        <v>10</v>
      </c>
      <c r="S330" t="s">
        <v>39</v>
      </c>
      <c r="T330" s="4">
        <v>204.52</v>
      </c>
      <c r="U330">
        <v>4.7619047620000003</v>
      </c>
      <c r="V330" s="4">
        <v>10.226000000000001</v>
      </c>
      <c r="W330">
        <v>4</v>
      </c>
    </row>
    <row r="331" spans="1:23">
      <c r="A331" t="s">
        <v>371</v>
      </c>
      <c r="B331" t="s">
        <v>24</v>
      </c>
      <c r="C331" t="s">
        <v>25</v>
      </c>
      <c r="D331" t="s">
        <v>26</v>
      </c>
      <c r="E331" t="s">
        <v>37</v>
      </c>
      <c r="F331" t="s">
        <v>34</v>
      </c>
      <c r="G331" s="4">
        <v>36.36</v>
      </c>
      <c r="H331">
        <v>4</v>
      </c>
      <c r="I331" s="4">
        <v>7.27</v>
      </c>
      <c r="J331" s="4">
        <v>152.71</v>
      </c>
      <c r="K331" s="4">
        <v>152.71</v>
      </c>
      <c r="L331" s="9">
        <v>43549</v>
      </c>
      <c r="M331" s="11">
        <f t="shared" si="26"/>
        <v>3</v>
      </c>
      <c r="N331" t="str">
        <f t="shared" si="30"/>
        <v>Mar</v>
      </c>
      <c r="O331">
        <f t="shared" si="27"/>
        <v>1</v>
      </c>
      <c r="P331" t="str">
        <f t="shared" si="28"/>
        <v>Mon</v>
      </c>
      <c r="Q331" s="1">
        <v>0.54652777777777772</v>
      </c>
      <c r="R331" s="11">
        <f t="shared" si="29"/>
        <v>13</v>
      </c>
      <c r="S331" t="s">
        <v>35</v>
      </c>
      <c r="T331" s="4">
        <v>145.44</v>
      </c>
      <c r="U331">
        <v>4.7619047620000003</v>
      </c>
      <c r="V331" s="4">
        <v>7.2720000000000002</v>
      </c>
      <c r="W331">
        <v>7.6</v>
      </c>
    </row>
    <row r="332" spans="1:23">
      <c r="A332" t="s">
        <v>372</v>
      </c>
      <c r="B332" t="s">
        <v>48</v>
      </c>
      <c r="C332" t="s">
        <v>49</v>
      </c>
      <c r="D332" t="s">
        <v>33</v>
      </c>
      <c r="E332" t="s">
        <v>37</v>
      </c>
      <c r="F332" t="s">
        <v>38</v>
      </c>
      <c r="G332" s="4">
        <v>22.02</v>
      </c>
      <c r="H332">
        <v>9</v>
      </c>
      <c r="I332" s="4">
        <v>9.91</v>
      </c>
      <c r="J332" s="4">
        <v>208.09</v>
      </c>
      <c r="K332" s="4">
        <v>208.09</v>
      </c>
      <c r="L332" s="9">
        <v>43503</v>
      </c>
      <c r="M332" s="11">
        <f t="shared" si="26"/>
        <v>2</v>
      </c>
      <c r="N332" t="str">
        <f t="shared" si="30"/>
        <v>Feb</v>
      </c>
      <c r="O332">
        <f t="shared" si="27"/>
        <v>4</v>
      </c>
      <c r="P332" t="str">
        <f t="shared" si="28"/>
        <v>Thu</v>
      </c>
      <c r="Q332" s="1">
        <v>0.78333333333333333</v>
      </c>
      <c r="R332" s="11">
        <f t="shared" si="29"/>
        <v>18</v>
      </c>
      <c r="S332" t="s">
        <v>35</v>
      </c>
      <c r="T332" s="4">
        <v>198.18</v>
      </c>
      <c r="U332">
        <v>4.7619047620000003</v>
      </c>
      <c r="V332" s="4">
        <v>9.9090000000000007</v>
      </c>
      <c r="W332">
        <v>6.8</v>
      </c>
    </row>
    <row r="333" spans="1:23">
      <c r="A333" t="s">
        <v>373</v>
      </c>
      <c r="B333" t="s">
        <v>24</v>
      </c>
      <c r="C333" t="s">
        <v>25</v>
      </c>
      <c r="D333" t="s">
        <v>33</v>
      </c>
      <c r="E333" t="s">
        <v>37</v>
      </c>
      <c r="F333" t="s">
        <v>50</v>
      </c>
      <c r="G333" s="4">
        <v>32.9</v>
      </c>
      <c r="H333">
        <v>3</v>
      </c>
      <c r="I333" s="4">
        <v>4.9400000000000004</v>
      </c>
      <c r="J333" s="4">
        <v>103.64</v>
      </c>
      <c r="K333" s="4">
        <v>103.64</v>
      </c>
      <c r="L333" s="9">
        <v>43513</v>
      </c>
      <c r="M333" s="11">
        <f t="shared" si="26"/>
        <v>2</v>
      </c>
      <c r="N333" t="str">
        <f t="shared" si="30"/>
        <v>Feb</v>
      </c>
      <c r="O333">
        <f t="shared" si="27"/>
        <v>7</v>
      </c>
      <c r="P333" t="str">
        <f t="shared" si="28"/>
        <v>Sun</v>
      </c>
      <c r="Q333" s="1">
        <v>0.7270833333333333</v>
      </c>
      <c r="R333" s="11">
        <f t="shared" si="29"/>
        <v>17</v>
      </c>
      <c r="S333" t="s">
        <v>39</v>
      </c>
      <c r="T333" s="4">
        <v>98.7</v>
      </c>
      <c r="U333">
        <v>4.7619047620000003</v>
      </c>
      <c r="V333" s="4">
        <v>4.9349999999999996</v>
      </c>
      <c r="W333">
        <v>9.1</v>
      </c>
    </row>
    <row r="334" spans="1:23">
      <c r="A334" t="s">
        <v>374</v>
      </c>
      <c r="B334" t="s">
        <v>24</v>
      </c>
      <c r="C334" t="s">
        <v>25</v>
      </c>
      <c r="D334" t="s">
        <v>33</v>
      </c>
      <c r="E334" t="s">
        <v>37</v>
      </c>
      <c r="F334" t="s">
        <v>52</v>
      </c>
      <c r="G334" s="4">
        <v>77.02</v>
      </c>
      <c r="H334">
        <v>5</v>
      </c>
      <c r="I334" s="4">
        <v>19.260000000000002</v>
      </c>
      <c r="J334" s="4">
        <v>404.36</v>
      </c>
      <c r="K334" s="4">
        <v>404.36</v>
      </c>
      <c r="L334" s="9">
        <v>43499</v>
      </c>
      <c r="M334" s="11">
        <f t="shared" si="26"/>
        <v>2</v>
      </c>
      <c r="N334" t="str">
        <f t="shared" si="30"/>
        <v>Feb</v>
      </c>
      <c r="O334">
        <f t="shared" si="27"/>
        <v>7</v>
      </c>
      <c r="P334" t="str">
        <f t="shared" si="28"/>
        <v>Sun</v>
      </c>
      <c r="Q334" s="1">
        <v>0.66597222222222219</v>
      </c>
      <c r="R334" s="11">
        <f t="shared" si="29"/>
        <v>15</v>
      </c>
      <c r="S334" t="s">
        <v>35</v>
      </c>
      <c r="T334" s="4">
        <v>385.1</v>
      </c>
      <c r="U334">
        <v>4.7619047620000003</v>
      </c>
      <c r="V334" s="4">
        <v>19.254999999999999</v>
      </c>
      <c r="W334">
        <v>5.5</v>
      </c>
    </row>
    <row r="335" spans="1:23">
      <c r="A335" t="s">
        <v>375</v>
      </c>
      <c r="B335" t="s">
        <v>24</v>
      </c>
      <c r="C335" t="s">
        <v>25</v>
      </c>
      <c r="D335" t="s">
        <v>26</v>
      </c>
      <c r="E335" t="s">
        <v>37</v>
      </c>
      <c r="F335" t="s">
        <v>50</v>
      </c>
      <c r="G335" s="4">
        <v>23.48</v>
      </c>
      <c r="H335">
        <v>2</v>
      </c>
      <c r="I335" s="4">
        <v>2.35</v>
      </c>
      <c r="J335" s="4">
        <v>49.31</v>
      </c>
      <c r="K335" s="4">
        <v>49.31</v>
      </c>
      <c r="L335" s="9">
        <v>43538</v>
      </c>
      <c r="M335" s="11">
        <f t="shared" si="26"/>
        <v>3</v>
      </c>
      <c r="N335" t="str">
        <f t="shared" si="30"/>
        <v>Mar</v>
      </c>
      <c r="O335">
        <f t="shared" si="27"/>
        <v>4</v>
      </c>
      <c r="P335" t="str">
        <f t="shared" si="28"/>
        <v>Thu</v>
      </c>
      <c r="Q335" s="1">
        <v>0.47291666666666665</v>
      </c>
      <c r="R335" s="11">
        <f t="shared" si="29"/>
        <v>11</v>
      </c>
      <c r="S335" t="s">
        <v>39</v>
      </c>
      <c r="T335" s="4">
        <v>46.96</v>
      </c>
      <c r="U335">
        <v>4.7619047620000003</v>
      </c>
      <c r="V335" s="4">
        <v>2.3479999999999999</v>
      </c>
      <c r="W335">
        <v>7.9</v>
      </c>
    </row>
    <row r="336" spans="1:23">
      <c r="A336" t="s">
        <v>376</v>
      </c>
      <c r="B336" t="s">
        <v>31</v>
      </c>
      <c r="C336" t="s">
        <v>32</v>
      </c>
      <c r="D336" t="s">
        <v>26</v>
      </c>
      <c r="E336" t="s">
        <v>37</v>
      </c>
      <c r="F336" t="s">
        <v>42</v>
      </c>
      <c r="G336" s="4">
        <v>14.7</v>
      </c>
      <c r="H336">
        <v>5</v>
      </c>
      <c r="I336" s="4">
        <v>3.68</v>
      </c>
      <c r="J336" s="4">
        <v>77.180000000000007</v>
      </c>
      <c r="K336" s="4">
        <v>77.180000000000007</v>
      </c>
      <c r="L336" s="9">
        <v>43548</v>
      </c>
      <c r="M336" s="11">
        <f t="shared" si="26"/>
        <v>3</v>
      </c>
      <c r="N336" t="str">
        <f t="shared" si="30"/>
        <v>Mar</v>
      </c>
      <c r="O336">
        <f t="shared" si="27"/>
        <v>7</v>
      </c>
      <c r="P336" t="str">
        <f t="shared" si="28"/>
        <v>Sun</v>
      </c>
      <c r="Q336" s="1">
        <v>0.57499999999999996</v>
      </c>
      <c r="R336" s="11">
        <f t="shared" si="29"/>
        <v>13</v>
      </c>
      <c r="S336" t="s">
        <v>29</v>
      </c>
      <c r="T336" s="4">
        <v>73.5</v>
      </c>
      <c r="U336">
        <v>4.7619047620000003</v>
      </c>
      <c r="V336" s="4">
        <v>3.6749999999999998</v>
      </c>
      <c r="W336">
        <v>8.5</v>
      </c>
    </row>
    <row r="337" spans="1:23">
      <c r="A337" t="s">
        <v>377</v>
      </c>
      <c r="B337" t="s">
        <v>24</v>
      </c>
      <c r="C337" t="s">
        <v>25</v>
      </c>
      <c r="D337" t="s">
        <v>26</v>
      </c>
      <c r="E337" t="s">
        <v>27</v>
      </c>
      <c r="F337" t="s">
        <v>34</v>
      </c>
      <c r="G337" s="4">
        <v>28.45</v>
      </c>
      <c r="H337">
        <v>5</v>
      </c>
      <c r="I337" s="4">
        <v>7.11</v>
      </c>
      <c r="J337" s="4">
        <v>149.36000000000001</v>
      </c>
      <c r="K337" s="4">
        <v>149.36000000000001</v>
      </c>
      <c r="L337" s="9">
        <v>43545</v>
      </c>
      <c r="M337" s="11">
        <f t="shared" si="26"/>
        <v>3</v>
      </c>
      <c r="N337" t="str">
        <f t="shared" si="30"/>
        <v>Mar</v>
      </c>
      <c r="O337">
        <f t="shared" si="27"/>
        <v>4</v>
      </c>
      <c r="P337" t="str">
        <f t="shared" si="28"/>
        <v>Thu</v>
      </c>
      <c r="Q337" s="1">
        <v>0.4284722222222222</v>
      </c>
      <c r="R337" s="11">
        <f t="shared" si="29"/>
        <v>10</v>
      </c>
      <c r="S337" t="s">
        <v>39</v>
      </c>
      <c r="T337" s="4">
        <v>142.25</v>
      </c>
      <c r="U337">
        <v>4.7619047620000003</v>
      </c>
      <c r="V337" s="4">
        <v>7.1124999999999998</v>
      </c>
      <c r="W337">
        <v>9.1</v>
      </c>
    </row>
    <row r="338" spans="1:23">
      <c r="A338" t="s">
        <v>378</v>
      </c>
      <c r="B338" t="s">
        <v>24</v>
      </c>
      <c r="C338" t="s">
        <v>25</v>
      </c>
      <c r="D338" t="s">
        <v>33</v>
      </c>
      <c r="E338" t="s">
        <v>37</v>
      </c>
      <c r="F338" t="s">
        <v>52</v>
      </c>
      <c r="G338" s="4">
        <v>76.400000000000006</v>
      </c>
      <c r="H338">
        <v>9</v>
      </c>
      <c r="I338" s="4">
        <v>34.380000000000003</v>
      </c>
      <c r="J338" s="4">
        <v>721.98</v>
      </c>
      <c r="K338" s="4">
        <v>721.98</v>
      </c>
      <c r="L338" s="9">
        <v>43543</v>
      </c>
      <c r="M338" s="11">
        <f t="shared" si="26"/>
        <v>3</v>
      </c>
      <c r="N338" t="str">
        <f t="shared" si="30"/>
        <v>Mar</v>
      </c>
      <c r="O338">
        <f t="shared" si="27"/>
        <v>2</v>
      </c>
      <c r="P338" t="str">
        <f t="shared" si="28"/>
        <v>Tue</v>
      </c>
      <c r="Q338" s="1">
        <v>0.65902777777777777</v>
      </c>
      <c r="R338" s="11">
        <f t="shared" si="29"/>
        <v>15</v>
      </c>
      <c r="S338" t="s">
        <v>29</v>
      </c>
      <c r="T338" s="4">
        <v>687.6</v>
      </c>
      <c r="U338">
        <v>4.7619047620000003</v>
      </c>
      <c r="V338" s="4">
        <v>34.380000000000003</v>
      </c>
      <c r="W338">
        <v>7.5</v>
      </c>
    </row>
    <row r="339" spans="1:23">
      <c r="A339" t="s">
        <v>379</v>
      </c>
      <c r="B339" t="s">
        <v>48</v>
      </c>
      <c r="C339" t="s">
        <v>49</v>
      </c>
      <c r="D339" t="s">
        <v>33</v>
      </c>
      <c r="E339" t="s">
        <v>27</v>
      </c>
      <c r="F339" t="s">
        <v>42</v>
      </c>
      <c r="G339" s="4">
        <v>57.95</v>
      </c>
      <c r="H339">
        <v>6</v>
      </c>
      <c r="I339" s="4">
        <v>17.39</v>
      </c>
      <c r="J339" s="4">
        <v>365.09</v>
      </c>
      <c r="K339" s="4">
        <v>365.09</v>
      </c>
      <c r="L339" s="9">
        <v>43520</v>
      </c>
      <c r="M339" s="11">
        <f t="shared" si="26"/>
        <v>2</v>
      </c>
      <c r="N339" t="str">
        <f t="shared" si="30"/>
        <v>Feb</v>
      </c>
      <c r="O339">
        <f t="shared" si="27"/>
        <v>7</v>
      </c>
      <c r="P339" t="str">
        <f t="shared" si="28"/>
        <v>Sun</v>
      </c>
      <c r="Q339" s="1">
        <v>0.54305555555555551</v>
      </c>
      <c r="R339" s="11">
        <f t="shared" si="29"/>
        <v>13</v>
      </c>
      <c r="S339" t="s">
        <v>35</v>
      </c>
      <c r="T339" s="4">
        <v>347.7</v>
      </c>
      <c r="U339">
        <v>4.7619047620000003</v>
      </c>
      <c r="V339" s="4">
        <v>17.385000000000002</v>
      </c>
      <c r="W339">
        <v>5.2</v>
      </c>
    </row>
    <row r="340" spans="1:23">
      <c r="A340" t="s">
        <v>380</v>
      </c>
      <c r="B340" t="s">
        <v>31</v>
      </c>
      <c r="C340" t="s">
        <v>32</v>
      </c>
      <c r="D340" t="s">
        <v>33</v>
      </c>
      <c r="E340" t="s">
        <v>27</v>
      </c>
      <c r="F340" t="s">
        <v>34</v>
      </c>
      <c r="G340" s="4">
        <v>47.65</v>
      </c>
      <c r="H340">
        <v>3</v>
      </c>
      <c r="I340" s="4">
        <v>7.15</v>
      </c>
      <c r="J340" s="4">
        <v>150.1</v>
      </c>
      <c r="K340" s="4">
        <v>150.1</v>
      </c>
      <c r="L340" s="9">
        <v>43552</v>
      </c>
      <c r="M340" s="11">
        <f t="shared" si="26"/>
        <v>3</v>
      </c>
      <c r="N340" t="str">
        <f t="shared" si="30"/>
        <v>Mar</v>
      </c>
      <c r="O340">
        <f t="shared" si="27"/>
        <v>4</v>
      </c>
      <c r="P340" t="str">
        <f t="shared" si="28"/>
        <v>Thu</v>
      </c>
      <c r="Q340" s="1">
        <v>0.54027777777777775</v>
      </c>
      <c r="R340" s="11">
        <f t="shared" si="29"/>
        <v>12</v>
      </c>
      <c r="S340" t="s">
        <v>39</v>
      </c>
      <c r="T340" s="4">
        <v>142.94999999999999</v>
      </c>
      <c r="U340">
        <v>4.7619047620000003</v>
      </c>
      <c r="V340" s="4">
        <v>7.1475</v>
      </c>
      <c r="W340">
        <v>9.5</v>
      </c>
    </row>
    <row r="341" spans="1:23">
      <c r="A341" t="s">
        <v>381</v>
      </c>
      <c r="B341" t="s">
        <v>48</v>
      </c>
      <c r="C341" t="s">
        <v>49</v>
      </c>
      <c r="D341" t="s">
        <v>26</v>
      </c>
      <c r="E341" t="s">
        <v>27</v>
      </c>
      <c r="F341" t="s">
        <v>50</v>
      </c>
      <c r="G341" s="4">
        <v>42.82</v>
      </c>
      <c r="H341">
        <v>9</v>
      </c>
      <c r="I341" s="4">
        <v>19.27</v>
      </c>
      <c r="J341" s="4">
        <v>404.65</v>
      </c>
      <c r="K341" s="4">
        <v>404.65</v>
      </c>
      <c r="L341" s="9">
        <v>43501</v>
      </c>
      <c r="M341" s="11">
        <f t="shared" si="26"/>
        <v>2</v>
      </c>
      <c r="N341" t="str">
        <f t="shared" si="30"/>
        <v>Feb</v>
      </c>
      <c r="O341">
        <f t="shared" si="27"/>
        <v>2</v>
      </c>
      <c r="P341" t="str">
        <f t="shared" si="28"/>
        <v>Tue</v>
      </c>
      <c r="Q341" s="1">
        <v>0.6430555555555556</v>
      </c>
      <c r="R341" s="11">
        <f t="shared" si="29"/>
        <v>15</v>
      </c>
      <c r="S341" t="s">
        <v>39</v>
      </c>
      <c r="T341" s="4">
        <v>385.38</v>
      </c>
      <c r="U341">
        <v>4.7619047620000003</v>
      </c>
      <c r="V341" s="4">
        <v>19.268999999999998</v>
      </c>
      <c r="W341">
        <v>8.9</v>
      </c>
    </row>
    <row r="342" spans="1:23">
      <c r="A342" t="s">
        <v>382</v>
      </c>
      <c r="B342" t="s">
        <v>48</v>
      </c>
      <c r="C342" t="s">
        <v>49</v>
      </c>
      <c r="D342" t="s">
        <v>26</v>
      </c>
      <c r="E342" t="s">
        <v>37</v>
      </c>
      <c r="F342" t="s">
        <v>34</v>
      </c>
      <c r="G342" s="4">
        <v>48.09</v>
      </c>
      <c r="H342">
        <v>3</v>
      </c>
      <c r="I342" s="4">
        <v>7.21</v>
      </c>
      <c r="J342" s="4">
        <v>151.47999999999999</v>
      </c>
      <c r="K342" s="4">
        <v>151.47999999999999</v>
      </c>
      <c r="L342" s="9">
        <v>43506</v>
      </c>
      <c r="M342" s="11">
        <f t="shared" si="26"/>
        <v>2</v>
      </c>
      <c r="N342" t="str">
        <f t="shared" si="30"/>
        <v>Feb</v>
      </c>
      <c r="O342">
        <f t="shared" si="27"/>
        <v>7</v>
      </c>
      <c r="P342" t="str">
        <f t="shared" si="28"/>
        <v>Sun</v>
      </c>
      <c r="Q342" s="1">
        <v>0.76597222222222228</v>
      </c>
      <c r="R342" s="11">
        <f t="shared" si="29"/>
        <v>18</v>
      </c>
      <c r="S342" t="s">
        <v>39</v>
      </c>
      <c r="T342" s="4">
        <v>144.27000000000001</v>
      </c>
      <c r="U342">
        <v>4.7619047620000003</v>
      </c>
      <c r="V342" s="4">
        <v>7.2134999999999998</v>
      </c>
      <c r="W342">
        <v>7.8</v>
      </c>
    </row>
    <row r="343" spans="1:23">
      <c r="A343" t="s">
        <v>383</v>
      </c>
      <c r="B343" t="s">
        <v>48</v>
      </c>
      <c r="C343" t="s">
        <v>49</v>
      </c>
      <c r="D343" t="s">
        <v>26</v>
      </c>
      <c r="E343" t="s">
        <v>27</v>
      </c>
      <c r="F343" t="s">
        <v>28</v>
      </c>
      <c r="G343" s="4">
        <v>55.97</v>
      </c>
      <c r="H343">
        <v>7</v>
      </c>
      <c r="I343" s="4">
        <v>19.59</v>
      </c>
      <c r="J343" s="4">
        <v>411.38</v>
      </c>
      <c r="K343" s="4">
        <v>411.38</v>
      </c>
      <c r="L343" s="9">
        <v>43529</v>
      </c>
      <c r="M343" s="11">
        <f t="shared" si="26"/>
        <v>3</v>
      </c>
      <c r="N343" t="str">
        <f t="shared" si="30"/>
        <v>Mar</v>
      </c>
      <c r="O343">
        <f t="shared" si="27"/>
        <v>2</v>
      </c>
      <c r="P343" t="str">
        <f t="shared" si="28"/>
        <v>Tue</v>
      </c>
      <c r="Q343" s="1">
        <v>0.79583333333333328</v>
      </c>
      <c r="R343" s="11">
        <f t="shared" si="29"/>
        <v>19</v>
      </c>
      <c r="S343" t="s">
        <v>29</v>
      </c>
      <c r="T343" s="4">
        <v>391.79</v>
      </c>
      <c r="U343">
        <v>4.7619047620000003</v>
      </c>
      <c r="V343" s="4">
        <v>19.589500000000001</v>
      </c>
      <c r="W343">
        <v>8.9</v>
      </c>
    </row>
    <row r="344" spans="1:23">
      <c r="A344" t="s">
        <v>384</v>
      </c>
      <c r="B344" t="s">
        <v>48</v>
      </c>
      <c r="C344" t="s">
        <v>49</v>
      </c>
      <c r="D344" t="s">
        <v>26</v>
      </c>
      <c r="E344" t="s">
        <v>27</v>
      </c>
      <c r="F344" t="s">
        <v>28</v>
      </c>
      <c r="G344" s="4">
        <v>76.900000000000006</v>
      </c>
      <c r="H344">
        <v>7</v>
      </c>
      <c r="I344" s="4">
        <v>26.92</v>
      </c>
      <c r="J344" s="4">
        <v>565.22</v>
      </c>
      <c r="K344" s="4">
        <v>565.22</v>
      </c>
      <c r="L344" s="9">
        <v>43511</v>
      </c>
      <c r="M344" s="11">
        <f t="shared" si="26"/>
        <v>2</v>
      </c>
      <c r="N344" t="str">
        <f t="shared" si="30"/>
        <v>Feb</v>
      </c>
      <c r="O344">
        <f t="shared" si="27"/>
        <v>5</v>
      </c>
      <c r="P344" t="str">
        <f t="shared" si="28"/>
        <v>Fri</v>
      </c>
      <c r="Q344" s="1">
        <v>0.84791666666666665</v>
      </c>
      <c r="R344" s="11">
        <f t="shared" si="29"/>
        <v>20</v>
      </c>
      <c r="S344" t="s">
        <v>35</v>
      </c>
      <c r="T344" s="4">
        <v>538.29999999999995</v>
      </c>
      <c r="U344">
        <v>4.7619047620000003</v>
      </c>
      <c r="V344" s="4">
        <v>26.914999999999999</v>
      </c>
      <c r="W344">
        <v>7.7</v>
      </c>
    </row>
    <row r="345" spans="1:23">
      <c r="A345" t="s">
        <v>385</v>
      </c>
      <c r="B345" t="s">
        <v>31</v>
      </c>
      <c r="C345" t="s">
        <v>32</v>
      </c>
      <c r="D345" t="s">
        <v>33</v>
      </c>
      <c r="E345" t="s">
        <v>27</v>
      </c>
      <c r="F345" t="s">
        <v>50</v>
      </c>
      <c r="G345" s="4">
        <v>97.03</v>
      </c>
      <c r="H345">
        <v>5</v>
      </c>
      <c r="I345" s="4">
        <v>24.26</v>
      </c>
      <c r="J345" s="4">
        <v>509.41</v>
      </c>
      <c r="K345" s="4">
        <v>509.41</v>
      </c>
      <c r="L345" s="9">
        <v>43495</v>
      </c>
      <c r="M345" s="11">
        <f t="shared" si="26"/>
        <v>1</v>
      </c>
      <c r="N345" t="str">
        <f t="shared" si="30"/>
        <v>Jan</v>
      </c>
      <c r="O345">
        <f t="shared" si="27"/>
        <v>3</v>
      </c>
      <c r="P345" t="str">
        <f t="shared" si="28"/>
        <v>Wed</v>
      </c>
      <c r="Q345" s="1">
        <v>0.68333333333333335</v>
      </c>
      <c r="R345" s="11">
        <f t="shared" si="29"/>
        <v>16</v>
      </c>
      <c r="S345" t="s">
        <v>29</v>
      </c>
      <c r="T345" s="4">
        <v>485.15</v>
      </c>
      <c r="U345">
        <v>4.7619047620000003</v>
      </c>
      <c r="V345" s="4">
        <v>24.2575</v>
      </c>
      <c r="W345">
        <v>9.3000000000000007</v>
      </c>
    </row>
    <row r="346" spans="1:23">
      <c r="A346" t="s">
        <v>386</v>
      </c>
      <c r="B346" t="s">
        <v>24</v>
      </c>
      <c r="C346" t="s">
        <v>25</v>
      </c>
      <c r="D346" t="s">
        <v>33</v>
      </c>
      <c r="E346" t="s">
        <v>37</v>
      </c>
      <c r="F346" t="s">
        <v>42</v>
      </c>
      <c r="G346" s="4">
        <v>44.65</v>
      </c>
      <c r="H346">
        <v>3</v>
      </c>
      <c r="I346" s="4">
        <v>6.7</v>
      </c>
      <c r="J346" s="4">
        <v>140.65</v>
      </c>
      <c r="K346" s="4">
        <v>140.65</v>
      </c>
      <c r="L346" s="9">
        <v>43510</v>
      </c>
      <c r="M346" s="11">
        <f t="shared" si="26"/>
        <v>2</v>
      </c>
      <c r="N346" t="str">
        <f t="shared" si="30"/>
        <v>Feb</v>
      </c>
      <c r="O346">
        <f t="shared" si="27"/>
        <v>4</v>
      </c>
      <c r="P346" t="str">
        <f t="shared" si="28"/>
        <v>Thu</v>
      </c>
      <c r="Q346" s="1">
        <v>0.62777777777777777</v>
      </c>
      <c r="R346" s="11">
        <f t="shared" si="29"/>
        <v>15</v>
      </c>
      <c r="S346" t="s">
        <v>35</v>
      </c>
      <c r="T346" s="4">
        <v>133.94999999999999</v>
      </c>
      <c r="U346">
        <v>4.7619047620000003</v>
      </c>
      <c r="V346" s="4">
        <v>6.6974999999999998</v>
      </c>
      <c r="W346">
        <v>6.2</v>
      </c>
    </row>
    <row r="347" spans="1:23">
      <c r="A347" t="s">
        <v>387</v>
      </c>
      <c r="B347" t="s">
        <v>24</v>
      </c>
      <c r="C347" t="s">
        <v>25</v>
      </c>
      <c r="D347" t="s">
        <v>33</v>
      </c>
      <c r="E347" t="s">
        <v>27</v>
      </c>
      <c r="F347" t="s">
        <v>52</v>
      </c>
      <c r="G347" s="4">
        <v>77.930000000000007</v>
      </c>
      <c r="H347">
        <v>9</v>
      </c>
      <c r="I347" s="4">
        <v>35.07</v>
      </c>
      <c r="J347" s="4">
        <v>736.44</v>
      </c>
      <c r="K347" s="4">
        <v>736.44</v>
      </c>
      <c r="L347" s="9">
        <v>43523</v>
      </c>
      <c r="M347" s="11">
        <f t="shared" si="26"/>
        <v>2</v>
      </c>
      <c r="N347" t="str">
        <f t="shared" si="30"/>
        <v>Feb</v>
      </c>
      <c r="O347">
        <f t="shared" si="27"/>
        <v>3</v>
      </c>
      <c r="P347" t="str">
        <f t="shared" si="28"/>
        <v>Wed</v>
      </c>
      <c r="Q347" s="1">
        <v>0.67361111111111116</v>
      </c>
      <c r="R347" s="11">
        <f t="shared" si="29"/>
        <v>16</v>
      </c>
      <c r="S347" t="s">
        <v>29</v>
      </c>
      <c r="T347" s="4">
        <v>701.37</v>
      </c>
      <c r="U347">
        <v>4.7619047620000003</v>
      </c>
      <c r="V347" s="4">
        <v>35.0685</v>
      </c>
      <c r="W347">
        <v>7.6</v>
      </c>
    </row>
    <row r="348" spans="1:23">
      <c r="A348" t="s">
        <v>388</v>
      </c>
      <c r="B348" t="s">
        <v>24</v>
      </c>
      <c r="C348" t="s">
        <v>25</v>
      </c>
      <c r="D348" t="s">
        <v>26</v>
      </c>
      <c r="E348" t="s">
        <v>37</v>
      </c>
      <c r="F348" t="s">
        <v>34</v>
      </c>
      <c r="G348" s="4">
        <v>71.95</v>
      </c>
      <c r="H348">
        <v>1</v>
      </c>
      <c r="I348" s="4">
        <v>3.6</v>
      </c>
      <c r="J348" s="4">
        <v>75.55</v>
      </c>
      <c r="K348" s="4">
        <v>75.55</v>
      </c>
      <c r="L348" s="9">
        <v>43500</v>
      </c>
      <c r="M348" s="11">
        <f t="shared" si="26"/>
        <v>2</v>
      </c>
      <c r="N348" t="str">
        <f t="shared" si="30"/>
        <v>Feb</v>
      </c>
      <c r="O348">
        <f t="shared" si="27"/>
        <v>1</v>
      </c>
      <c r="P348" t="str">
        <f t="shared" si="28"/>
        <v>Mon</v>
      </c>
      <c r="Q348" s="1">
        <v>0.50972222222222219</v>
      </c>
      <c r="R348" s="11">
        <f t="shared" si="29"/>
        <v>12</v>
      </c>
      <c r="S348" t="s">
        <v>35</v>
      </c>
      <c r="T348" s="4">
        <v>71.95</v>
      </c>
      <c r="U348">
        <v>4.7619047620000003</v>
      </c>
      <c r="V348" s="4">
        <v>3.5975000000000001</v>
      </c>
      <c r="W348">
        <v>7.3</v>
      </c>
    </row>
    <row r="349" spans="1:23">
      <c r="A349" t="s">
        <v>389</v>
      </c>
      <c r="B349" t="s">
        <v>31</v>
      </c>
      <c r="C349" t="s">
        <v>32</v>
      </c>
      <c r="D349" t="s">
        <v>26</v>
      </c>
      <c r="E349" t="s">
        <v>27</v>
      </c>
      <c r="F349" t="s">
        <v>38</v>
      </c>
      <c r="G349" s="4">
        <v>89.25</v>
      </c>
      <c r="H349">
        <v>8</v>
      </c>
      <c r="I349" s="4">
        <v>35.700000000000003</v>
      </c>
      <c r="J349" s="4">
        <v>749.7</v>
      </c>
      <c r="K349" s="4">
        <v>749.7</v>
      </c>
      <c r="L349" s="9">
        <v>43485</v>
      </c>
      <c r="M349" s="11">
        <f t="shared" si="26"/>
        <v>1</v>
      </c>
      <c r="N349" t="str">
        <f t="shared" si="30"/>
        <v>Jan</v>
      </c>
      <c r="O349">
        <f t="shared" si="27"/>
        <v>7</v>
      </c>
      <c r="P349" t="str">
        <f t="shared" si="28"/>
        <v>Sun</v>
      </c>
      <c r="Q349" s="1">
        <v>0.42569444444444443</v>
      </c>
      <c r="R349" s="11">
        <f t="shared" si="29"/>
        <v>10</v>
      </c>
      <c r="S349" t="s">
        <v>35</v>
      </c>
      <c r="T349" s="4">
        <v>714</v>
      </c>
      <c r="U349">
        <v>4.7619047620000003</v>
      </c>
      <c r="V349" s="4">
        <v>35.700000000000003</v>
      </c>
      <c r="W349">
        <v>4.7</v>
      </c>
    </row>
    <row r="350" spans="1:23">
      <c r="A350" t="s">
        <v>390</v>
      </c>
      <c r="B350" t="s">
        <v>24</v>
      </c>
      <c r="C350" t="s">
        <v>25</v>
      </c>
      <c r="D350" t="s">
        <v>33</v>
      </c>
      <c r="E350" t="s">
        <v>37</v>
      </c>
      <c r="F350" t="s">
        <v>34</v>
      </c>
      <c r="G350" s="4">
        <v>26.02</v>
      </c>
      <c r="H350">
        <v>7</v>
      </c>
      <c r="I350" s="4">
        <v>9.11</v>
      </c>
      <c r="J350" s="4">
        <v>191.25</v>
      </c>
      <c r="K350" s="4">
        <v>191.25</v>
      </c>
      <c r="L350" s="9">
        <v>43552</v>
      </c>
      <c r="M350" s="11">
        <f t="shared" si="26"/>
        <v>3</v>
      </c>
      <c r="N350" t="str">
        <f t="shared" si="30"/>
        <v>Mar</v>
      </c>
      <c r="O350">
        <f t="shared" si="27"/>
        <v>4</v>
      </c>
      <c r="P350" t="str">
        <f t="shared" si="28"/>
        <v>Thu</v>
      </c>
      <c r="Q350" s="1">
        <v>0.73472222222222228</v>
      </c>
      <c r="R350" s="11">
        <f t="shared" si="29"/>
        <v>17</v>
      </c>
      <c r="S350" t="s">
        <v>35</v>
      </c>
      <c r="T350" s="4">
        <v>182.14</v>
      </c>
      <c r="U350">
        <v>4.7619047620000003</v>
      </c>
      <c r="V350" s="4">
        <v>9.1069999999999993</v>
      </c>
      <c r="W350">
        <v>5.0999999999999996</v>
      </c>
    </row>
    <row r="351" spans="1:23">
      <c r="A351" t="s">
        <v>391</v>
      </c>
      <c r="B351" t="s">
        <v>48</v>
      </c>
      <c r="C351" t="s">
        <v>49</v>
      </c>
      <c r="D351" t="s">
        <v>33</v>
      </c>
      <c r="E351" t="s">
        <v>27</v>
      </c>
      <c r="F351" t="s">
        <v>28</v>
      </c>
      <c r="G351" s="4">
        <v>13.5</v>
      </c>
      <c r="H351">
        <v>10</v>
      </c>
      <c r="I351" s="4">
        <v>6.75</v>
      </c>
      <c r="J351" s="4">
        <v>141.75</v>
      </c>
      <c r="K351" s="4">
        <v>141.75</v>
      </c>
      <c r="L351" s="9">
        <v>43523</v>
      </c>
      <c r="M351" s="11">
        <f t="shared" si="26"/>
        <v>2</v>
      </c>
      <c r="N351" t="str">
        <f t="shared" si="30"/>
        <v>Feb</v>
      </c>
      <c r="O351">
        <f t="shared" si="27"/>
        <v>3</v>
      </c>
      <c r="P351" t="str">
        <f t="shared" si="28"/>
        <v>Wed</v>
      </c>
      <c r="Q351" s="1">
        <v>0.46250000000000002</v>
      </c>
      <c r="R351" s="11">
        <f t="shared" si="29"/>
        <v>11</v>
      </c>
      <c r="S351" t="s">
        <v>39</v>
      </c>
      <c r="T351" s="4">
        <v>135</v>
      </c>
      <c r="U351">
        <v>4.7619047620000003</v>
      </c>
      <c r="V351" s="4">
        <v>6.75</v>
      </c>
      <c r="W351">
        <v>4.8</v>
      </c>
    </row>
    <row r="352" spans="1:23">
      <c r="A352" t="s">
        <v>392</v>
      </c>
      <c r="B352" t="s">
        <v>31</v>
      </c>
      <c r="C352" t="s">
        <v>32</v>
      </c>
      <c r="D352" t="s">
        <v>26</v>
      </c>
      <c r="E352" t="s">
        <v>27</v>
      </c>
      <c r="F352" t="s">
        <v>52</v>
      </c>
      <c r="G352" s="4">
        <v>99.3</v>
      </c>
      <c r="H352">
        <v>10</v>
      </c>
      <c r="I352" s="4">
        <v>49.65</v>
      </c>
      <c r="J352" s="4">
        <v>1042.6500000000001</v>
      </c>
      <c r="K352" s="4">
        <v>1042.6500000000001</v>
      </c>
      <c r="L352" s="9">
        <v>43511</v>
      </c>
      <c r="M352" s="11">
        <f t="shared" si="26"/>
        <v>2</v>
      </c>
      <c r="N352" t="str">
        <f t="shared" si="30"/>
        <v>Feb</v>
      </c>
      <c r="O352">
        <f t="shared" si="27"/>
        <v>5</v>
      </c>
      <c r="P352" t="str">
        <f t="shared" si="28"/>
        <v>Fri</v>
      </c>
      <c r="Q352" s="1">
        <v>0.62013888888888891</v>
      </c>
      <c r="R352" s="11">
        <f t="shared" si="29"/>
        <v>14</v>
      </c>
      <c r="S352" t="s">
        <v>39</v>
      </c>
      <c r="T352" s="4">
        <v>993</v>
      </c>
      <c r="U352">
        <v>4.7619047620000003</v>
      </c>
      <c r="V352" s="4">
        <v>49.65</v>
      </c>
      <c r="W352">
        <v>6.6</v>
      </c>
    </row>
    <row r="353" spans="1:23">
      <c r="A353" t="s">
        <v>393</v>
      </c>
      <c r="B353" t="s">
        <v>24</v>
      </c>
      <c r="C353" t="s">
        <v>25</v>
      </c>
      <c r="D353" t="s">
        <v>33</v>
      </c>
      <c r="E353" t="s">
        <v>37</v>
      </c>
      <c r="F353" t="s">
        <v>34</v>
      </c>
      <c r="G353" s="4">
        <v>51.69</v>
      </c>
      <c r="H353">
        <v>7</v>
      </c>
      <c r="I353" s="4">
        <v>18.09</v>
      </c>
      <c r="J353" s="4">
        <v>379.92</v>
      </c>
      <c r="K353" s="4">
        <v>379.92</v>
      </c>
      <c r="L353" s="9">
        <v>43491</v>
      </c>
      <c r="M353" s="11">
        <f t="shared" si="26"/>
        <v>1</v>
      </c>
      <c r="N353" t="str">
        <f t="shared" si="30"/>
        <v>Jan</v>
      </c>
      <c r="O353">
        <f t="shared" si="27"/>
        <v>6</v>
      </c>
      <c r="P353" t="str">
        <f t="shared" si="28"/>
        <v>Sat</v>
      </c>
      <c r="Q353" s="1">
        <v>0.76527777777777772</v>
      </c>
      <c r="R353" s="11">
        <f t="shared" si="29"/>
        <v>18</v>
      </c>
      <c r="S353" t="s">
        <v>35</v>
      </c>
      <c r="T353" s="4">
        <v>361.83</v>
      </c>
      <c r="U353">
        <v>4.7619047620000003</v>
      </c>
      <c r="V353" s="4">
        <v>18.0915</v>
      </c>
      <c r="W353">
        <v>5.5</v>
      </c>
    </row>
    <row r="354" spans="1:23">
      <c r="A354" t="s">
        <v>394</v>
      </c>
      <c r="B354" t="s">
        <v>48</v>
      </c>
      <c r="C354" t="s">
        <v>49</v>
      </c>
      <c r="D354" t="s">
        <v>26</v>
      </c>
      <c r="E354" t="s">
        <v>27</v>
      </c>
      <c r="F354" t="s">
        <v>52</v>
      </c>
      <c r="G354" s="4">
        <v>54.73</v>
      </c>
      <c r="H354">
        <v>7</v>
      </c>
      <c r="I354" s="4">
        <v>19.16</v>
      </c>
      <c r="J354" s="4">
        <v>402.27</v>
      </c>
      <c r="K354" s="4">
        <v>402.27</v>
      </c>
      <c r="L354" s="9">
        <v>43538</v>
      </c>
      <c r="M354" s="11">
        <f t="shared" si="26"/>
        <v>3</v>
      </c>
      <c r="N354" t="str">
        <f t="shared" si="30"/>
        <v>Mar</v>
      </c>
      <c r="O354">
        <f t="shared" si="27"/>
        <v>4</v>
      </c>
      <c r="P354" t="str">
        <f t="shared" si="28"/>
        <v>Thu</v>
      </c>
      <c r="Q354" s="1">
        <v>0.79305555555555551</v>
      </c>
      <c r="R354" s="11">
        <f t="shared" si="29"/>
        <v>19</v>
      </c>
      <c r="S354" t="s">
        <v>39</v>
      </c>
      <c r="T354" s="4">
        <v>383.11</v>
      </c>
      <c r="U354">
        <v>4.7619047620000003</v>
      </c>
      <c r="V354" s="4">
        <v>19.1555</v>
      </c>
      <c r="W354">
        <v>8.5</v>
      </c>
    </row>
    <row r="355" spans="1:23">
      <c r="A355" t="s">
        <v>395</v>
      </c>
      <c r="B355" t="s">
        <v>48</v>
      </c>
      <c r="C355" t="s">
        <v>49</v>
      </c>
      <c r="D355" t="s">
        <v>26</v>
      </c>
      <c r="E355" t="s">
        <v>37</v>
      </c>
      <c r="F355" t="s">
        <v>38</v>
      </c>
      <c r="G355" s="4">
        <v>27</v>
      </c>
      <c r="H355">
        <v>9</v>
      </c>
      <c r="I355" s="4">
        <v>12.15</v>
      </c>
      <c r="J355" s="4">
        <v>255.15</v>
      </c>
      <c r="K355" s="4">
        <v>255.15</v>
      </c>
      <c r="L355" s="9">
        <v>43526</v>
      </c>
      <c r="M355" s="11">
        <f t="shared" si="26"/>
        <v>3</v>
      </c>
      <c r="N355" t="str">
        <f t="shared" si="30"/>
        <v>Mar</v>
      </c>
      <c r="O355">
        <f t="shared" si="27"/>
        <v>6</v>
      </c>
      <c r="P355" t="str">
        <f t="shared" si="28"/>
        <v>Sat</v>
      </c>
      <c r="Q355" s="1">
        <v>0.59444444444444444</v>
      </c>
      <c r="R355" s="11">
        <f t="shared" si="29"/>
        <v>14</v>
      </c>
      <c r="S355" t="s">
        <v>35</v>
      </c>
      <c r="T355" s="4">
        <v>243</v>
      </c>
      <c r="U355">
        <v>4.7619047620000003</v>
      </c>
      <c r="V355" s="4">
        <v>12.15</v>
      </c>
      <c r="W355">
        <v>4.8</v>
      </c>
    </row>
    <row r="356" spans="1:23">
      <c r="A356" t="s">
        <v>396</v>
      </c>
      <c r="B356" t="s">
        <v>31</v>
      </c>
      <c r="C356" t="s">
        <v>32</v>
      </c>
      <c r="D356" t="s">
        <v>33</v>
      </c>
      <c r="E356" t="s">
        <v>27</v>
      </c>
      <c r="F356" t="s">
        <v>34</v>
      </c>
      <c r="G356" s="4">
        <v>30.24</v>
      </c>
      <c r="H356">
        <v>1</v>
      </c>
      <c r="I356" s="4">
        <v>1.51</v>
      </c>
      <c r="J356" s="4">
        <v>31.75</v>
      </c>
      <c r="K356" s="4">
        <v>31.75</v>
      </c>
      <c r="L356" s="9">
        <v>43528</v>
      </c>
      <c r="M356" s="11">
        <f t="shared" si="26"/>
        <v>3</v>
      </c>
      <c r="N356" t="str">
        <f t="shared" si="30"/>
        <v>Mar</v>
      </c>
      <c r="O356">
        <f t="shared" si="27"/>
        <v>1</v>
      </c>
      <c r="P356" t="str">
        <f t="shared" si="28"/>
        <v>Mon</v>
      </c>
      <c r="Q356" s="1">
        <v>0.65555555555555556</v>
      </c>
      <c r="R356" s="11">
        <f t="shared" si="29"/>
        <v>15</v>
      </c>
      <c r="S356" t="s">
        <v>35</v>
      </c>
      <c r="T356" s="4">
        <v>30.24</v>
      </c>
      <c r="U356">
        <v>4.7619047620000003</v>
      </c>
      <c r="V356" s="4">
        <v>1.512</v>
      </c>
      <c r="W356">
        <v>8.4</v>
      </c>
    </row>
    <row r="357" spans="1:23">
      <c r="A357" t="s">
        <v>397</v>
      </c>
      <c r="B357" t="s">
        <v>48</v>
      </c>
      <c r="C357" t="s">
        <v>49</v>
      </c>
      <c r="D357" t="s">
        <v>26</v>
      </c>
      <c r="E357" t="s">
        <v>27</v>
      </c>
      <c r="F357" t="s">
        <v>50</v>
      </c>
      <c r="G357" s="4">
        <v>89.14</v>
      </c>
      <c r="H357">
        <v>4</v>
      </c>
      <c r="I357" s="4">
        <v>17.829999999999998</v>
      </c>
      <c r="J357" s="4">
        <v>374.39</v>
      </c>
      <c r="K357" s="4">
        <v>374.39</v>
      </c>
      <c r="L357" s="9">
        <v>43472</v>
      </c>
      <c r="M357" s="11">
        <f t="shared" si="26"/>
        <v>1</v>
      </c>
      <c r="N357" t="str">
        <f t="shared" si="30"/>
        <v>Jan</v>
      </c>
      <c r="O357">
        <f t="shared" si="27"/>
        <v>1</v>
      </c>
      <c r="P357" t="str">
        <f t="shared" si="28"/>
        <v>Mon</v>
      </c>
      <c r="Q357" s="1">
        <v>0.51388888888888884</v>
      </c>
      <c r="R357" s="11">
        <f t="shared" si="29"/>
        <v>12</v>
      </c>
      <c r="S357" t="s">
        <v>39</v>
      </c>
      <c r="T357" s="4">
        <v>356.56</v>
      </c>
      <c r="U357">
        <v>4.7619047620000003</v>
      </c>
      <c r="V357" s="4">
        <v>17.827999999999999</v>
      </c>
      <c r="W357">
        <v>7.8</v>
      </c>
    </row>
    <row r="358" spans="1:23">
      <c r="A358" t="s">
        <v>398</v>
      </c>
      <c r="B358" t="s">
        <v>31</v>
      </c>
      <c r="C358" t="s">
        <v>32</v>
      </c>
      <c r="D358" t="s">
        <v>33</v>
      </c>
      <c r="E358" t="s">
        <v>27</v>
      </c>
      <c r="F358" t="s">
        <v>52</v>
      </c>
      <c r="G358" s="4">
        <v>37.549999999999997</v>
      </c>
      <c r="H358">
        <v>10</v>
      </c>
      <c r="I358" s="4">
        <v>18.78</v>
      </c>
      <c r="J358" s="4">
        <v>394.28</v>
      </c>
      <c r="K358" s="4">
        <v>394.28</v>
      </c>
      <c r="L358" s="9">
        <v>43532</v>
      </c>
      <c r="M358" s="11">
        <f t="shared" si="26"/>
        <v>3</v>
      </c>
      <c r="N358" t="str">
        <f t="shared" si="30"/>
        <v>Mar</v>
      </c>
      <c r="O358">
        <f t="shared" si="27"/>
        <v>5</v>
      </c>
      <c r="P358" t="str">
        <f t="shared" si="28"/>
        <v>Fri</v>
      </c>
      <c r="Q358" s="1">
        <v>0.83402777777777781</v>
      </c>
      <c r="R358" s="11">
        <f t="shared" si="29"/>
        <v>20</v>
      </c>
      <c r="S358" t="s">
        <v>39</v>
      </c>
      <c r="T358" s="4">
        <v>375.5</v>
      </c>
      <c r="U358">
        <v>4.7619047620000003</v>
      </c>
      <c r="V358" s="4">
        <v>18.774999999999999</v>
      </c>
      <c r="W358">
        <v>9.3000000000000007</v>
      </c>
    </row>
    <row r="359" spans="1:23">
      <c r="A359" t="s">
        <v>399</v>
      </c>
      <c r="B359" t="s">
        <v>31</v>
      </c>
      <c r="C359" t="s">
        <v>32</v>
      </c>
      <c r="D359" t="s">
        <v>33</v>
      </c>
      <c r="E359" t="s">
        <v>27</v>
      </c>
      <c r="F359" t="s">
        <v>42</v>
      </c>
      <c r="G359" s="4">
        <v>95.44</v>
      </c>
      <c r="H359">
        <v>10</v>
      </c>
      <c r="I359" s="4">
        <v>47.72</v>
      </c>
      <c r="J359" s="4">
        <v>1002.12</v>
      </c>
      <c r="K359" s="4">
        <v>1002.12</v>
      </c>
      <c r="L359" s="9">
        <v>43474</v>
      </c>
      <c r="M359" s="11">
        <f t="shared" si="26"/>
        <v>1</v>
      </c>
      <c r="N359" t="str">
        <f t="shared" si="30"/>
        <v>Jan</v>
      </c>
      <c r="O359">
        <f t="shared" si="27"/>
        <v>3</v>
      </c>
      <c r="P359" t="str">
        <f t="shared" si="28"/>
        <v>Wed</v>
      </c>
      <c r="Q359" s="1">
        <v>0.57291666666666663</v>
      </c>
      <c r="R359" s="11">
        <f t="shared" si="29"/>
        <v>13</v>
      </c>
      <c r="S359" t="s">
        <v>35</v>
      </c>
      <c r="T359" s="4">
        <v>954.4</v>
      </c>
      <c r="U359">
        <v>4.7619047620000003</v>
      </c>
      <c r="V359" s="4">
        <v>47.72</v>
      </c>
      <c r="W359">
        <v>5.2</v>
      </c>
    </row>
    <row r="360" spans="1:23">
      <c r="A360" t="s">
        <v>400</v>
      </c>
      <c r="B360" t="s">
        <v>48</v>
      </c>
      <c r="C360" t="s">
        <v>49</v>
      </c>
      <c r="D360" t="s">
        <v>33</v>
      </c>
      <c r="E360" t="s">
        <v>37</v>
      </c>
      <c r="F360" t="s">
        <v>34</v>
      </c>
      <c r="G360" s="4">
        <v>27.5</v>
      </c>
      <c r="H360">
        <v>3</v>
      </c>
      <c r="I360" s="4">
        <v>4.13</v>
      </c>
      <c r="J360" s="4">
        <v>86.63</v>
      </c>
      <c r="K360" s="4">
        <v>86.63</v>
      </c>
      <c r="L360" s="9">
        <v>43525</v>
      </c>
      <c r="M360" s="11">
        <f t="shared" si="26"/>
        <v>3</v>
      </c>
      <c r="N360" t="str">
        <f t="shared" si="30"/>
        <v>Mar</v>
      </c>
      <c r="O360">
        <f t="shared" si="27"/>
        <v>5</v>
      </c>
      <c r="P360" t="str">
        <f t="shared" si="28"/>
        <v>Fri</v>
      </c>
      <c r="Q360" s="1">
        <v>0.65277777777777779</v>
      </c>
      <c r="R360" s="11">
        <f t="shared" si="29"/>
        <v>15</v>
      </c>
      <c r="S360" t="s">
        <v>29</v>
      </c>
      <c r="T360" s="4">
        <v>82.5</v>
      </c>
      <c r="U360">
        <v>4.7619047620000003</v>
      </c>
      <c r="V360" s="4">
        <v>4.125</v>
      </c>
      <c r="W360">
        <v>6.5</v>
      </c>
    </row>
    <row r="361" spans="1:23">
      <c r="A361" t="s">
        <v>401</v>
      </c>
      <c r="B361" t="s">
        <v>48</v>
      </c>
      <c r="C361" t="s">
        <v>49</v>
      </c>
      <c r="D361" t="s">
        <v>33</v>
      </c>
      <c r="E361" t="s">
        <v>37</v>
      </c>
      <c r="F361" t="s">
        <v>42</v>
      </c>
      <c r="G361" s="4">
        <v>74.97</v>
      </c>
      <c r="H361">
        <v>1</v>
      </c>
      <c r="I361" s="4">
        <v>3.75</v>
      </c>
      <c r="J361" s="4">
        <v>78.72</v>
      </c>
      <c r="K361" s="4">
        <v>78.72</v>
      </c>
      <c r="L361" s="9">
        <v>43540</v>
      </c>
      <c r="M361" s="11">
        <f t="shared" si="26"/>
        <v>3</v>
      </c>
      <c r="N361" t="str">
        <f t="shared" si="30"/>
        <v>Mar</v>
      </c>
      <c r="O361">
        <f t="shared" si="27"/>
        <v>6</v>
      </c>
      <c r="P361" t="str">
        <f t="shared" si="28"/>
        <v>Sat</v>
      </c>
      <c r="Q361" s="1">
        <v>0.70694444444444449</v>
      </c>
      <c r="R361" s="11">
        <f t="shared" si="29"/>
        <v>16</v>
      </c>
      <c r="S361" t="s">
        <v>35</v>
      </c>
      <c r="T361" s="4">
        <v>74.97</v>
      </c>
      <c r="U361">
        <v>4.7619047620000003</v>
      </c>
      <c r="V361" s="4">
        <v>3.7484999999999999</v>
      </c>
      <c r="W361">
        <v>5.6</v>
      </c>
    </row>
    <row r="362" spans="1:23">
      <c r="A362" t="s">
        <v>402</v>
      </c>
      <c r="B362" t="s">
        <v>24</v>
      </c>
      <c r="C362" t="s">
        <v>25</v>
      </c>
      <c r="D362" t="s">
        <v>26</v>
      </c>
      <c r="E362" t="s">
        <v>37</v>
      </c>
      <c r="F362" t="s">
        <v>50</v>
      </c>
      <c r="G362" s="4">
        <v>80.959999999999994</v>
      </c>
      <c r="H362">
        <v>8</v>
      </c>
      <c r="I362" s="4">
        <v>32.380000000000003</v>
      </c>
      <c r="J362" s="4">
        <v>680.06</v>
      </c>
      <c r="K362" s="4">
        <v>680.06</v>
      </c>
      <c r="L362" s="9">
        <v>43513</v>
      </c>
      <c r="M362" s="11">
        <f t="shared" si="26"/>
        <v>2</v>
      </c>
      <c r="N362" t="str">
        <f t="shared" si="30"/>
        <v>Feb</v>
      </c>
      <c r="O362">
        <f t="shared" si="27"/>
        <v>7</v>
      </c>
      <c r="P362" t="str">
        <f t="shared" si="28"/>
        <v>Sun</v>
      </c>
      <c r="Q362" s="1">
        <v>0.46666666666666667</v>
      </c>
      <c r="R362" s="11">
        <f t="shared" si="29"/>
        <v>11</v>
      </c>
      <c r="S362" t="s">
        <v>39</v>
      </c>
      <c r="T362" s="4">
        <v>647.67999999999995</v>
      </c>
      <c r="U362">
        <v>4.7619047620000003</v>
      </c>
      <c r="V362" s="4">
        <v>32.384</v>
      </c>
      <c r="W362">
        <v>7.4</v>
      </c>
    </row>
    <row r="363" spans="1:23">
      <c r="A363" t="s">
        <v>403</v>
      </c>
      <c r="B363" t="s">
        <v>31</v>
      </c>
      <c r="C363" t="s">
        <v>32</v>
      </c>
      <c r="D363" t="s">
        <v>33</v>
      </c>
      <c r="E363" t="s">
        <v>27</v>
      </c>
      <c r="F363" t="s">
        <v>50</v>
      </c>
      <c r="G363" s="4">
        <v>94.47</v>
      </c>
      <c r="H363">
        <v>8</v>
      </c>
      <c r="I363" s="4">
        <v>37.79</v>
      </c>
      <c r="J363" s="4">
        <v>793.55</v>
      </c>
      <c r="K363" s="4">
        <v>793.55</v>
      </c>
      <c r="L363" s="9">
        <v>43523</v>
      </c>
      <c r="M363" s="11">
        <f t="shared" si="26"/>
        <v>2</v>
      </c>
      <c r="N363" t="str">
        <f t="shared" si="30"/>
        <v>Feb</v>
      </c>
      <c r="O363">
        <f t="shared" si="27"/>
        <v>3</v>
      </c>
      <c r="P363" t="str">
        <f t="shared" si="28"/>
        <v>Wed</v>
      </c>
      <c r="Q363" s="1">
        <v>0.6333333333333333</v>
      </c>
      <c r="R363" s="11">
        <f t="shared" si="29"/>
        <v>15</v>
      </c>
      <c r="S363" t="s">
        <v>35</v>
      </c>
      <c r="T363" s="4">
        <v>755.76</v>
      </c>
      <c r="U363">
        <v>4.7619047620000003</v>
      </c>
      <c r="V363" s="4">
        <v>37.787999999999997</v>
      </c>
      <c r="W363">
        <v>9.1</v>
      </c>
    </row>
    <row r="364" spans="1:23">
      <c r="A364" t="s">
        <v>404</v>
      </c>
      <c r="B364" t="s">
        <v>31</v>
      </c>
      <c r="C364" t="s">
        <v>32</v>
      </c>
      <c r="D364" t="s">
        <v>33</v>
      </c>
      <c r="E364" t="s">
        <v>37</v>
      </c>
      <c r="F364" t="s">
        <v>50</v>
      </c>
      <c r="G364" s="4">
        <v>99.79</v>
      </c>
      <c r="H364">
        <v>2</v>
      </c>
      <c r="I364" s="4">
        <v>9.98</v>
      </c>
      <c r="J364" s="4">
        <v>209.56</v>
      </c>
      <c r="K364" s="4">
        <v>209.56</v>
      </c>
      <c r="L364" s="9">
        <v>43531</v>
      </c>
      <c r="M364" s="11">
        <f t="shared" si="26"/>
        <v>3</v>
      </c>
      <c r="N364" t="str">
        <f t="shared" si="30"/>
        <v>Mar</v>
      </c>
      <c r="O364">
        <f t="shared" si="27"/>
        <v>4</v>
      </c>
      <c r="P364" t="str">
        <f t="shared" si="28"/>
        <v>Thu</v>
      </c>
      <c r="Q364" s="1">
        <v>0.85902777777777772</v>
      </c>
      <c r="R364" s="11">
        <f t="shared" si="29"/>
        <v>20</v>
      </c>
      <c r="S364" t="s">
        <v>29</v>
      </c>
      <c r="T364" s="4">
        <v>199.58</v>
      </c>
      <c r="U364">
        <v>4.7619047620000003</v>
      </c>
      <c r="V364" s="4">
        <v>9.9789999999999992</v>
      </c>
      <c r="W364">
        <v>8</v>
      </c>
    </row>
    <row r="365" spans="1:23">
      <c r="A365" t="s">
        <v>405</v>
      </c>
      <c r="B365" t="s">
        <v>24</v>
      </c>
      <c r="C365" t="s">
        <v>25</v>
      </c>
      <c r="D365" t="s">
        <v>33</v>
      </c>
      <c r="E365" t="s">
        <v>37</v>
      </c>
      <c r="F365" t="s">
        <v>38</v>
      </c>
      <c r="G365" s="4">
        <v>73.22</v>
      </c>
      <c r="H365">
        <v>6</v>
      </c>
      <c r="I365" s="4">
        <v>21.97</v>
      </c>
      <c r="J365" s="4">
        <v>461.29</v>
      </c>
      <c r="K365" s="4">
        <v>461.29</v>
      </c>
      <c r="L365" s="9">
        <v>43486</v>
      </c>
      <c r="M365" s="11">
        <f t="shared" si="26"/>
        <v>1</v>
      </c>
      <c r="N365" t="str">
        <f t="shared" si="30"/>
        <v>Jan</v>
      </c>
      <c r="O365">
        <f t="shared" si="27"/>
        <v>1</v>
      </c>
      <c r="P365" t="str">
        <f t="shared" si="28"/>
        <v>Mon</v>
      </c>
      <c r="Q365" s="1">
        <v>0.73888888888888893</v>
      </c>
      <c r="R365" s="11">
        <f t="shared" si="29"/>
        <v>17</v>
      </c>
      <c r="S365" t="s">
        <v>35</v>
      </c>
      <c r="T365" s="4">
        <v>439.32</v>
      </c>
      <c r="U365">
        <v>4.7619047620000003</v>
      </c>
      <c r="V365" s="4">
        <v>21.966000000000001</v>
      </c>
      <c r="W365">
        <v>7.2</v>
      </c>
    </row>
    <row r="366" spans="1:23">
      <c r="A366" t="s">
        <v>406</v>
      </c>
      <c r="B366" t="s">
        <v>31</v>
      </c>
      <c r="C366" t="s">
        <v>32</v>
      </c>
      <c r="D366" t="s">
        <v>33</v>
      </c>
      <c r="E366" t="s">
        <v>27</v>
      </c>
      <c r="F366" t="s">
        <v>50</v>
      </c>
      <c r="G366" s="4">
        <v>41.24</v>
      </c>
      <c r="H366">
        <v>4</v>
      </c>
      <c r="I366" s="4">
        <v>8.25</v>
      </c>
      <c r="J366" s="4">
        <v>173.21</v>
      </c>
      <c r="K366" s="4">
        <v>173.21</v>
      </c>
      <c r="L366" s="9">
        <v>43515</v>
      </c>
      <c r="M366" s="11">
        <f t="shared" si="26"/>
        <v>2</v>
      </c>
      <c r="N366" t="str">
        <f t="shared" si="30"/>
        <v>Feb</v>
      </c>
      <c r="O366">
        <f t="shared" si="27"/>
        <v>2</v>
      </c>
      <c r="P366" t="str">
        <f t="shared" si="28"/>
        <v>Tue</v>
      </c>
      <c r="Q366" s="1">
        <v>0.68263888888888891</v>
      </c>
      <c r="R366" s="11">
        <f t="shared" si="29"/>
        <v>16</v>
      </c>
      <c r="S366" t="s">
        <v>35</v>
      </c>
      <c r="T366" s="4">
        <v>164.96</v>
      </c>
      <c r="U366">
        <v>4.7619047620000003</v>
      </c>
      <c r="V366" s="4">
        <v>8.2479999999999993</v>
      </c>
      <c r="W366">
        <v>7.1</v>
      </c>
    </row>
    <row r="367" spans="1:23">
      <c r="A367" t="s">
        <v>407</v>
      </c>
      <c r="B367" t="s">
        <v>31</v>
      </c>
      <c r="C367" t="s">
        <v>32</v>
      </c>
      <c r="D367" t="s">
        <v>33</v>
      </c>
      <c r="E367" t="s">
        <v>27</v>
      </c>
      <c r="F367" t="s">
        <v>52</v>
      </c>
      <c r="G367" s="4">
        <v>81.680000000000007</v>
      </c>
      <c r="H367">
        <v>4</v>
      </c>
      <c r="I367" s="4">
        <v>16.34</v>
      </c>
      <c r="J367" s="4">
        <v>343.06</v>
      </c>
      <c r="K367" s="4">
        <v>343.06</v>
      </c>
      <c r="L367" s="9">
        <v>43471</v>
      </c>
      <c r="M367" s="11">
        <f t="shared" si="26"/>
        <v>1</v>
      </c>
      <c r="N367" t="str">
        <f t="shared" si="30"/>
        <v>Jan</v>
      </c>
      <c r="O367">
        <f t="shared" si="27"/>
        <v>7</v>
      </c>
      <c r="P367" t="str">
        <f t="shared" si="28"/>
        <v>Sun</v>
      </c>
      <c r="Q367" s="1">
        <v>0.5083333333333333</v>
      </c>
      <c r="R367" s="11">
        <f t="shared" si="29"/>
        <v>12</v>
      </c>
      <c r="S367" t="s">
        <v>35</v>
      </c>
      <c r="T367" s="4">
        <v>326.72000000000003</v>
      </c>
      <c r="U367">
        <v>4.7619047620000003</v>
      </c>
      <c r="V367" s="4">
        <v>16.335999999999999</v>
      </c>
      <c r="W367">
        <v>9.1</v>
      </c>
    </row>
    <row r="368" spans="1:23">
      <c r="A368" t="s">
        <v>408</v>
      </c>
      <c r="B368" t="s">
        <v>31</v>
      </c>
      <c r="C368" t="s">
        <v>32</v>
      </c>
      <c r="D368" t="s">
        <v>33</v>
      </c>
      <c r="E368" t="s">
        <v>27</v>
      </c>
      <c r="F368" t="s">
        <v>34</v>
      </c>
      <c r="G368" s="4">
        <v>51.32</v>
      </c>
      <c r="H368">
        <v>9</v>
      </c>
      <c r="I368" s="4">
        <v>23.09</v>
      </c>
      <c r="J368" s="4">
        <v>484.97</v>
      </c>
      <c r="K368" s="4">
        <v>484.97</v>
      </c>
      <c r="L368" s="9">
        <v>43538</v>
      </c>
      <c r="M368" s="11">
        <f t="shared" si="26"/>
        <v>3</v>
      </c>
      <c r="N368" t="str">
        <f t="shared" si="30"/>
        <v>Mar</v>
      </c>
      <c r="O368">
        <f t="shared" si="27"/>
        <v>4</v>
      </c>
      <c r="P368" t="str">
        <f t="shared" si="28"/>
        <v>Thu</v>
      </c>
      <c r="Q368" s="1">
        <v>0.81458333333333333</v>
      </c>
      <c r="R368" s="11">
        <f t="shared" si="29"/>
        <v>19</v>
      </c>
      <c r="S368" t="s">
        <v>35</v>
      </c>
      <c r="T368" s="4">
        <v>461.88</v>
      </c>
      <c r="U368">
        <v>4.7619047620000003</v>
      </c>
      <c r="V368" s="4">
        <v>23.094000000000001</v>
      </c>
      <c r="W368">
        <v>5.6</v>
      </c>
    </row>
    <row r="369" spans="1:23">
      <c r="A369" t="s">
        <v>409</v>
      </c>
      <c r="B369" t="s">
        <v>24</v>
      </c>
      <c r="C369" t="s">
        <v>25</v>
      </c>
      <c r="D369" t="s">
        <v>26</v>
      </c>
      <c r="E369" t="s">
        <v>37</v>
      </c>
      <c r="F369" t="s">
        <v>38</v>
      </c>
      <c r="G369" s="4">
        <v>65.94</v>
      </c>
      <c r="H369">
        <v>4</v>
      </c>
      <c r="I369" s="4">
        <v>13.19</v>
      </c>
      <c r="J369" s="4">
        <v>276.95</v>
      </c>
      <c r="K369" s="4">
        <v>276.95</v>
      </c>
      <c r="L369" s="9">
        <v>43548</v>
      </c>
      <c r="M369" s="11">
        <f t="shared" si="26"/>
        <v>3</v>
      </c>
      <c r="N369" t="str">
        <f t="shared" si="30"/>
        <v>Mar</v>
      </c>
      <c r="O369">
        <f t="shared" si="27"/>
        <v>7</v>
      </c>
      <c r="P369" t="str">
        <f t="shared" si="28"/>
        <v>Sun</v>
      </c>
      <c r="Q369" s="1">
        <v>0.43680555555555556</v>
      </c>
      <c r="R369" s="11">
        <f t="shared" si="29"/>
        <v>10</v>
      </c>
      <c r="S369" t="s">
        <v>35</v>
      </c>
      <c r="T369" s="4">
        <v>263.76</v>
      </c>
      <c r="U369">
        <v>4.7619047620000003</v>
      </c>
      <c r="V369" s="4">
        <v>13.188000000000001</v>
      </c>
      <c r="W369">
        <v>6</v>
      </c>
    </row>
    <row r="370" spans="1:23">
      <c r="A370" t="s">
        <v>410</v>
      </c>
      <c r="B370" t="s">
        <v>31</v>
      </c>
      <c r="C370" t="s">
        <v>32</v>
      </c>
      <c r="D370" t="s">
        <v>33</v>
      </c>
      <c r="E370" t="s">
        <v>27</v>
      </c>
      <c r="F370" t="s">
        <v>42</v>
      </c>
      <c r="G370" s="4">
        <v>14.36</v>
      </c>
      <c r="H370">
        <v>10</v>
      </c>
      <c r="I370" s="4">
        <v>7.18</v>
      </c>
      <c r="J370" s="4">
        <v>150.78</v>
      </c>
      <c r="K370" s="4">
        <v>150.78</v>
      </c>
      <c r="L370" s="9">
        <v>43492</v>
      </c>
      <c r="M370" s="11">
        <f t="shared" si="26"/>
        <v>1</v>
      </c>
      <c r="N370" t="str">
        <f t="shared" si="30"/>
        <v>Jan</v>
      </c>
      <c r="O370">
        <f t="shared" si="27"/>
        <v>7</v>
      </c>
      <c r="P370" t="str">
        <f t="shared" si="28"/>
        <v>Sun</v>
      </c>
      <c r="Q370" s="1">
        <v>0.60277777777777775</v>
      </c>
      <c r="R370" s="11">
        <f t="shared" si="29"/>
        <v>14</v>
      </c>
      <c r="S370" t="s">
        <v>35</v>
      </c>
      <c r="T370" s="4">
        <v>143.6</v>
      </c>
      <c r="U370">
        <v>4.7619047620000003</v>
      </c>
      <c r="V370" s="4">
        <v>7.18</v>
      </c>
      <c r="W370">
        <v>5.4</v>
      </c>
    </row>
    <row r="371" spans="1:23">
      <c r="A371" t="s">
        <v>411</v>
      </c>
      <c r="B371" t="s">
        <v>24</v>
      </c>
      <c r="C371" t="s">
        <v>25</v>
      </c>
      <c r="D371" t="s">
        <v>26</v>
      </c>
      <c r="E371" t="s">
        <v>37</v>
      </c>
      <c r="F371" t="s">
        <v>34</v>
      </c>
      <c r="G371" s="4">
        <v>21.5</v>
      </c>
      <c r="H371">
        <v>9</v>
      </c>
      <c r="I371" s="4">
        <v>9.68</v>
      </c>
      <c r="J371" s="4">
        <v>203.18</v>
      </c>
      <c r="K371" s="4">
        <v>203.18</v>
      </c>
      <c r="L371" s="9">
        <v>43530</v>
      </c>
      <c r="M371" s="11">
        <f t="shared" si="26"/>
        <v>3</v>
      </c>
      <c r="N371" t="str">
        <f t="shared" si="30"/>
        <v>Mar</v>
      </c>
      <c r="O371">
        <f t="shared" si="27"/>
        <v>3</v>
      </c>
      <c r="P371" t="str">
        <f t="shared" si="28"/>
        <v>Wed</v>
      </c>
      <c r="Q371" s="1">
        <v>0.53194444444444444</v>
      </c>
      <c r="R371" s="11">
        <f t="shared" si="29"/>
        <v>12</v>
      </c>
      <c r="S371" t="s">
        <v>39</v>
      </c>
      <c r="T371" s="4">
        <v>193.5</v>
      </c>
      <c r="U371">
        <v>4.7619047620000003</v>
      </c>
      <c r="V371" s="4">
        <v>9.6750000000000007</v>
      </c>
      <c r="W371">
        <v>7.8</v>
      </c>
    </row>
    <row r="372" spans="1:23">
      <c r="A372" t="s">
        <v>412</v>
      </c>
      <c r="B372" t="s">
        <v>48</v>
      </c>
      <c r="C372" t="s">
        <v>49</v>
      </c>
      <c r="D372" t="s">
        <v>26</v>
      </c>
      <c r="E372" t="s">
        <v>27</v>
      </c>
      <c r="F372" t="s">
        <v>34</v>
      </c>
      <c r="G372" s="4">
        <v>26.26</v>
      </c>
      <c r="H372">
        <v>7</v>
      </c>
      <c r="I372" s="4">
        <v>9.19</v>
      </c>
      <c r="J372" s="4">
        <v>193.01</v>
      </c>
      <c r="K372" s="4">
        <v>193.01</v>
      </c>
      <c r="L372" s="9">
        <v>43498</v>
      </c>
      <c r="M372" s="11">
        <f t="shared" si="26"/>
        <v>2</v>
      </c>
      <c r="N372" t="str">
        <f t="shared" si="30"/>
        <v>Feb</v>
      </c>
      <c r="O372">
        <f t="shared" si="27"/>
        <v>6</v>
      </c>
      <c r="P372" t="str">
        <f t="shared" si="28"/>
        <v>Sat</v>
      </c>
      <c r="Q372" s="1">
        <v>0.81944444444444442</v>
      </c>
      <c r="R372" s="11">
        <f t="shared" si="29"/>
        <v>19</v>
      </c>
      <c r="S372" t="s">
        <v>35</v>
      </c>
      <c r="T372" s="4">
        <v>183.82</v>
      </c>
      <c r="U372">
        <v>4.7619047620000003</v>
      </c>
      <c r="V372" s="4">
        <v>9.1910000000000007</v>
      </c>
      <c r="W372">
        <v>9.9</v>
      </c>
    </row>
    <row r="373" spans="1:23">
      <c r="A373" t="s">
        <v>413</v>
      </c>
      <c r="B373" t="s">
        <v>48</v>
      </c>
      <c r="C373" t="s">
        <v>49</v>
      </c>
      <c r="D373" t="s">
        <v>33</v>
      </c>
      <c r="E373" t="s">
        <v>27</v>
      </c>
      <c r="F373" t="s">
        <v>52</v>
      </c>
      <c r="G373" s="4">
        <v>60.96</v>
      </c>
      <c r="H373">
        <v>2</v>
      </c>
      <c r="I373" s="4">
        <v>6.1</v>
      </c>
      <c r="J373" s="4">
        <v>128.02000000000001</v>
      </c>
      <c r="K373" s="4">
        <v>128.02000000000001</v>
      </c>
      <c r="L373" s="9">
        <v>43490</v>
      </c>
      <c r="M373" s="11">
        <f t="shared" si="26"/>
        <v>1</v>
      </c>
      <c r="N373" t="str">
        <f t="shared" si="30"/>
        <v>Jan</v>
      </c>
      <c r="O373">
        <f t="shared" si="27"/>
        <v>5</v>
      </c>
      <c r="P373" t="str">
        <f t="shared" si="28"/>
        <v>Fri</v>
      </c>
      <c r="Q373" s="1">
        <v>0.81874999999999998</v>
      </c>
      <c r="R373" s="11">
        <f t="shared" si="29"/>
        <v>19</v>
      </c>
      <c r="S373" t="s">
        <v>39</v>
      </c>
      <c r="T373" s="4">
        <v>121.92</v>
      </c>
      <c r="U373">
        <v>4.7619047620000003</v>
      </c>
      <c r="V373" s="4">
        <v>6.0960000000000001</v>
      </c>
      <c r="W373">
        <v>4.9000000000000004</v>
      </c>
    </row>
    <row r="374" spans="1:23">
      <c r="A374" t="s">
        <v>414</v>
      </c>
      <c r="B374" t="s">
        <v>31</v>
      </c>
      <c r="C374" t="s">
        <v>32</v>
      </c>
      <c r="D374" t="s">
        <v>33</v>
      </c>
      <c r="E374" t="s">
        <v>27</v>
      </c>
      <c r="F374" t="s">
        <v>38</v>
      </c>
      <c r="G374" s="4">
        <v>70.11</v>
      </c>
      <c r="H374">
        <v>6</v>
      </c>
      <c r="I374" s="4">
        <v>21.03</v>
      </c>
      <c r="J374" s="4">
        <v>441.69</v>
      </c>
      <c r="K374" s="4">
        <v>441.69</v>
      </c>
      <c r="L374" s="9">
        <v>43538</v>
      </c>
      <c r="M374" s="11">
        <f t="shared" si="26"/>
        <v>3</v>
      </c>
      <c r="N374" t="str">
        <f t="shared" si="30"/>
        <v>Mar</v>
      </c>
      <c r="O374">
        <f t="shared" si="27"/>
        <v>4</v>
      </c>
      <c r="P374" t="str">
        <f t="shared" si="28"/>
        <v>Thu</v>
      </c>
      <c r="Q374" s="1">
        <v>0.74583333333333335</v>
      </c>
      <c r="R374" s="11">
        <f t="shared" si="29"/>
        <v>17</v>
      </c>
      <c r="S374" t="s">
        <v>29</v>
      </c>
      <c r="T374" s="4">
        <v>420.66</v>
      </c>
      <c r="U374">
        <v>4.7619047620000003</v>
      </c>
      <c r="V374" s="4">
        <v>21.033000000000001</v>
      </c>
      <c r="W374">
        <v>5.2</v>
      </c>
    </row>
    <row r="375" spans="1:23">
      <c r="A375" t="s">
        <v>415</v>
      </c>
      <c r="B375" t="s">
        <v>31</v>
      </c>
      <c r="C375" t="s">
        <v>32</v>
      </c>
      <c r="D375" t="s">
        <v>33</v>
      </c>
      <c r="E375" t="s">
        <v>37</v>
      </c>
      <c r="F375" t="s">
        <v>52</v>
      </c>
      <c r="G375" s="4">
        <v>42.08</v>
      </c>
      <c r="H375">
        <v>6</v>
      </c>
      <c r="I375" s="4">
        <v>12.62</v>
      </c>
      <c r="J375" s="4">
        <v>265.10000000000002</v>
      </c>
      <c r="K375" s="4">
        <v>265.10000000000002</v>
      </c>
      <c r="L375" s="9">
        <v>43494</v>
      </c>
      <c r="M375" s="11">
        <f t="shared" si="26"/>
        <v>1</v>
      </c>
      <c r="N375" t="str">
        <f t="shared" si="30"/>
        <v>Jan</v>
      </c>
      <c r="O375">
        <f t="shared" si="27"/>
        <v>2</v>
      </c>
      <c r="P375" t="str">
        <f t="shared" si="28"/>
        <v>Tue</v>
      </c>
      <c r="Q375" s="1">
        <v>0.51736111111111116</v>
      </c>
      <c r="R375" s="11">
        <f t="shared" si="29"/>
        <v>12</v>
      </c>
      <c r="S375" t="s">
        <v>35</v>
      </c>
      <c r="T375" s="4">
        <v>252.48</v>
      </c>
      <c r="U375">
        <v>4.7619047620000003</v>
      </c>
      <c r="V375" s="4">
        <v>12.624000000000001</v>
      </c>
      <c r="W375">
        <v>8.9</v>
      </c>
    </row>
    <row r="376" spans="1:23">
      <c r="A376" t="s">
        <v>416</v>
      </c>
      <c r="B376" t="s">
        <v>24</v>
      </c>
      <c r="C376" t="s">
        <v>25</v>
      </c>
      <c r="D376" t="s">
        <v>33</v>
      </c>
      <c r="E376" t="s">
        <v>27</v>
      </c>
      <c r="F376" t="s">
        <v>38</v>
      </c>
      <c r="G376" s="4">
        <v>67.09</v>
      </c>
      <c r="H376">
        <v>5</v>
      </c>
      <c r="I376" s="4">
        <v>16.77</v>
      </c>
      <c r="J376" s="4">
        <v>352.22</v>
      </c>
      <c r="K376" s="4">
        <v>352.22</v>
      </c>
      <c r="L376" s="9">
        <v>43468</v>
      </c>
      <c r="M376" s="11">
        <f t="shared" si="26"/>
        <v>1</v>
      </c>
      <c r="N376" t="str">
        <f t="shared" si="30"/>
        <v>Jan</v>
      </c>
      <c r="O376">
        <f t="shared" si="27"/>
        <v>4</v>
      </c>
      <c r="P376" t="str">
        <f t="shared" si="28"/>
        <v>Thu</v>
      </c>
      <c r="Q376" s="1">
        <v>0.69930555555555551</v>
      </c>
      <c r="R376" s="11">
        <f t="shared" si="29"/>
        <v>16</v>
      </c>
      <c r="S376" t="s">
        <v>39</v>
      </c>
      <c r="T376" s="4">
        <v>335.45</v>
      </c>
      <c r="U376">
        <v>4.7619047620000003</v>
      </c>
      <c r="V376" s="4">
        <v>16.772500000000001</v>
      </c>
      <c r="W376">
        <v>9.1</v>
      </c>
    </row>
    <row r="377" spans="1:23">
      <c r="A377" t="s">
        <v>417</v>
      </c>
      <c r="B377" t="s">
        <v>24</v>
      </c>
      <c r="C377" t="s">
        <v>25</v>
      </c>
      <c r="D377" t="s">
        <v>26</v>
      </c>
      <c r="E377" t="s">
        <v>27</v>
      </c>
      <c r="F377" t="s">
        <v>52</v>
      </c>
      <c r="G377" s="4">
        <v>96.7</v>
      </c>
      <c r="H377">
        <v>5</v>
      </c>
      <c r="I377" s="4">
        <v>24.18</v>
      </c>
      <c r="J377" s="4">
        <v>507.68</v>
      </c>
      <c r="K377" s="4">
        <v>507.68</v>
      </c>
      <c r="L377" s="9">
        <v>43479</v>
      </c>
      <c r="M377" s="11">
        <f t="shared" si="26"/>
        <v>1</v>
      </c>
      <c r="N377" t="str">
        <f t="shared" si="30"/>
        <v>Jan</v>
      </c>
      <c r="O377">
        <f t="shared" si="27"/>
        <v>1</v>
      </c>
      <c r="P377" t="str">
        <f t="shared" si="28"/>
        <v>Mon</v>
      </c>
      <c r="Q377" s="1">
        <v>0.53611111111111109</v>
      </c>
      <c r="R377" s="11">
        <f t="shared" si="29"/>
        <v>12</v>
      </c>
      <c r="S377" t="s">
        <v>29</v>
      </c>
      <c r="T377" s="4">
        <v>483.5</v>
      </c>
      <c r="U377">
        <v>4.7619047620000003</v>
      </c>
      <c r="V377" s="4">
        <v>24.175000000000001</v>
      </c>
      <c r="W377">
        <v>7</v>
      </c>
    </row>
    <row r="378" spans="1:23">
      <c r="A378" t="s">
        <v>418</v>
      </c>
      <c r="B378" t="s">
        <v>48</v>
      </c>
      <c r="C378" t="s">
        <v>49</v>
      </c>
      <c r="D378" t="s">
        <v>26</v>
      </c>
      <c r="E378" t="s">
        <v>27</v>
      </c>
      <c r="F378" t="s">
        <v>38</v>
      </c>
      <c r="G378" s="4">
        <v>35.380000000000003</v>
      </c>
      <c r="H378">
        <v>9</v>
      </c>
      <c r="I378" s="4">
        <v>15.92</v>
      </c>
      <c r="J378" s="4">
        <v>334.34</v>
      </c>
      <c r="K378" s="4">
        <v>334.34</v>
      </c>
      <c r="L378" s="9">
        <v>43470</v>
      </c>
      <c r="M378" s="11">
        <f t="shared" si="26"/>
        <v>1</v>
      </c>
      <c r="N378" t="str">
        <f t="shared" si="30"/>
        <v>Jan</v>
      </c>
      <c r="O378">
        <f t="shared" si="27"/>
        <v>6</v>
      </c>
      <c r="P378" t="str">
        <f t="shared" si="28"/>
        <v>Sat</v>
      </c>
      <c r="Q378" s="1">
        <v>0.82638888888888884</v>
      </c>
      <c r="R378" s="11">
        <f t="shared" si="29"/>
        <v>19</v>
      </c>
      <c r="S378" t="s">
        <v>39</v>
      </c>
      <c r="T378" s="4">
        <v>318.42</v>
      </c>
      <c r="U378">
        <v>4.7619047620000003</v>
      </c>
      <c r="V378" s="4">
        <v>15.920999999999999</v>
      </c>
      <c r="W378">
        <v>9.6</v>
      </c>
    </row>
    <row r="379" spans="1:23">
      <c r="A379" t="s">
        <v>419</v>
      </c>
      <c r="B379" t="s">
        <v>31</v>
      </c>
      <c r="C379" t="s">
        <v>32</v>
      </c>
      <c r="D379" t="s">
        <v>33</v>
      </c>
      <c r="E379" t="s">
        <v>37</v>
      </c>
      <c r="F379" t="s">
        <v>42</v>
      </c>
      <c r="G379" s="4">
        <v>95.49</v>
      </c>
      <c r="H379">
        <v>7</v>
      </c>
      <c r="I379" s="4">
        <v>33.42</v>
      </c>
      <c r="J379" s="4">
        <v>701.85</v>
      </c>
      <c r="K379" s="4">
        <v>701.85</v>
      </c>
      <c r="L379" s="9">
        <v>43518</v>
      </c>
      <c r="M379" s="11">
        <f t="shared" si="26"/>
        <v>2</v>
      </c>
      <c r="N379" t="str">
        <f t="shared" si="30"/>
        <v>Feb</v>
      </c>
      <c r="O379">
        <f t="shared" si="27"/>
        <v>5</v>
      </c>
      <c r="P379" t="str">
        <f t="shared" si="28"/>
        <v>Fri</v>
      </c>
      <c r="Q379" s="1">
        <v>0.76180555555555551</v>
      </c>
      <c r="R379" s="11">
        <f t="shared" si="29"/>
        <v>18</v>
      </c>
      <c r="S379" t="s">
        <v>29</v>
      </c>
      <c r="T379" s="4">
        <v>668.43</v>
      </c>
      <c r="U379">
        <v>4.7619047620000003</v>
      </c>
      <c r="V379" s="4">
        <v>33.421500000000002</v>
      </c>
      <c r="W379">
        <v>8.6999999999999993</v>
      </c>
    </row>
    <row r="380" spans="1:23">
      <c r="A380" t="s">
        <v>420</v>
      </c>
      <c r="B380" t="s">
        <v>31</v>
      </c>
      <c r="C380" t="s">
        <v>32</v>
      </c>
      <c r="D380" t="s">
        <v>26</v>
      </c>
      <c r="E380" t="s">
        <v>37</v>
      </c>
      <c r="F380" t="s">
        <v>52</v>
      </c>
      <c r="G380" s="4">
        <v>96.98</v>
      </c>
      <c r="H380">
        <v>4</v>
      </c>
      <c r="I380" s="4">
        <v>19.399999999999999</v>
      </c>
      <c r="J380" s="4">
        <v>407.32</v>
      </c>
      <c r="K380" s="4">
        <v>407.32</v>
      </c>
      <c r="L380" s="9">
        <v>43502</v>
      </c>
      <c r="M380" s="11">
        <f t="shared" si="26"/>
        <v>2</v>
      </c>
      <c r="N380" t="str">
        <f t="shared" si="30"/>
        <v>Feb</v>
      </c>
      <c r="O380">
        <f t="shared" si="27"/>
        <v>3</v>
      </c>
      <c r="P380" t="str">
        <f t="shared" si="28"/>
        <v>Wed</v>
      </c>
      <c r="Q380" s="1">
        <v>0.72222222222222221</v>
      </c>
      <c r="R380" s="11">
        <f t="shared" si="29"/>
        <v>17</v>
      </c>
      <c r="S380" t="s">
        <v>29</v>
      </c>
      <c r="T380" s="4">
        <v>387.92</v>
      </c>
      <c r="U380">
        <v>4.7619047620000003</v>
      </c>
      <c r="V380" s="4">
        <v>19.396000000000001</v>
      </c>
      <c r="W380">
        <v>9.4</v>
      </c>
    </row>
    <row r="381" spans="1:23">
      <c r="A381" t="s">
        <v>421</v>
      </c>
      <c r="B381" t="s">
        <v>48</v>
      </c>
      <c r="C381" t="s">
        <v>49</v>
      </c>
      <c r="D381" t="s">
        <v>33</v>
      </c>
      <c r="E381" t="s">
        <v>27</v>
      </c>
      <c r="F381" t="s">
        <v>34</v>
      </c>
      <c r="G381" s="4">
        <v>23.65</v>
      </c>
      <c r="H381">
        <v>4</v>
      </c>
      <c r="I381" s="4">
        <v>4.7300000000000004</v>
      </c>
      <c r="J381" s="4">
        <v>99.33</v>
      </c>
      <c r="K381" s="4">
        <v>99.33</v>
      </c>
      <c r="L381" s="9">
        <v>43495</v>
      </c>
      <c r="M381" s="11">
        <f t="shared" si="26"/>
        <v>1</v>
      </c>
      <c r="N381" t="str">
        <f t="shared" si="30"/>
        <v>Jan</v>
      </c>
      <c r="O381">
        <f t="shared" si="27"/>
        <v>3</v>
      </c>
      <c r="P381" t="str">
        <f t="shared" si="28"/>
        <v>Wed</v>
      </c>
      <c r="Q381" s="1">
        <v>0.56388888888888888</v>
      </c>
      <c r="R381" s="11">
        <f t="shared" si="29"/>
        <v>13</v>
      </c>
      <c r="S381" t="s">
        <v>39</v>
      </c>
      <c r="T381" s="4">
        <v>94.6</v>
      </c>
      <c r="U381">
        <v>4.7619047620000003</v>
      </c>
      <c r="V381" s="4">
        <v>4.7300000000000004</v>
      </c>
      <c r="W381">
        <v>4</v>
      </c>
    </row>
    <row r="382" spans="1:23">
      <c r="A382" t="s">
        <v>422</v>
      </c>
      <c r="B382" t="s">
        <v>24</v>
      </c>
      <c r="C382" t="s">
        <v>25</v>
      </c>
      <c r="D382" t="s">
        <v>26</v>
      </c>
      <c r="E382" t="s">
        <v>37</v>
      </c>
      <c r="F382" t="s">
        <v>42</v>
      </c>
      <c r="G382" s="4">
        <v>82.33</v>
      </c>
      <c r="H382">
        <v>4</v>
      </c>
      <c r="I382" s="4">
        <v>16.47</v>
      </c>
      <c r="J382" s="4">
        <v>345.79</v>
      </c>
      <c r="K382" s="4">
        <v>345.79</v>
      </c>
      <c r="L382" s="9">
        <v>43476</v>
      </c>
      <c r="M382" s="11">
        <f t="shared" si="26"/>
        <v>1</v>
      </c>
      <c r="N382" t="str">
        <f t="shared" si="30"/>
        <v>Jan</v>
      </c>
      <c r="O382">
        <f t="shared" si="27"/>
        <v>5</v>
      </c>
      <c r="P382" t="str">
        <f t="shared" si="28"/>
        <v>Fri</v>
      </c>
      <c r="Q382" s="1">
        <v>0.44236111111111109</v>
      </c>
      <c r="R382" s="11">
        <f t="shared" si="29"/>
        <v>10</v>
      </c>
      <c r="S382" t="s">
        <v>39</v>
      </c>
      <c r="T382" s="4">
        <v>329.32</v>
      </c>
      <c r="U382">
        <v>4.7619047620000003</v>
      </c>
      <c r="V382" s="4">
        <v>16.466000000000001</v>
      </c>
      <c r="W382">
        <v>7.5</v>
      </c>
    </row>
    <row r="383" spans="1:23">
      <c r="A383" t="s">
        <v>423</v>
      </c>
      <c r="B383" t="s">
        <v>31</v>
      </c>
      <c r="C383" t="s">
        <v>32</v>
      </c>
      <c r="D383" t="s">
        <v>33</v>
      </c>
      <c r="E383" t="s">
        <v>27</v>
      </c>
      <c r="F383" t="s">
        <v>34</v>
      </c>
      <c r="G383" s="4">
        <v>26.61</v>
      </c>
      <c r="H383">
        <v>2</v>
      </c>
      <c r="I383" s="4">
        <v>2.66</v>
      </c>
      <c r="J383" s="4">
        <v>55.88</v>
      </c>
      <c r="K383" s="4">
        <v>55.88</v>
      </c>
      <c r="L383" s="9">
        <v>43543</v>
      </c>
      <c r="M383" s="11">
        <f t="shared" si="26"/>
        <v>3</v>
      </c>
      <c r="N383" t="str">
        <f t="shared" si="30"/>
        <v>Mar</v>
      </c>
      <c r="O383">
        <f t="shared" si="27"/>
        <v>2</v>
      </c>
      <c r="P383" t="str">
        <f t="shared" si="28"/>
        <v>Tue</v>
      </c>
      <c r="Q383" s="1">
        <v>0.60763888888888884</v>
      </c>
      <c r="R383" s="11">
        <f t="shared" si="29"/>
        <v>14</v>
      </c>
      <c r="S383" t="s">
        <v>35</v>
      </c>
      <c r="T383" s="4">
        <v>53.22</v>
      </c>
      <c r="U383">
        <v>4.7619047620000003</v>
      </c>
      <c r="V383" s="4">
        <v>2.661</v>
      </c>
      <c r="W383">
        <v>4.2</v>
      </c>
    </row>
    <row r="384" spans="1:23">
      <c r="A384" t="s">
        <v>424</v>
      </c>
      <c r="B384" t="s">
        <v>48</v>
      </c>
      <c r="C384" t="s">
        <v>49</v>
      </c>
      <c r="D384" t="s">
        <v>33</v>
      </c>
      <c r="E384" t="s">
        <v>27</v>
      </c>
      <c r="F384" t="s">
        <v>50</v>
      </c>
      <c r="G384" s="4">
        <v>99.69</v>
      </c>
      <c r="H384">
        <v>5</v>
      </c>
      <c r="I384" s="4">
        <v>24.92</v>
      </c>
      <c r="J384" s="4">
        <v>523.37</v>
      </c>
      <c r="K384" s="4">
        <v>523.37</v>
      </c>
      <c r="L384" s="9">
        <v>43479</v>
      </c>
      <c r="M384" s="11">
        <f t="shared" si="26"/>
        <v>1</v>
      </c>
      <c r="N384" t="str">
        <f t="shared" si="30"/>
        <v>Jan</v>
      </c>
      <c r="O384">
        <f t="shared" si="27"/>
        <v>1</v>
      </c>
      <c r="P384" t="str">
        <f t="shared" si="28"/>
        <v>Mon</v>
      </c>
      <c r="Q384" s="1">
        <v>0.50624999999999998</v>
      </c>
      <c r="R384" s="11">
        <f t="shared" si="29"/>
        <v>12</v>
      </c>
      <c r="S384" t="s">
        <v>35</v>
      </c>
      <c r="T384" s="4">
        <v>498.45</v>
      </c>
      <c r="U384">
        <v>4.7619047620000003</v>
      </c>
      <c r="V384" s="4">
        <v>24.922499999999999</v>
      </c>
      <c r="W384">
        <v>9.9</v>
      </c>
    </row>
    <row r="385" spans="1:23">
      <c r="A385" t="s">
        <v>425</v>
      </c>
      <c r="B385" t="s">
        <v>31</v>
      </c>
      <c r="C385" t="s">
        <v>32</v>
      </c>
      <c r="D385" t="s">
        <v>26</v>
      </c>
      <c r="E385" t="s">
        <v>27</v>
      </c>
      <c r="F385" t="s">
        <v>50</v>
      </c>
      <c r="G385" s="4">
        <v>74.89</v>
      </c>
      <c r="H385">
        <v>4</v>
      </c>
      <c r="I385" s="4">
        <v>14.98</v>
      </c>
      <c r="J385" s="4">
        <v>314.54000000000002</v>
      </c>
      <c r="K385" s="4">
        <v>314.54000000000002</v>
      </c>
      <c r="L385" s="9">
        <v>43525</v>
      </c>
      <c r="M385" s="11">
        <f t="shared" si="26"/>
        <v>3</v>
      </c>
      <c r="N385" t="str">
        <f t="shared" si="30"/>
        <v>Mar</v>
      </c>
      <c r="O385">
        <f t="shared" si="27"/>
        <v>5</v>
      </c>
      <c r="P385" t="str">
        <f t="shared" si="28"/>
        <v>Fri</v>
      </c>
      <c r="Q385" s="1">
        <v>0.64722222222222225</v>
      </c>
      <c r="R385" s="11">
        <f t="shared" si="29"/>
        <v>15</v>
      </c>
      <c r="S385" t="s">
        <v>29</v>
      </c>
      <c r="T385" s="4">
        <v>299.56</v>
      </c>
      <c r="U385">
        <v>4.7619047620000003</v>
      </c>
      <c r="V385" s="4">
        <v>14.978</v>
      </c>
      <c r="W385">
        <v>4.2</v>
      </c>
    </row>
    <row r="386" spans="1:23">
      <c r="A386" t="s">
        <v>426</v>
      </c>
      <c r="B386" t="s">
        <v>24</v>
      </c>
      <c r="C386" t="s">
        <v>25</v>
      </c>
      <c r="D386" t="s">
        <v>33</v>
      </c>
      <c r="E386" t="s">
        <v>27</v>
      </c>
      <c r="F386" t="s">
        <v>50</v>
      </c>
      <c r="G386" s="4">
        <v>40.94</v>
      </c>
      <c r="H386">
        <v>5</v>
      </c>
      <c r="I386" s="4">
        <v>10.24</v>
      </c>
      <c r="J386" s="4">
        <v>214.94</v>
      </c>
      <c r="K386" s="4">
        <v>214.94</v>
      </c>
      <c r="L386" s="9">
        <v>43471</v>
      </c>
      <c r="M386" s="11">
        <f t="shared" si="26"/>
        <v>1</v>
      </c>
      <c r="N386" t="str">
        <f t="shared" si="30"/>
        <v>Jan</v>
      </c>
      <c r="O386">
        <f t="shared" si="27"/>
        <v>7</v>
      </c>
      <c r="P386" t="str">
        <f t="shared" si="28"/>
        <v>Sun</v>
      </c>
      <c r="Q386" s="1">
        <v>0.58194444444444449</v>
      </c>
      <c r="R386" s="11">
        <f t="shared" si="29"/>
        <v>13</v>
      </c>
      <c r="S386" t="s">
        <v>29</v>
      </c>
      <c r="T386" s="4">
        <v>204.7</v>
      </c>
      <c r="U386">
        <v>4.7619047620000003</v>
      </c>
      <c r="V386" s="4">
        <v>10.234999999999999</v>
      </c>
      <c r="W386">
        <v>9.9</v>
      </c>
    </row>
    <row r="387" spans="1:23">
      <c r="A387" t="s">
        <v>427</v>
      </c>
      <c r="B387" t="s">
        <v>48</v>
      </c>
      <c r="C387" t="s">
        <v>49</v>
      </c>
      <c r="D387" t="s">
        <v>26</v>
      </c>
      <c r="E387" t="s">
        <v>37</v>
      </c>
      <c r="F387" t="s">
        <v>42</v>
      </c>
      <c r="G387" s="4">
        <v>75.819999999999993</v>
      </c>
      <c r="H387">
        <v>1</v>
      </c>
      <c r="I387" s="4">
        <v>3.79</v>
      </c>
      <c r="J387" s="4">
        <v>79.61</v>
      </c>
      <c r="K387" s="4">
        <v>79.61</v>
      </c>
      <c r="L387" s="9">
        <v>43496</v>
      </c>
      <c r="M387" s="11">
        <f t="shared" ref="M387:M450" si="31">MONTH(L387)</f>
        <v>1</v>
      </c>
      <c r="N387" t="str">
        <f t="shared" si="30"/>
        <v>Jan</v>
      </c>
      <c r="O387">
        <f t="shared" ref="O387:O450" si="32">WEEKDAY(L387,2)</f>
        <v>4</v>
      </c>
      <c r="P387" t="str">
        <f t="shared" ref="P387:P450" si="33">TEXT(L387, "ddd")</f>
        <v>Thu</v>
      </c>
      <c r="Q387" s="1">
        <v>0.55486111111111114</v>
      </c>
      <c r="R387" s="11">
        <f t="shared" si="29"/>
        <v>13</v>
      </c>
      <c r="S387" t="s">
        <v>35</v>
      </c>
      <c r="T387" s="4">
        <v>75.819999999999993</v>
      </c>
      <c r="U387">
        <v>4.7619047620000003</v>
      </c>
      <c r="V387" s="4">
        <v>3.7909999999999999</v>
      </c>
      <c r="W387">
        <v>5.8</v>
      </c>
    </row>
    <row r="388" spans="1:23">
      <c r="A388" t="s">
        <v>428</v>
      </c>
      <c r="B388" t="s">
        <v>31</v>
      </c>
      <c r="C388" t="s">
        <v>32</v>
      </c>
      <c r="D388" t="s">
        <v>33</v>
      </c>
      <c r="E388" t="s">
        <v>37</v>
      </c>
      <c r="F388" t="s">
        <v>50</v>
      </c>
      <c r="G388" s="4">
        <v>46.77</v>
      </c>
      <c r="H388">
        <v>6</v>
      </c>
      <c r="I388" s="4">
        <v>14.03</v>
      </c>
      <c r="J388" s="4">
        <v>294.64999999999998</v>
      </c>
      <c r="K388" s="4">
        <v>294.64999999999998</v>
      </c>
      <c r="L388" s="9">
        <v>43535</v>
      </c>
      <c r="M388" s="11">
        <f t="shared" si="31"/>
        <v>3</v>
      </c>
      <c r="N388" t="str">
        <f t="shared" si="30"/>
        <v>Mar</v>
      </c>
      <c r="O388">
        <f t="shared" si="32"/>
        <v>1</v>
      </c>
      <c r="P388" t="str">
        <f t="shared" si="33"/>
        <v>Mon</v>
      </c>
      <c r="Q388" s="1">
        <v>0.56736111111111109</v>
      </c>
      <c r="R388" s="11">
        <f t="shared" ref="R388:R451" si="34">HOUR(Q388)</f>
        <v>13</v>
      </c>
      <c r="S388" t="s">
        <v>35</v>
      </c>
      <c r="T388" s="4">
        <v>280.62</v>
      </c>
      <c r="U388">
        <v>4.7619047620000003</v>
      </c>
      <c r="V388" s="4">
        <v>14.031000000000001</v>
      </c>
      <c r="W388">
        <v>6</v>
      </c>
    </row>
    <row r="389" spans="1:23">
      <c r="A389" t="s">
        <v>429</v>
      </c>
      <c r="B389" t="s">
        <v>24</v>
      </c>
      <c r="C389" t="s">
        <v>25</v>
      </c>
      <c r="D389" t="s">
        <v>33</v>
      </c>
      <c r="E389" t="s">
        <v>27</v>
      </c>
      <c r="F389" t="s">
        <v>28</v>
      </c>
      <c r="G389" s="4">
        <v>32.32</v>
      </c>
      <c r="H389">
        <v>10</v>
      </c>
      <c r="I389" s="4">
        <v>16.16</v>
      </c>
      <c r="J389" s="4">
        <v>339.36</v>
      </c>
      <c r="K389" s="4">
        <v>339.36</v>
      </c>
      <c r="L389" s="9">
        <v>43516</v>
      </c>
      <c r="M389" s="11">
        <f t="shared" si="31"/>
        <v>2</v>
      </c>
      <c r="N389" t="str">
        <f t="shared" si="30"/>
        <v>Feb</v>
      </c>
      <c r="O389">
        <f t="shared" si="32"/>
        <v>3</v>
      </c>
      <c r="P389" t="str">
        <f t="shared" si="33"/>
        <v>Wed</v>
      </c>
      <c r="Q389" s="1">
        <v>0.7006944444444444</v>
      </c>
      <c r="R389" s="11">
        <f t="shared" si="34"/>
        <v>16</v>
      </c>
      <c r="S389" t="s">
        <v>39</v>
      </c>
      <c r="T389" s="4">
        <v>323.2</v>
      </c>
      <c r="U389">
        <v>4.7619047620000003</v>
      </c>
      <c r="V389" s="4">
        <v>16.16</v>
      </c>
      <c r="W389">
        <v>10</v>
      </c>
    </row>
    <row r="390" spans="1:23">
      <c r="A390" t="s">
        <v>430</v>
      </c>
      <c r="B390" t="s">
        <v>31</v>
      </c>
      <c r="C390" t="s">
        <v>32</v>
      </c>
      <c r="D390" t="s">
        <v>26</v>
      </c>
      <c r="E390" t="s">
        <v>27</v>
      </c>
      <c r="F390" t="s">
        <v>52</v>
      </c>
      <c r="G390" s="4">
        <v>54.07</v>
      </c>
      <c r="H390">
        <v>9</v>
      </c>
      <c r="I390" s="4">
        <v>24.33</v>
      </c>
      <c r="J390" s="4">
        <v>510.96</v>
      </c>
      <c r="K390" s="4">
        <v>510.96</v>
      </c>
      <c r="L390" s="9">
        <v>43492</v>
      </c>
      <c r="M390" s="11">
        <f t="shared" si="31"/>
        <v>1</v>
      </c>
      <c r="N390" t="str">
        <f t="shared" si="30"/>
        <v>Jan</v>
      </c>
      <c r="O390">
        <f t="shared" si="32"/>
        <v>7</v>
      </c>
      <c r="P390" t="str">
        <f t="shared" si="33"/>
        <v>Sun</v>
      </c>
      <c r="Q390" s="1">
        <v>0.62152777777777779</v>
      </c>
      <c r="R390" s="11">
        <f t="shared" si="34"/>
        <v>14</v>
      </c>
      <c r="S390" t="s">
        <v>29</v>
      </c>
      <c r="T390" s="4">
        <v>486.63</v>
      </c>
      <c r="U390">
        <v>4.7619047620000003</v>
      </c>
      <c r="V390" s="4">
        <v>24.331499999999998</v>
      </c>
      <c r="W390">
        <v>9.5</v>
      </c>
    </row>
    <row r="391" spans="1:23">
      <c r="A391" t="s">
        <v>431</v>
      </c>
      <c r="B391" t="s">
        <v>48</v>
      </c>
      <c r="C391" t="s">
        <v>49</v>
      </c>
      <c r="D391" t="s">
        <v>33</v>
      </c>
      <c r="E391" t="s">
        <v>37</v>
      </c>
      <c r="F391" t="s">
        <v>50</v>
      </c>
      <c r="G391" s="4">
        <v>18.22</v>
      </c>
      <c r="H391">
        <v>7</v>
      </c>
      <c r="I391" s="4">
        <v>6.38</v>
      </c>
      <c r="J391" s="4">
        <v>133.91999999999999</v>
      </c>
      <c r="K391" s="4">
        <v>133.91999999999999</v>
      </c>
      <c r="L391" s="9">
        <v>43534</v>
      </c>
      <c r="M391" s="11">
        <f t="shared" si="31"/>
        <v>3</v>
      </c>
      <c r="N391" t="str">
        <f t="shared" si="30"/>
        <v>Mar</v>
      </c>
      <c r="O391">
        <f t="shared" si="32"/>
        <v>7</v>
      </c>
      <c r="P391" t="str">
        <f t="shared" si="33"/>
        <v>Sun</v>
      </c>
      <c r="Q391" s="1">
        <v>0.58611111111111114</v>
      </c>
      <c r="R391" s="11">
        <f t="shared" si="34"/>
        <v>14</v>
      </c>
      <c r="S391" t="s">
        <v>39</v>
      </c>
      <c r="T391" s="4">
        <v>127.54</v>
      </c>
      <c r="U391">
        <v>4.7619047620000003</v>
      </c>
      <c r="V391" s="4">
        <v>6.3769999999999998</v>
      </c>
      <c r="W391">
        <v>6.6</v>
      </c>
    </row>
    <row r="392" spans="1:23">
      <c r="A392" t="s">
        <v>432</v>
      </c>
      <c r="B392" t="s">
        <v>31</v>
      </c>
      <c r="C392" t="s">
        <v>32</v>
      </c>
      <c r="D392" t="s">
        <v>26</v>
      </c>
      <c r="E392" t="s">
        <v>27</v>
      </c>
      <c r="F392" t="s">
        <v>52</v>
      </c>
      <c r="G392" s="4">
        <v>80.48</v>
      </c>
      <c r="H392">
        <v>3</v>
      </c>
      <c r="I392" s="4">
        <v>12.07</v>
      </c>
      <c r="J392" s="4">
        <v>253.51</v>
      </c>
      <c r="K392" s="4">
        <v>253.51</v>
      </c>
      <c r="L392" s="9">
        <v>43511</v>
      </c>
      <c r="M392" s="11">
        <f t="shared" si="31"/>
        <v>2</v>
      </c>
      <c r="N392" t="str">
        <f t="shared" ref="N392:N455" si="35">TEXT(L392,"mmm")</f>
        <v>Feb</v>
      </c>
      <c r="O392">
        <f t="shared" si="32"/>
        <v>5</v>
      </c>
      <c r="P392" t="str">
        <f t="shared" si="33"/>
        <v>Fri</v>
      </c>
      <c r="Q392" s="1">
        <v>0.52152777777777781</v>
      </c>
      <c r="R392" s="11">
        <f t="shared" si="34"/>
        <v>12</v>
      </c>
      <c r="S392" t="s">
        <v>35</v>
      </c>
      <c r="T392" s="4">
        <v>241.44</v>
      </c>
      <c r="U392">
        <v>4.7619047620000003</v>
      </c>
      <c r="V392" s="4">
        <v>12.071999999999999</v>
      </c>
      <c r="W392">
        <v>8.1</v>
      </c>
    </row>
    <row r="393" spans="1:23">
      <c r="A393" t="s">
        <v>433</v>
      </c>
      <c r="B393" t="s">
        <v>48</v>
      </c>
      <c r="C393" t="s">
        <v>49</v>
      </c>
      <c r="D393" t="s">
        <v>33</v>
      </c>
      <c r="E393" t="s">
        <v>27</v>
      </c>
      <c r="F393" t="s">
        <v>52</v>
      </c>
      <c r="G393" s="4">
        <v>37.950000000000003</v>
      </c>
      <c r="H393">
        <v>10</v>
      </c>
      <c r="I393" s="4">
        <v>18.98</v>
      </c>
      <c r="J393" s="4">
        <v>398.48</v>
      </c>
      <c r="K393" s="4">
        <v>398.48</v>
      </c>
      <c r="L393" s="9">
        <v>43491</v>
      </c>
      <c r="M393" s="11">
        <f t="shared" si="31"/>
        <v>1</v>
      </c>
      <c r="N393" t="str">
        <f t="shared" si="35"/>
        <v>Jan</v>
      </c>
      <c r="O393">
        <f t="shared" si="32"/>
        <v>6</v>
      </c>
      <c r="P393" t="str">
        <f t="shared" si="33"/>
        <v>Sat</v>
      </c>
      <c r="Q393" s="1">
        <v>0.61875000000000002</v>
      </c>
      <c r="R393" s="11">
        <f t="shared" si="34"/>
        <v>14</v>
      </c>
      <c r="S393" t="s">
        <v>35</v>
      </c>
      <c r="T393" s="4">
        <v>379.5</v>
      </c>
      <c r="U393">
        <v>4.7619047620000003</v>
      </c>
      <c r="V393" s="4">
        <v>18.975000000000001</v>
      </c>
      <c r="W393">
        <v>9.6999999999999993</v>
      </c>
    </row>
    <row r="394" spans="1:23">
      <c r="A394" t="s">
        <v>434</v>
      </c>
      <c r="B394" t="s">
        <v>24</v>
      </c>
      <c r="C394" t="s">
        <v>25</v>
      </c>
      <c r="D394" t="s">
        <v>26</v>
      </c>
      <c r="E394" t="s">
        <v>37</v>
      </c>
      <c r="F394" t="s">
        <v>34</v>
      </c>
      <c r="G394" s="4">
        <v>76.819999999999993</v>
      </c>
      <c r="H394">
        <v>1</v>
      </c>
      <c r="I394" s="4">
        <v>3.84</v>
      </c>
      <c r="J394" s="4">
        <v>80.66</v>
      </c>
      <c r="K394" s="4">
        <v>80.66</v>
      </c>
      <c r="L394" s="9">
        <v>43509</v>
      </c>
      <c r="M394" s="11">
        <f t="shared" si="31"/>
        <v>2</v>
      </c>
      <c r="N394" t="str">
        <f t="shared" si="35"/>
        <v>Feb</v>
      </c>
      <c r="O394">
        <f t="shared" si="32"/>
        <v>3</v>
      </c>
      <c r="P394" t="str">
        <f t="shared" si="33"/>
        <v>Wed</v>
      </c>
      <c r="Q394" s="1">
        <v>0.76875000000000004</v>
      </c>
      <c r="R394" s="11">
        <f t="shared" si="34"/>
        <v>18</v>
      </c>
      <c r="S394" t="s">
        <v>29</v>
      </c>
      <c r="T394" s="4">
        <v>76.819999999999993</v>
      </c>
      <c r="U394">
        <v>4.7619047620000003</v>
      </c>
      <c r="V394" s="4">
        <v>3.8410000000000002</v>
      </c>
      <c r="W394">
        <v>7.2</v>
      </c>
    </row>
    <row r="395" spans="1:23">
      <c r="A395" t="s">
        <v>435</v>
      </c>
      <c r="B395" t="s">
        <v>24</v>
      </c>
      <c r="C395" t="s">
        <v>25</v>
      </c>
      <c r="D395" t="s">
        <v>26</v>
      </c>
      <c r="E395" t="s">
        <v>27</v>
      </c>
      <c r="F395" t="s">
        <v>42</v>
      </c>
      <c r="G395" s="4">
        <v>52.26</v>
      </c>
      <c r="H395">
        <v>10</v>
      </c>
      <c r="I395" s="4">
        <v>26.13</v>
      </c>
      <c r="J395" s="4">
        <v>548.73</v>
      </c>
      <c r="K395" s="4">
        <v>548.73</v>
      </c>
      <c r="L395" s="9">
        <v>43533</v>
      </c>
      <c r="M395" s="11">
        <f t="shared" si="31"/>
        <v>3</v>
      </c>
      <c r="N395" t="str">
        <f t="shared" si="35"/>
        <v>Mar</v>
      </c>
      <c r="O395">
        <f t="shared" si="32"/>
        <v>6</v>
      </c>
      <c r="P395" t="str">
        <f t="shared" si="33"/>
        <v>Sat</v>
      </c>
      <c r="Q395" s="1">
        <v>0.53125</v>
      </c>
      <c r="R395" s="11">
        <f t="shared" si="34"/>
        <v>12</v>
      </c>
      <c r="S395" t="s">
        <v>39</v>
      </c>
      <c r="T395" s="4">
        <v>522.6</v>
      </c>
      <c r="U395">
        <v>4.7619047620000003</v>
      </c>
      <c r="V395" s="4">
        <v>26.13</v>
      </c>
      <c r="W395">
        <v>6.2</v>
      </c>
    </row>
    <row r="396" spans="1:23">
      <c r="A396" t="s">
        <v>436</v>
      </c>
      <c r="B396" t="s">
        <v>24</v>
      </c>
      <c r="C396" t="s">
        <v>25</v>
      </c>
      <c r="D396" t="s">
        <v>33</v>
      </c>
      <c r="E396" t="s">
        <v>27</v>
      </c>
      <c r="F396" t="s">
        <v>28</v>
      </c>
      <c r="G396" s="4">
        <v>79.739999999999995</v>
      </c>
      <c r="H396">
        <v>1</v>
      </c>
      <c r="I396" s="4">
        <v>3.99</v>
      </c>
      <c r="J396" s="4">
        <v>83.73</v>
      </c>
      <c r="K396" s="4">
        <v>83.73</v>
      </c>
      <c r="L396" s="9">
        <v>43530</v>
      </c>
      <c r="M396" s="11">
        <f t="shared" si="31"/>
        <v>3</v>
      </c>
      <c r="N396" t="str">
        <f t="shared" si="35"/>
        <v>Mar</v>
      </c>
      <c r="O396">
        <f t="shared" si="32"/>
        <v>3</v>
      </c>
      <c r="P396" t="str">
        <f t="shared" si="33"/>
        <v>Wed</v>
      </c>
      <c r="Q396" s="1">
        <v>0.44166666666666665</v>
      </c>
      <c r="R396" s="11">
        <f t="shared" si="34"/>
        <v>10</v>
      </c>
      <c r="S396" t="s">
        <v>29</v>
      </c>
      <c r="T396" s="4">
        <v>79.739999999999995</v>
      </c>
      <c r="U396">
        <v>4.7619047620000003</v>
      </c>
      <c r="V396" s="4">
        <v>3.9870000000000001</v>
      </c>
      <c r="W396">
        <v>7.3</v>
      </c>
    </row>
    <row r="397" spans="1:23">
      <c r="A397" t="s">
        <v>437</v>
      </c>
      <c r="B397" t="s">
        <v>24</v>
      </c>
      <c r="C397" t="s">
        <v>25</v>
      </c>
      <c r="D397" t="s">
        <v>33</v>
      </c>
      <c r="E397" t="s">
        <v>27</v>
      </c>
      <c r="F397" t="s">
        <v>28</v>
      </c>
      <c r="G397" s="4">
        <v>77.5</v>
      </c>
      <c r="H397">
        <v>5</v>
      </c>
      <c r="I397" s="4">
        <v>19.38</v>
      </c>
      <c r="J397" s="4">
        <v>406.88</v>
      </c>
      <c r="K397" s="4">
        <v>406.88</v>
      </c>
      <c r="L397" s="9">
        <v>43489</v>
      </c>
      <c r="M397" s="11">
        <f t="shared" si="31"/>
        <v>1</v>
      </c>
      <c r="N397" t="str">
        <f t="shared" si="35"/>
        <v>Jan</v>
      </c>
      <c r="O397">
        <f t="shared" si="32"/>
        <v>4</v>
      </c>
      <c r="P397" t="str">
        <f t="shared" si="33"/>
        <v>Thu</v>
      </c>
      <c r="Q397" s="1">
        <v>0.85833333333333328</v>
      </c>
      <c r="R397" s="11">
        <f t="shared" si="34"/>
        <v>20</v>
      </c>
      <c r="S397" t="s">
        <v>29</v>
      </c>
      <c r="T397" s="4">
        <v>387.5</v>
      </c>
      <c r="U397">
        <v>4.7619047620000003</v>
      </c>
      <c r="V397" s="4">
        <v>19.375</v>
      </c>
      <c r="W397">
        <v>4.3</v>
      </c>
    </row>
    <row r="398" spans="1:23">
      <c r="A398" t="s">
        <v>438</v>
      </c>
      <c r="B398" t="s">
        <v>24</v>
      </c>
      <c r="C398" t="s">
        <v>25</v>
      </c>
      <c r="D398" t="s">
        <v>33</v>
      </c>
      <c r="E398" t="s">
        <v>27</v>
      </c>
      <c r="F398" t="s">
        <v>50</v>
      </c>
      <c r="G398" s="4">
        <v>54.27</v>
      </c>
      <c r="H398">
        <v>5</v>
      </c>
      <c r="I398" s="4">
        <v>13.57</v>
      </c>
      <c r="J398" s="4">
        <v>284.92</v>
      </c>
      <c r="K398" s="4">
        <v>284.92</v>
      </c>
      <c r="L398" s="9">
        <v>43537</v>
      </c>
      <c r="M398" s="11">
        <f t="shared" si="31"/>
        <v>3</v>
      </c>
      <c r="N398" t="str">
        <f t="shared" si="35"/>
        <v>Mar</v>
      </c>
      <c r="O398">
        <f t="shared" si="32"/>
        <v>3</v>
      </c>
      <c r="P398" t="str">
        <f t="shared" si="33"/>
        <v>Wed</v>
      </c>
      <c r="Q398" s="1">
        <v>0.59444444444444444</v>
      </c>
      <c r="R398" s="11">
        <f t="shared" si="34"/>
        <v>14</v>
      </c>
      <c r="S398" t="s">
        <v>29</v>
      </c>
      <c r="T398" s="4">
        <v>271.35000000000002</v>
      </c>
      <c r="U398">
        <v>4.7619047620000003</v>
      </c>
      <c r="V398" s="4">
        <v>13.567500000000001</v>
      </c>
      <c r="W398">
        <v>4.5999999999999996</v>
      </c>
    </row>
    <row r="399" spans="1:23">
      <c r="A399" t="s">
        <v>439</v>
      </c>
      <c r="B399" t="s">
        <v>48</v>
      </c>
      <c r="C399" t="s">
        <v>49</v>
      </c>
      <c r="D399" t="s">
        <v>33</v>
      </c>
      <c r="E399" t="s">
        <v>37</v>
      </c>
      <c r="F399" t="s">
        <v>38</v>
      </c>
      <c r="G399" s="4">
        <v>13.59</v>
      </c>
      <c r="H399">
        <v>9</v>
      </c>
      <c r="I399" s="4">
        <v>6.12</v>
      </c>
      <c r="J399" s="4">
        <v>128.43</v>
      </c>
      <c r="K399" s="4">
        <v>128.43</v>
      </c>
      <c r="L399" s="9">
        <v>43539</v>
      </c>
      <c r="M399" s="11">
        <f t="shared" si="31"/>
        <v>3</v>
      </c>
      <c r="N399" t="str">
        <f t="shared" si="35"/>
        <v>Mar</v>
      </c>
      <c r="O399">
        <f t="shared" si="32"/>
        <v>5</v>
      </c>
      <c r="P399" t="str">
        <f t="shared" si="33"/>
        <v>Fri</v>
      </c>
      <c r="Q399" s="1">
        <v>0.43472222222222223</v>
      </c>
      <c r="R399" s="11">
        <f t="shared" si="34"/>
        <v>10</v>
      </c>
      <c r="S399" t="s">
        <v>35</v>
      </c>
      <c r="T399" s="4">
        <v>122.31</v>
      </c>
      <c r="U399">
        <v>4.7619047620000003</v>
      </c>
      <c r="V399" s="4">
        <v>6.1154999999999999</v>
      </c>
      <c r="W399">
        <v>5.8</v>
      </c>
    </row>
    <row r="400" spans="1:23">
      <c r="A400" t="s">
        <v>440</v>
      </c>
      <c r="B400" t="s">
        <v>48</v>
      </c>
      <c r="C400" t="s">
        <v>49</v>
      </c>
      <c r="D400" t="s">
        <v>26</v>
      </c>
      <c r="E400" t="s">
        <v>27</v>
      </c>
      <c r="F400" t="s">
        <v>28</v>
      </c>
      <c r="G400" s="4">
        <v>41.06</v>
      </c>
      <c r="H400">
        <v>6</v>
      </c>
      <c r="I400" s="4">
        <v>12.32</v>
      </c>
      <c r="J400" s="4">
        <v>258.68</v>
      </c>
      <c r="K400" s="4">
        <v>258.68</v>
      </c>
      <c r="L400" s="9">
        <v>43529</v>
      </c>
      <c r="M400" s="11">
        <f t="shared" si="31"/>
        <v>3</v>
      </c>
      <c r="N400" t="str">
        <f t="shared" si="35"/>
        <v>Mar</v>
      </c>
      <c r="O400">
        <f t="shared" si="32"/>
        <v>2</v>
      </c>
      <c r="P400" t="str">
        <f t="shared" si="33"/>
        <v>Tue</v>
      </c>
      <c r="Q400" s="1">
        <v>0.5625</v>
      </c>
      <c r="R400" s="11">
        <f t="shared" si="34"/>
        <v>13</v>
      </c>
      <c r="S400" t="s">
        <v>39</v>
      </c>
      <c r="T400" s="4">
        <v>246.36</v>
      </c>
      <c r="U400">
        <v>4.7619047620000003</v>
      </c>
      <c r="V400" s="4">
        <v>12.318</v>
      </c>
      <c r="W400">
        <v>8.3000000000000007</v>
      </c>
    </row>
    <row r="401" spans="1:23">
      <c r="A401" t="s">
        <v>441</v>
      </c>
      <c r="B401" t="s">
        <v>48</v>
      </c>
      <c r="C401" t="s">
        <v>49</v>
      </c>
      <c r="D401" t="s">
        <v>26</v>
      </c>
      <c r="E401" t="s">
        <v>37</v>
      </c>
      <c r="F401" t="s">
        <v>34</v>
      </c>
      <c r="G401" s="4">
        <v>19.239999999999998</v>
      </c>
      <c r="H401">
        <v>9</v>
      </c>
      <c r="I401" s="4">
        <v>8.66</v>
      </c>
      <c r="J401" s="4">
        <v>181.82</v>
      </c>
      <c r="K401" s="4">
        <v>181.82</v>
      </c>
      <c r="L401" s="9">
        <v>43528</v>
      </c>
      <c r="M401" s="11">
        <f t="shared" si="31"/>
        <v>3</v>
      </c>
      <c r="N401" t="str">
        <f t="shared" si="35"/>
        <v>Mar</v>
      </c>
      <c r="O401">
        <f t="shared" si="32"/>
        <v>1</v>
      </c>
      <c r="P401" t="str">
        <f t="shared" si="33"/>
        <v>Mon</v>
      </c>
      <c r="Q401" s="1">
        <v>0.68611111111111112</v>
      </c>
      <c r="R401" s="11">
        <f t="shared" si="34"/>
        <v>16</v>
      </c>
      <c r="S401" t="s">
        <v>35</v>
      </c>
      <c r="T401" s="4">
        <v>173.16</v>
      </c>
      <c r="U401">
        <v>4.7619047620000003</v>
      </c>
      <c r="V401" s="4">
        <v>8.6579999999999995</v>
      </c>
      <c r="W401">
        <v>8</v>
      </c>
    </row>
    <row r="402" spans="1:23">
      <c r="A402" t="s">
        <v>442</v>
      </c>
      <c r="B402" t="s">
        <v>31</v>
      </c>
      <c r="C402" t="s">
        <v>32</v>
      </c>
      <c r="D402" t="s">
        <v>33</v>
      </c>
      <c r="E402" t="s">
        <v>27</v>
      </c>
      <c r="F402" t="s">
        <v>50</v>
      </c>
      <c r="G402" s="4">
        <v>39.43</v>
      </c>
      <c r="H402">
        <v>6</v>
      </c>
      <c r="I402" s="4">
        <v>11.83</v>
      </c>
      <c r="J402" s="4">
        <v>248.41</v>
      </c>
      <c r="K402" s="4">
        <v>248.41</v>
      </c>
      <c r="L402" s="9">
        <v>43549</v>
      </c>
      <c r="M402" s="11">
        <f t="shared" si="31"/>
        <v>3</v>
      </c>
      <c r="N402" t="str">
        <f t="shared" si="35"/>
        <v>Mar</v>
      </c>
      <c r="O402">
        <f t="shared" si="32"/>
        <v>1</v>
      </c>
      <c r="P402" t="str">
        <f t="shared" si="33"/>
        <v>Mon</v>
      </c>
      <c r="Q402" s="1">
        <v>0.84583333333333333</v>
      </c>
      <c r="R402" s="11">
        <f t="shared" si="34"/>
        <v>20</v>
      </c>
      <c r="S402" t="s">
        <v>39</v>
      </c>
      <c r="T402" s="4">
        <v>236.58</v>
      </c>
      <c r="U402">
        <v>4.7619047620000003</v>
      </c>
      <c r="V402" s="4">
        <v>11.829000000000001</v>
      </c>
      <c r="W402">
        <v>9.4</v>
      </c>
    </row>
    <row r="403" spans="1:23">
      <c r="A403" t="s">
        <v>443</v>
      </c>
      <c r="B403" t="s">
        <v>31</v>
      </c>
      <c r="C403" t="s">
        <v>32</v>
      </c>
      <c r="D403" t="s">
        <v>33</v>
      </c>
      <c r="E403" t="s">
        <v>37</v>
      </c>
      <c r="F403" t="s">
        <v>38</v>
      </c>
      <c r="G403" s="4">
        <v>46.22</v>
      </c>
      <c r="H403">
        <v>4</v>
      </c>
      <c r="I403" s="4">
        <v>9.24</v>
      </c>
      <c r="J403" s="4">
        <v>194.12</v>
      </c>
      <c r="K403" s="4">
        <v>194.12</v>
      </c>
      <c r="L403" s="9">
        <v>43536</v>
      </c>
      <c r="M403" s="11">
        <f t="shared" si="31"/>
        <v>3</v>
      </c>
      <c r="N403" t="str">
        <f t="shared" si="35"/>
        <v>Mar</v>
      </c>
      <c r="O403">
        <f t="shared" si="32"/>
        <v>2</v>
      </c>
      <c r="P403" t="str">
        <f t="shared" si="33"/>
        <v>Tue</v>
      </c>
      <c r="Q403" s="1">
        <v>0.83611111111111114</v>
      </c>
      <c r="R403" s="11">
        <f t="shared" si="34"/>
        <v>20</v>
      </c>
      <c r="S403" t="s">
        <v>39</v>
      </c>
      <c r="T403" s="4">
        <v>184.88</v>
      </c>
      <c r="U403">
        <v>4.7619047620000003</v>
      </c>
      <c r="V403" s="4">
        <v>9.2439999999999998</v>
      </c>
      <c r="W403">
        <v>6.2</v>
      </c>
    </row>
    <row r="404" spans="1:23">
      <c r="A404" t="s">
        <v>444</v>
      </c>
      <c r="B404" t="s">
        <v>31</v>
      </c>
      <c r="C404" t="s">
        <v>32</v>
      </c>
      <c r="D404" t="s">
        <v>26</v>
      </c>
      <c r="E404" t="s">
        <v>37</v>
      </c>
      <c r="F404" t="s">
        <v>38</v>
      </c>
      <c r="G404" s="4">
        <v>13.98</v>
      </c>
      <c r="H404">
        <v>1</v>
      </c>
      <c r="I404" s="4">
        <v>0.7</v>
      </c>
      <c r="J404" s="4">
        <v>14.68</v>
      </c>
      <c r="K404" s="4">
        <v>14.68</v>
      </c>
      <c r="L404" s="9">
        <v>43500</v>
      </c>
      <c r="M404" s="11">
        <f t="shared" si="31"/>
        <v>2</v>
      </c>
      <c r="N404" t="str">
        <f t="shared" si="35"/>
        <v>Feb</v>
      </c>
      <c r="O404">
        <f t="shared" si="32"/>
        <v>1</v>
      </c>
      <c r="P404" t="str">
        <f t="shared" si="33"/>
        <v>Mon</v>
      </c>
      <c r="Q404" s="1">
        <v>0.56805555555555554</v>
      </c>
      <c r="R404" s="11">
        <f t="shared" si="34"/>
        <v>13</v>
      </c>
      <c r="S404" t="s">
        <v>29</v>
      </c>
      <c r="T404" s="4">
        <v>13.98</v>
      </c>
      <c r="U404">
        <v>4.7619047620000003</v>
      </c>
      <c r="V404" s="4">
        <v>0.69899999999999995</v>
      </c>
      <c r="W404">
        <v>9.8000000000000007</v>
      </c>
    </row>
    <row r="405" spans="1:23">
      <c r="A405" t="s">
        <v>445</v>
      </c>
      <c r="B405" t="s">
        <v>48</v>
      </c>
      <c r="C405" t="s">
        <v>49</v>
      </c>
      <c r="D405" t="s">
        <v>33</v>
      </c>
      <c r="E405" t="s">
        <v>27</v>
      </c>
      <c r="F405" t="s">
        <v>52</v>
      </c>
      <c r="G405" s="4">
        <v>39.75</v>
      </c>
      <c r="H405">
        <v>5</v>
      </c>
      <c r="I405" s="4">
        <v>9.94</v>
      </c>
      <c r="J405" s="4">
        <v>208.69</v>
      </c>
      <c r="K405" s="4">
        <v>208.69</v>
      </c>
      <c r="L405" s="9">
        <v>43518</v>
      </c>
      <c r="M405" s="11">
        <f t="shared" si="31"/>
        <v>2</v>
      </c>
      <c r="N405" t="str">
        <f t="shared" si="35"/>
        <v>Feb</v>
      </c>
      <c r="O405">
        <f t="shared" si="32"/>
        <v>5</v>
      </c>
      <c r="P405" t="str">
        <f t="shared" si="33"/>
        <v>Fri</v>
      </c>
      <c r="Q405" s="1">
        <v>0.4465277777777778</v>
      </c>
      <c r="R405" s="11">
        <f t="shared" si="34"/>
        <v>10</v>
      </c>
      <c r="S405" t="s">
        <v>29</v>
      </c>
      <c r="T405" s="4">
        <v>198.75</v>
      </c>
      <c r="U405">
        <v>4.7619047620000003</v>
      </c>
      <c r="V405" s="4">
        <v>9.9375</v>
      </c>
      <c r="W405">
        <v>9.6</v>
      </c>
    </row>
    <row r="406" spans="1:23">
      <c r="A406" t="s">
        <v>446</v>
      </c>
      <c r="B406" t="s">
        <v>31</v>
      </c>
      <c r="C406" t="s">
        <v>32</v>
      </c>
      <c r="D406" t="s">
        <v>26</v>
      </c>
      <c r="E406" t="s">
        <v>27</v>
      </c>
      <c r="F406" t="s">
        <v>52</v>
      </c>
      <c r="G406" s="4">
        <v>97.79</v>
      </c>
      <c r="H406">
        <v>7</v>
      </c>
      <c r="I406" s="4">
        <v>34.229999999999997</v>
      </c>
      <c r="J406" s="4">
        <v>718.76</v>
      </c>
      <c r="K406" s="4">
        <v>718.76</v>
      </c>
      <c r="L406" s="9">
        <v>43512</v>
      </c>
      <c r="M406" s="11">
        <f t="shared" si="31"/>
        <v>2</v>
      </c>
      <c r="N406" t="str">
        <f t="shared" si="35"/>
        <v>Feb</v>
      </c>
      <c r="O406">
        <f t="shared" si="32"/>
        <v>6</v>
      </c>
      <c r="P406" t="str">
        <f t="shared" si="33"/>
        <v>Sat</v>
      </c>
      <c r="Q406" s="1">
        <v>0.72916666666666663</v>
      </c>
      <c r="R406" s="11">
        <f t="shared" si="34"/>
        <v>17</v>
      </c>
      <c r="S406" t="s">
        <v>29</v>
      </c>
      <c r="T406" s="4">
        <v>684.53</v>
      </c>
      <c r="U406">
        <v>4.7619047620000003</v>
      </c>
      <c r="V406" s="4">
        <v>34.226500000000001</v>
      </c>
      <c r="W406">
        <v>4.9000000000000004</v>
      </c>
    </row>
    <row r="407" spans="1:23">
      <c r="A407" t="s">
        <v>447</v>
      </c>
      <c r="B407" t="s">
        <v>24</v>
      </c>
      <c r="C407" t="s">
        <v>25</v>
      </c>
      <c r="D407" t="s">
        <v>26</v>
      </c>
      <c r="E407" t="s">
        <v>37</v>
      </c>
      <c r="F407" t="s">
        <v>42</v>
      </c>
      <c r="G407" s="4">
        <v>67.260000000000005</v>
      </c>
      <c r="H407">
        <v>4</v>
      </c>
      <c r="I407" s="4">
        <v>13.45</v>
      </c>
      <c r="J407" s="4">
        <v>282.49</v>
      </c>
      <c r="K407" s="4">
        <v>282.49</v>
      </c>
      <c r="L407" s="9">
        <v>43484</v>
      </c>
      <c r="M407" s="11">
        <f t="shared" si="31"/>
        <v>1</v>
      </c>
      <c r="N407" t="str">
        <f t="shared" si="35"/>
        <v>Jan</v>
      </c>
      <c r="O407">
        <f t="shared" si="32"/>
        <v>6</v>
      </c>
      <c r="P407" t="str">
        <f t="shared" si="33"/>
        <v>Sat</v>
      </c>
      <c r="Q407" s="1">
        <v>0.64444444444444449</v>
      </c>
      <c r="R407" s="11">
        <f t="shared" si="34"/>
        <v>15</v>
      </c>
      <c r="S407" t="s">
        <v>39</v>
      </c>
      <c r="T407" s="4">
        <v>269.04000000000002</v>
      </c>
      <c r="U407">
        <v>4.7619047620000003</v>
      </c>
      <c r="V407" s="4">
        <v>13.452</v>
      </c>
      <c r="W407">
        <v>8</v>
      </c>
    </row>
    <row r="408" spans="1:23">
      <c r="A408" t="s">
        <v>448</v>
      </c>
      <c r="B408" t="s">
        <v>24</v>
      </c>
      <c r="C408" t="s">
        <v>25</v>
      </c>
      <c r="D408" t="s">
        <v>33</v>
      </c>
      <c r="E408" t="s">
        <v>37</v>
      </c>
      <c r="F408" t="s">
        <v>50</v>
      </c>
      <c r="G408" s="4">
        <v>13.79</v>
      </c>
      <c r="H408">
        <v>5</v>
      </c>
      <c r="I408" s="4">
        <v>3.45</v>
      </c>
      <c r="J408" s="4">
        <v>72.400000000000006</v>
      </c>
      <c r="K408" s="4">
        <v>72.400000000000006</v>
      </c>
      <c r="L408" s="9">
        <v>43476</v>
      </c>
      <c r="M408" s="11">
        <f t="shared" si="31"/>
        <v>1</v>
      </c>
      <c r="N408" t="str">
        <f t="shared" si="35"/>
        <v>Jan</v>
      </c>
      <c r="O408">
        <f t="shared" si="32"/>
        <v>5</v>
      </c>
      <c r="P408" t="str">
        <f t="shared" si="33"/>
        <v>Fri</v>
      </c>
      <c r="Q408" s="1">
        <v>0.79652777777777772</v>
      </c>
      <c r="R408" s="11">
        <f t="shared" si="34"/>
        <v>19</v>
      </c>
      <c r="S408" t="s">
        <v>39</v>
      </c>
      <c r="T408" s="4">
        <v>68.95</v>
      </c>
      <c r="U408">
        <v>4.7619047620000003</v>
      </c>
      <c r="V408" s="4">
        <v>3.4474999999999998</v>
      </c>
      <c r="W408">
        <v>7.8</v>
      </c>
    </row>
    <row r="409" spans="1:23">
      <c r="A409" t="s">
        <v>449</v>
      </c>
      <c r="B409" t="s">
        <v>48</v>
      </c>
      <c r="C409" t="s">
        <v>49</v>
      </c>
      <c r="D409" t="s">
        <v>26</v>
      </c>
      <c r="E409" t="s">
        <v>27</v>
      </c>
      <c r="F409" t="s">
        <v>52</v>
      </c>
      <c r="G409" s="4">
        <v>68.709999999999994</v>
      </c>
      <c r="H409">
        <v>4</v>
      </c>
      <c r="I409" s="4">
        <v>13.74</v>
      </c>
      <c r="J409" s="4">
        <v>288.58</v>
      </c>
      <c r="K409" s="4">
        <v>288.58</v>
      </c>
      <c r="L409" s="9">
        <v>43469</v>
      </c>
      <c r="M409" s="11">
        <f t="shared" si="31"/>
        <v>1</v>
      </c>
      <c r="N409" t="str">
        <f t="shared" si="35"/>
        <v>Jan</v>
      </c>
      <c r="O409">
        <f t="shared" si="32"/>
        <v>5</v>
      </c>
      <c r="P409" t="str">
        <f t="shared" si="33"/>
        <v>Fri</v>
      </c>
      <c r="Q409" s="1">
        <v>0.79236111111111107</v>
      </c>
      <c r="R409" s="11">
        <f t="shared" si="34"/>
        <v>19</v>
      </c>
      <c r="S409" t="s">
        <v>35</v>
      </c>
      <c r="T409" s="4">
        <v>274.83999999999997</v>
      </c>
      <c r="U409">
        <v>4.7619047620000003</v>
      </c>
      <c r="V409" s="4">
        <v>13.742000000000001</v>
      </c>
      <c r="W409">
        <v>4.0999999999999996</v>
      </c>
    </row>
    <row r="410" spans="1:23">
      <c r="A410" t="s">
        <v>450</v>
      </c>
      <c r="B410" t="s">
        <v>24</v>
      </c>
      <c r="C410" t="s">
        <v>25</v>
      </c>
      <c r="D410" t="s">
        <v>33</v>
      </c>
      <c r="E410" t="s">
        <v>27</v>
      </c>
      <c r="F410" t="s">
        <v>38</v>
      </c>
      <c r="G410" s="4">
        <v>56.53</v>
      </c>
      <c r="H410">
        <v>4</v>
      </c>
      <c r="I410" s="4">
        <v>11.31</v>
      </c>
      <c r="J410" s="4">
        <v>237.43</v>
      </c>
      <c r="K410" s="4">
        <v>237.43</v>
      </c>
      <c r="L410" s="9">
        <v>43528</v>
      </c>
      <c r="M410" s="11">
        <f t="shared" si="31"/>
        <v>3</v>
      </c>
      <c r="N410" t="str">
        <f t="shared" si="35"/>
        <v>Mar</v>
      </c>
      <c r="O410">
        <f t="shared" si="32"/>
        <v>1</v>
      </c>
      <c r="P410" t="str">
        <f t="shared" si="33"/>
        <v>Mon</v>
      </c>
      <c r="Q410" s="1">
        <v>0.82499999999999996</v>
      </c>
      <c r="R410" s="11">
        <f t="shared" si="34"/>
        <v>19</v>
      </c>
      <c r="S410" t="s">
        <v>29</v>
      </c>
      <c r="T410" s="4">
        <v>226.12</v>
      </c>
      <c r="U410">
        <v>4.7619047620000003</v>
      </c>
      <c r="V410" s="4">
        <v>11.305999999999999</v>
      </c>
      <c r="W410">
        <v>5.5</v>
      </c>
    </row>
    <row r="411" spans="1:23">
      <c r="A411" t="s">
        <v>451</v>
      </c>
      <c r="B411" t="s">
        <v>31</v>
      </c>
      <c r="C411" t="s">
        <v>32</v>
      </c>
      <c r="D411" t="s">
        <v>33</v>
      </c>
      <c r="E411" t="s">
        <v>27</v>
      </c>
      <c r="F411" t="s">
        <v>52</v>
      </c>
      <c r="G411" s="4">
        <v>23.82</v>
      </c>
      <c r="H411">
        <v>5</v>
      </c>
      <c r="I411" s="4">
        <v>5.96</v>
      </c>
      <c r="J411" s="4">
        <v>125.06</v>
      </c>
      <c r="K411" s="4">
        <v>125.06</v>
      </c>
      <c r="L411" s="9">
        <v>43493</v>
      </c>
      <c r="M411" s="11">
        <f t="shared" si="31"/>
        <v>1</v>
      </c>
      <c r="N411" t="str">
        <f t="shared" si="35"/>
        <v>Jan</v>
      </c>
      <c r="O411">
        <f t="shared" si="32"/>
        <v>1</v>
      </c>
      <c r="P411" t="str">
        <f t="shared" si="33"/>
        <v>Mon</v>
      </c>
      <c r="Q411" s="1">
        <v>0.80833333333333335</v>
      </c>
      <c r="R411" s="11">
        <f t="shared" si="34"/>
        <v>19</v>
      </c>
      <c r="S411" t="s">
        <v>29</v>
      </c>
      <c r="T411" s="4">
        <v>119.1</v>
      </c>
      <c r="U411">
        <v>4.7619047620000003</v>
      </c>
      <c r="V411" s="4">
        <v>5.9550000000000001</v>
      </c>
      <c r="W411">
        <v>5.4</v>
      </c>
    </row>
    <row r="412" spans="1:23">
      <c r="A412" t="s">
        <v>452</v>
      </c>
      <c r="B412" t="s">
        <v>48</v>
      </c>
      <c r="C412" t="s">
        <v>49</v>
      </c>
      <c r="D412" t="s">
        <v>33</v>
      </c>
      <c r="E412" t="s">
        <v>27</v>
      </c>
      <c r="F412" t="s">
        <v>28</v>
      </c>
      <c r="G412" s="4">
        <v>34.21</v>
      </c>
      <c r="H412">
        <v>10</v>
      </c>
      <c r="I412" s="4">
        <v>17.11</v>
      </c>
      <c r="J412" s="4">
        <v>359.21</v>
      </c>
      <c r="K412" s="4">
        <v>359.21</v>
      </c>
      <c r="L412" s="9">
        <v>43467</v>
      </c>
      <c r="M412" s="11">
        <f t="shared" si="31"/>
        <v>1</v>
      </c>
      <c r="N412" t="str">
        <f t="shared" si="35"/>
        <v>Jan</v>
      </c>
      <c r="O412">
        <f t="shared" si="32"/>
        <v>3</v>
      </c>
      <c r="P412" t="str">
        <f t="shared" si="33"/>
        <v>Wed</v>
      </c>
      <c r="Q412" s="1">
        <v>0.54166666666666663</v>
      </c>
      <c r="R412" s="11">
        <f t="shared" si="34"/>
        <v>13</v>
      </c>
      <c r="S412" t="s">
        <v>35</v>
      </c>
      <c r="T412" s="4">
        <v>342.1</v>
      </c>
      <c r="U412">
        <v>4.7619047620000003</v>
      </c>
      <c r="V412" s="4">
        <v>17.105</v>
      </c>
      <c r="W412">
        <v>5.0999999999999996</v>
      </c>
    </row>
    <row r="413" spans="1:23">
      <c r="A413" t="s">
        <v>453</v>
      </c>
      <c r="B413" t="s">
        <v>48</v>
      </c>
      <c r="C413" t="s">
        <v>49</v>
      </c>
      <c r="D413" t="s">
        <v>33</v>
      </c>
      <c r="E413" t="s">
        <v>37</v>
      </c>
      <c r="F413" t="s">
        <v>42</v>
      </c>
      <c r="G413" s="4">
        <v>21.87</v>
      </c>
      <c r="H413">
        <v>2</v>
      </c>
      <c r="I413" s="4">
        <v>2.19</v>
      </c>
      <c r="J413" s="4">
        <v>45.93</v>
      </c>
      <c r="K413" s="4">
        <v>45.93</v>
      </c>
      <c r="L413" s="9">
        <v>43490</v>
      </c>
      <c r="M413" s="11">
        <f t="shared" si="31"/>
        <v>1</v>
      </c>
      <c r="N413" t="str">
        <f t="shared" si="35"/>
        <v>Jan</v>
      </c>
      <c r="O413">
        <f t="shared" si="32"/>
        <v>5</v>
      </c>
      <c r="P413" t="str">
        <f t="shared" si="33"/>
        <v>Fri</v>
      </c>
      <c r="Q413" s="1">
        <v>0.60347222222222219</v>
      </c>
      <c r="R413" s="11">
        <f t="shared" si="34"/>
        <v>14</v>
      </c>
      <c r="S413" t="s">
        <v>29</v>
      </c>
      <c r="T413" s="4">
        <v>43.74</v>
      </c>
      <c r="U413">
        <v>4.7619047620000003</v>
      </c>
      <c r="V413" s="4">
        <v>2.1869999999999998</v>
      </c>
      <c r="W413">
        <v>6.9</v>
      </c>
    </row>
    <row r="414" spans="1:23">
      <c r="A414" t="s">
        <v>454</v>
      </c>
      <c r="B414" t="s">
        <v>24</v>
      </c>
      <c r="C414" t="s">
        <v>25</v>
      </c>
      <c r="D414" t="s">
        <v>26</v>
      </c>
      <c r="E414" t="s">
        <v>37</v>
      </c>
      <c r="F414" t="s">
        <v>28</v>
      </c>
      <c r="G414" s="4">
        <v>20.97</v>
      </c>
      <c r="H414">
        <v>5</v>
      </c>
      <c r="I414" s="4">
        <v>5.24</v>
      </c>
      <c r="J414" s="4">
        <v>110.09</v>
      </c>
      <c r="K414" s="4">
        <v>110.09</v>
      </c>
      <c r="L414" s="9">
        <v>43469</v>
      </c>
      <c r="M414" s="11">
        <f t="shared" si="31"/>
        <v>1</v>
      </c>
      <c r="N414" t="str">
        <f t="shared" si="35"/>
        <v>Jan</v>
      </c>
      <c r="O414">
        <f t="shared" si="32"/>
        <v>5</v>
      </c>
      <c r="P414" t="str">
        <f t="shared" si="33"/>
        <v>Fri</v>
      </c>
      <c r="Q414" s="1">
        <v>0.55625000000000002</v>
      </c>
      <c r="R414" s="11">
        <f t="shared" si="34"/>
        <v>13</v>
      </c>
      <c r="S414" t="s">
        <v>35</v>
      </c>
      <c r="T414" s="4">
        <v>104.85</v>
      </c>
      <c r="U414">
        <v>4.7619047620000003</v>
      </c>
      <c r="V414" s="4">
        <v>5.2424999999999997</v>
      </c>
      <c r="W414">
        <v>7.8</v>
      </c>
    </row>
    <row r="415" spans="1:23">
      <c r="A415" t="s">
        <v>455</v>
      </c>
      <c r="B415" t="s">
        <v>24</v>
      </c>
      <c r="C415" t="s">
        <v>25</v>
      </c>
      <c r="D415" t="s">
        <v>33</v>
      </c>
      <c r="E415" t="s">
        <v>37</v>
      </c>
      <c r="F415" t="s">
        <v>42</v>
      </c>
      <c r="G415" s="4">
        <v>25.84</v>
      </c>
      <c r="H415">
        <v>3</v>
      </c>
      <c r="I415" s="4">
        <v>3.88</v>
      </c>
      <c r="J415" s="4">
        <v>81.400000000000006</v>
      </c>
      <c r="K415" s="4">
        <v>81.400000000000006</v>
      </c>
      <c r="L415" s="9">
        <v>43534</v>
      </c>
      <c r="M415" s="11">
        <f t="shared" si="31"/>
        <v>3</v>
      </c>
      <c r="N415" t="str">
        <f t="shared" si="35"/>
        <v>Mar</v>
      </c>
      <c r="O415">
        <f t="shared" si="32"/>
        <v>7</v>
      </c>
      <c r="P415" t="str">
        <f t="shared" si="33"/>
        <v>Sun</v>
      </c>
      <c r="Q415" s="1">
        <v>0.78819444444444442</v>
      </c>
      <c r="R415" s="11">
        <f t="shared" si="34"/>
        <v>18</v>
      </c>
      <c r="S415" t="s">
        <v>29</v>
      </c>
      <c r="T415" s="4">
        <v>77.52</v>
      </c>
      <c r="U415">
        <v>4.7619047620000003</v>
      </c>
      <c r="V415" s="4">
        <v>3.8759999999999999</v>
      </c>
      <c r="W415">
        <v>6.6</v>
      </c>
    </row>
    <row r="416" spans="1:23">
      <c r="A416" t="s">
        <v>456</v>
      </c>
      <c r="B416" t="s">
        <v>24</v>
      </c>
      <c r="C416" t="s">
        <v>25</v>
      </c>
      <c r="D416" t="s">
        <v>33</v>
      </c>
      <c r="E416" t="s">
        <v>37</v>
      </c>
      <c r="F416" t="s">
        <v>38</v>
      </c>
      <c r="G416" s="4">
        <v>50.93</v>
      </c>
      <c r="H416">
        <v>8</v>
      </c>
      <c r="I416" s="4">
        <v>20.37</v>
      </c>
      <c r="J416" s="4">
        <v>427.81</v>
      </c>
      <c r="K416" s="4">
        <v>427.81</v>
      </c>
      <c r="L416" s="9">
        <v>43546</v>
      </c>
      <c r="M416" s="11">
        <f t="shared" si="31"/>
        <v>3</v>
      </c>
      <c r="N416" t="str">
        <f t="shared" si="35"/>
        <v>Mar</v>
      </c>
      <c r="O416">
        <f t="shared" si="32"/>
        <v>5</v>
      </c>
      <c r="P416" t="str">
        <f t="shared" si="33"/>
        <v>Fri</v>
      </c>
      <c r="Q416" s="1">
        <v>0.81666666666666665</v>
      </c>
      <c r="R416" s="11">
        <f t="shared" si="34"/>
        <v>19</v>
      </c>
      <c r="S416" t="s">
        <v>29</v>
      </c>
      <c r="T416" s="4">
        <v>407.44</v>
      </c>
      <c r="U416">
        <v>4.7619047620000003</v>
      </c>
      <c r="V416" s="4">
        <v>20.372</v>
      </c>
      <c r="W416">
        <v>9.1999999999999993</v>
      </c>
    </row>
    <row r="417" spans="1:23">
      <c r="A417" t="s">
        <v>457</v>
      </c>
      <c r="B417" t="s">
        <v>48</v>
      </c>
      <c r="C417" t="s">
        <v>49</v>
      </c>
      <c r="D417" t="s">
        <v>33</v>
      </c>
      <c r="E417" t="s">
        <v>37</v>
      </c>
      <c r="F417" t="s">
        <v>28</v>
      </c>
      <c r="G417" s="4">
        <v>96.11</v>
      </c>
      <c r="H417">
        <v>1</v>
      </c>
      <c r="I417" s="4">
        <v>4.8099999999999996</v>
      </c>
      <c r="J417" s="4">
        <v>100.92</v>
      </c>
      <c r="K417" s="4">
        <v>100.92</v>
      </c>
      <c r="L417" s="9">
        <v>43490</v>
      </c>
      <c r="M417" s="11">
        <f t="shared" si="31"/>
        <v>1</v>
      </c>
      <c r="N417" t="str">
        <f t="shared" si="35"/>
        <v>Jan</v>
      </c>
      <c r="O417">
        <f t="shared" si="32"/>
        <v>5</v>
      </c>
      <c r="P417" t="str">
        <f t="shared" si="33"/>
        <v>Fri</v>
      </c>
      <c r="Q417" s="1">
        <v>0.68611111111111112</v>
      </c>
      <c r="R417" s="11">
        <f t="shared" si="34"/>
        <v>16</v>
      </c>
      <c r="S417" t="s">
        <v>29</v>
      </c>
      <c r="T417" s="4">
        <v>96.11</v>
      </c>
      <c r="U417">
        <v>4.7619047620000003</v>
      </c>
      <c r="V417" s="4">
        <v>4.8055000000000003</v>
      </c>
      <c r="W417">
        <v>7.8</v>
      </c>
    </row>
    <row r="418" spans="1:23">
      <c r="A418" t="s">
        <v>458</v>
      </c>
      <c r="B418" t="s">
        <v>31</v>
      </c>
      <c r="C418" t="s">
        <v>32</v>
      </c>
      <c r="D418" t="s">
        <v>33</v>
      </c>
      <c r="E418" t="s">
        <v>27</v>
      </c>
      <c r="F418" t="s">
        <v>38</v>
      </c>
      <c r="G418" s="4">
        <v>45.38</v>
      </c>
      <c r="H418">
        <v>4</v>
      </c>
      <c r="I418" s="4">
        <v>9.08</v>
      </c>
      <c r="J418" s="4">
        <v>190.6</v>
      </c>
      <c r="K418" s="4">
        <v>190.6</v>
      </c>
      <c r="L418" s="9">
        <v>43473</v>
      </c>
      <c r="M418" s="11">
        <f t="shared" si="31"/>
        <v>1</v>
      </c>
      <c r="N418" t="str">
        <f t="shared" si="35"/>
        <v>Jan</v>
      </c>
      <c r="O418">
        <f t="shared" si="32"/>
        <v>2</v>
      </c>
      <c r="P418" t="str">
        <f t="shared" si="33"/>
        <v>Tue</v>
      </c>
      <c r="Q418" s="1">
        <v>0.57499999999999996</v>
      </c>
      <c r="R418" s="11">
        <f t="shared" si="34"/>
        <v>13</v>
      </c>
      <c r="S418" t="s">
        <v>39</v>
      </c>
      <c r="T418" s="4">
        <v>181.52</v>
      </c>
      <c r="U418">
        <v>4.7619047620000003</v>
      </c>
      <c r="V418" s="4">
        <v>9.0760000000000005</v>
      </c>
      <c r="W418">
        <v>8.6999999999999993</v>
      </c>
    </row>
    <row r="419" spans="1:23">
      <c r="A419" t="s">
        <v>459</v>
      </c>
      <c r="B419" t="s">
        <v>31</v>
      </c>
      <c r="C419" t="s">
        <v>32</v>
      </c>
      <c r="D419" t="s">
        <v>26</v>
      </c>
      <c r="E419" t="s">
        <v>27</v>
      </c>
      <c r="F419" t="s">
        <v>28</v>
      </c>
      <c r="G419" s="4">
        <v>81.510000000000005</v>
      </c>
      <c r="H419">
        <v>1</v>
      </c>
      <c r="I419" s="4">
        <v>4.08</v>
      </c>
      <c r="J419" s="4">
        <v>85.59</v>
      </c>
      <c r="K419" s="4">
        <v>85.59</v>
      </c>
      <c r="L419" s="9">
        <v>43487</v>
      </c>
      <c r="M419" s="11">
        <f t="shared" si="31"/>
        <v>1</v>
      </c>
      <c r="N419" t="str">
        <f t="shared" si="35"/>
        <v>Jan</v>
      </c>
      <c r="O419">
        <f t="shared" si="32"/>
        <v>2</v>
      </c>
      <c r="P419" t="str">
        <f t="shared" si="33"/>
        <v>Tue</v>
      </c>
      <c r="Q419" s="1">
        <v>0.45624999999999999</v>
      </c>
      <c r="R419" s="11">
        <f t="shared" si="34"/>
        <v>10</v>
      </c>
      <c r="S419" t="s">
        <v>29</v>
      </c>
      <c r="T419" s="4">
        <v>81.510000000000005</v>
      </c>
      <c r="U419">
        <v>4.7619047620000003</v>
      </c>
      <c r="V419" s="4">
        <v>4.0754999999999999</v>
      </c>
      <c r="W419">
        <v>9.1999999999999993</v>
      </c>
    </row>
    <row r="420" spans="1:23">
      <c r="A420" t="s">
        <v>460</v>
      </c>
      <c r="B420" t="s">
        <v>48</v>
      </c>
      <c r="C420" t="s">
        <v>49</v>
      </c>
      <c r="D420" t="s">
        <v>33</v>
      </c>
      <c r="E420" t="s">
        <v>27</v>
      </c>
      <c r="F420" t="s">
        <v>28</v>
      </c>
      <c r="G420" s="4">
        <v>57.22</v>
      </c>
      <c r="H420">
        <v>2</v>
      </c>
      <c r="I420" s="4">
        <v>5.72</v>
      </c>
      <c r="J420" s="4">
        <v>120.16</v>
      </c>
      <c r="K420" s="4">
        <v>120.16</v>
      </c>
      <c r="L420" s="9">
        <v>43477</v>
      </c>
      <c r="M420" s="11">
        <f t="shared" si="31"/>
        <v>1</v>
      </c>
      <c r="N420" t="str">
        <f t="shared" si="35"/>
        <v>Jan</v>
      </c>
      <c r="O420">
        <f t="shared" si="32"/>
        <v>6</v>
      </c>
      <c r="P420" t="str">
        <f t="shared" si="33"/>
        <v>Sat</v>
      </c>
      <c r="Q420" s="1">
        <v>0.71736111111111112</v>
      </c>
      <c r="R420" s="11">
        <f t="shared" si="34"/>
        <v>17</v>
      </c>
      <c r="S420" t="s">
        <v>29</v>
      </c>
      <c r="T420" s="4">
        <v>114.44</v>
      </c>
      <c r="U420">
        <v>4.7619047620000003</v>
      </c>
      <c r="V420" s="4">
        <v>5.7220000000000004</v>
      </c>
      <c r="W420">
        <v>8.3000000000000007</v>
      </c>
    </row>
    <row r="421" spans="1:23">
      <c r="A421" t="s">
        <v>461</v>
      </c>
      <c r="B421" t="s">
        <v>24</v>
      </c>
      <c r="C421" t="s">
        <v>25</v>
      </c>
      <c r="D421" t="s">
        <v>26</v>
      </c>
      <c r="E421" t="s">
        <v>27</v>
      </c>
      <c r="F421" t="s">
        <v>34</v>
      </c>
      <c r="G421" s="4">
        <v>25.22</v>
      </c>
      <c r="H421">
        <v>7</v>
      </c>
      <c r="I421" s="4">
        <v>8.83</v>
      </c>
      <c r="J421" s="4">
        <v>185.37</v>
      </c>
      <c r="K421" s="4">
        <v>185.37</v>
      </c>
      <c r="L421" s="9">
        <v>43500</v>
      </c>
      <c r="M421" s="11">
        <f t="shared" si="31"/>
        <v>2</v>
      </c>
      <c r="N421" t="str">
        <f t="shared" si="35"/>
        <v>Feb</v>
      </c>
      <c r="O421">
        <f t="shared" si="32"/>
        <v>1</v>
      </c>
      <c r="P421" t="str">
        <f t="shared" si="33"/>
        <v>Mon</v>
      </c>
      <c r="Q421" s="1">
        <v>0.43263888888888891</v>
      </c>
      <c r="R421" s="11">
        <f t="shared" si="34"/>
        <v>10</v>
      </c>
      <c r="S421" t="s">
        <v>35</v>
      </c>
      <c r="T421" s="4">
        <v>176.54</v>
      </c>
      <c r="U421">
        <v>4.7619047620000003</v>
      </c>
      <c r="V421" s="4">
        <v>8.827</v>
      </c>
      <c r="W421">
        <v>8.1999999999999993</v>
      </c>
    </row>
    <row r="422" spans="1:23">
      <c r="A422" t="s">
        <v>462</v>
      </c>
      <c r="B422" t="s">
        <v>31</v>
      </c>
      <c r="C422" t="s">
        <v>32</v>
      </c>
      <c r="D422" t="s">
        <v>26</v>
      </c>
      <c r="E422" t="s">
        <v>27</v>
      </c>
      <c r="F422" t="s">
        <v>50</v>
      </c>
      <c r="G422" s="4">
        <v>38.6</v>
      </c>
      <c r="H422">
        <v>3</v>
      </c>
      <c r="I422" s="4">
        <v>5.79</v>
      </c>
      <c r="J422" s="4">
        <v>121.59</v>
      </c>
      <c r="K422" s="4">
        <v>121.59</v>
      </c>
      <c r="L422" s="9">
        <v>43552</v>
      </c>
      <c r="M422" s="11">
        <f t="shared" si="31"/>
        <v>3</v>
      </c>
      <c r="N422" t="str">
        <f t="shared" si="35"/>
        <v>Mar</v>
      </c>
      <c r="O422">
        <f t="shared" si="32"/>
        <v>4</v>
      </c>
      <c r="P422" t="str">
        <f t="shared" si="33"/>
        <v>Thu</v>
      </c>
      <c r="Q422" s="1">
        <v>0.58125000000000004</v>
      </c>
      <c r="R422" s="11">
        <f t="shared" si="34"/>
        <v>13</v>
      </c>
      <c r="S422" t="s">
        <v>29</v>
      </c>
      <c r="T422" s="4">
        <v>115.8</v>
      </c>
      <c r="U422">
        <v>4.7619047620000003</v>
      </c>
      <c r="V422" s="4">
        <v>5.79</v>
      </c>
      <c r="W422">
        <v>7.5</v>
      </c>
    </row>
    <row r="423" spans="1:23">
      <c r="A423" t="s">
        <v>463</v>
      </c>
      <c r="B423" t="s">
        <v>31</v>
      </c>
      <c r="C423" t="s">
        <v>32</v>
      </c>
      <c r="D423" t="s">
        <v>33</v>
      </c>
      <c r="E423" t="s">
        <v>27</v>
      </c>
      <c r="F423" t="s">
        <v>34</v>
      </c>
      <c r="G423" s="4">
        <v>84.05</v>
      </c>
      <c r="H423">
        <v>3</v>
      </c>
      <c r="I423" s="4">
        <v>12.61</v>
      </c>
      <c r="J423" s="4">
        <v>264.76</v>
      </c>
      <c r="K423" s="4">
        <v>264.76</v>
      </c>
      <c r="L423" s="9">
        <v>43488</v>
      </c>
      <c r="M423" s="11">
        <f t="shared" si="31"/>
        <v>1</v>
      </c>
      <c r="N423" t="str">
        <f t="shared" si="35"/>
        <v>Jan</v>
      </c>
      <c r="O423">
        <f t="shared" si="32"/>
        <v>3</v>
      </c>
      <c r="P423" t="str">
        <f t="shared" si="33"/>
        <v>Wed</v>
      </c>
      <c r="Q423" s="1">
        <v>0.56180555555555556</v>
      </c>
      <c r="R423" s="11">
        <f t="shared" si="34"/>
        <v>13</v>
      </c>
      <c r="S423" t="s">
        <v>35</v>
      </c>
      <c r="T423" s="4">
        <v>252.15</v>
      </c>
      <c r="U423">
        <v>4.7619047620000003</v>
      </c>
      <c r="V423" s="4">
        <v>12.6075</v>
      </c>
      <c r="W423">
        <v>9.8000000000000007</v>
      </c>
    </row>
    <row r="424" spans="1:23">
      <c r="A424" t="s">
        <v>464</v>
      </c>
      <c r="B424" t="s">
        <v>31</v>
      </c>
      <c r="C424" t="s">
        <v>32</v>
      </c>
      <c r="D424" t="s">
        <v>26</v>
      </c>
      <c r="E424" t="s">
        <v>27</v>
      </c>
      <c r="F424" t="s">
        <v>52</v>
      </c>
      <c r="G424" s="4">
        <v>97.21</v>
      </c>
      <c r="H424">
        <v>10</v>
      </c>
      <c r="I424" s="4">
        <v>48.61</v>
      </c>
      <c r="J424" s="4">
        <v>1020.71</v>
      </c>
      <c r="K424" s="4">
        <v>1020.71</v>
      </c>
      <c r="L424" s="9">
        <v>43504</v>
      </c>
      <c r="M424" s="11">
        <f t="shared" si="31"/>
        <v>2</v>
      </c>
      <c r="N424" t="str">
        <f t="shared" si="35"/>
        <v>Feb</v>
      </c>
      <c r="O424">
        <f t="shared" si="32"/>
        <v>5</v>
      </c>
      <c r="P424" t="str">
        <f t="shared" si="33"/>
        <v>Fri</v>
      </c>
      <c r="Q424" s="1">
        <v>0.54166666666666663</v>
      </c>
      <c r="R424" s="11">
        <f t="shared" si="34"/>
        <v>13</v>
      </c>
      <c r="S424" t="s">
        <v>39</v>
      </c>
      <c r="T424" s="4">
        <v>972.1</v>
      </c>
      <c r="U424">
        <v>4.7619047620000003</v>
      </c>
      <c r="V424" s="4">
        <v>48.604999999999997</v>
      </c>
      <c r="W424">
        <v>8.6999999999999993</v>
      </c>
    </row>
    <row r="425" spans="1:23">
      <c r="A425" t="s">
        <v>465</v>
      </c>
      <c r="B425" t="s">
        <v>48</v>
      </c>
      <c r="C425" t="s">
        <v>49</v>
      </c>
      <c r="D425" t="s">
        <v>26</v>
      </c>
      <c r="E425" t="s">
        <v>37</v>
      </c>
      <c r="F425" t="s">
        <v>52</v>
      </c>
      <c r="G425" s="4">
        <v>25.42</v>
      </c>
      <c r="H425">
        <v>8</v>
      </c>
      <c r="I425" s="4">
        <v>10.17</v>
      </c>
      <c r="J425" s="4">
        <v>213.53</v>
      </c>
      <c r="K425" s="4">
        <v>213.53</v>
      </c>
      <c r="L425" s="9">
        <v>43543</v>
      </c>
      <c r="M425" s="11">
        <f t="shared" si="31"/>
        <v>3</v>
      </c>
      <c r="N425" t="str">
        <f t="shared" si="35"/>
        <v>Mar</v>
      </c>
      <c r="O425">
        <f t="shared" si="32"/>
        <v>2</v>
      </c>
      <c r="P425" t="str">
        <f t="shared" si="33"/>
        <v>Tue</v>
      </c>
      <c r="Q425" s="1">
        <v>0.8208333333333333</v>
      </c>
      <c r="R425" s="11">
        <f t="shared" si="34"/>
        <v>19</v>
      </c>
      <c r="S425" t="s">
        <v>39</v>
      </c>
      <c r="T425" s="4">
        <v>203.36</v>
      </c>
      <c r="U425">
        <v>4.7619047620000003</v>
      </c>
      <c r="V425" s="4">
        <v>10.167999999999999</v>
      </c>
      <c r="W425">
        <v>6.7</v>
      </c>
    </row>
    <row r="426" spans="1:23">
      <c r="A426" t="s">
        <v>466</v>
      </c>
      <c r="B426" t="s">
        <v>31</v>
      </c>
      <c r="C426" t="s">
        <v>32</v>
      </c>
      <c r="D426" t="s">
        <v>33</v>
      </c>
      <c r="E426" t="s">
        <v>37</v>
      </c>
      <c r="F426" t="s">
        <v>52</v>
      </c>
      <c r="G426" s="4">
        <v>16.28</v>
      </c>
      <c r="H426">
        <v>1</v>
      </c>
      <c r="I426" s="4">
        <v>0.81</v>
      </c>
      <c r="J426" s="4">
        <v>17.09</v>
      </c>
      <c r="K426" s="4">
        <v>17.09</v>
      </c>
      <c r="L426" s="9">
        <v>43533</v>
      </c>
      <c r="M426" s="11">
        <f t="shared" si="31"/>
        <v>3</v>
      </c>
      <c r="N426" t="str">
        <f t="shared" si="35"/>
        <v>Mar</v>
      </c>
      <c r="O426">
        <f t="shared" si="32"/>
        <v>6</v>
      </c>
      <c r="P426" t="str">
        <f t="shared" si="33"/>
        <v>Sat</v>
      </c>
      <c r="Q426" s="1">
        <v>0.65</v>
      </c>
      <c r="R426" s="11">
        <f t="shared" si="34"/>
        <v>15</v>
      </c>
      <c r="S426" t="s">
        <v>35</v>
      </c>
      <c r="T426" s="4">
        <v>16.28</v>
      </c>
      <c r="U426">
        <v>4.7619047620000003</v>
      </c>
      <c r="V426" s="4">
        <v>0.81399999999999995</v>
      </c>
      <c r="W426">
        <v>5</v>
      </c>
    </row>
    <row r="427" spans="1:23">
      <c r="A427" t="s">
        <v>467</v>
      </c>
      <c r="B427" t="s">
        <v>48</v>
      </c>
      <c r="C427" t="s">
        <v>49</v>
      </c>
      <c r="D427" t="s">
        <v>26</v>
      </c>
      <c r="E427" t="s">
        <v>37</v>
      </c>
      <c r="F427" t="s">
        <v>52</v>
      </c>
      <c r="G427" s="4">
        <v>40.61</v>
      </c>
      <c r="H427">
        <v>9</v>
      </c>
      <c r="I427" s="4">
        <v>18.27</v>
      </c>
      <c r="J427" s="4">
        <v>383.76</v>
      </c>
      <c r="K427" s="4">
        <v>383.76</v>
      </c>
      <c r="L427" s="9">
        <v>43467</v>
      </c>
      <c r="M427" s="11">
        <f t="shared" si="31"/>
        <v>1</v>
      </c>
      <c r="N427" t="str">
        <f t="shared" si="35"/>
        <v>Jan</v>
      </c>
      <c r="O427">
        <f t="shared" si="32"/>
        <v>3</v>
      </c>
      <c r="P427" t="str">
        <f t="shared" si="33"/>
        <v>Wed</v>
      </c>
      <c r="Q427" s="1">
        <v>0.56944444444444442</v>
      </c>
      <c r="R427" s="11">
        <f t="shared" si="34"/>
        <v>13</v>
      </c>
      <c r="S427" t="s">
        <v>35</v>
      </c>
      <c r="T427" s="4">
        <v>365.49</v>
      </c>
      <c r="U427">
        <v>4.7619047620000003</v>
      </c>
      <c r="V427" s="4">
        <v>18.2745</v>
      </c>
      <c r="W427">
        <v>7</v>
      </c>
    </row>
    <row r="428" spans="1:23">
      <c r="A428" t="s">
        <v>468</v>
      </c>
      <c r="B428" t="s">
        <v>24</v>
      </c>
      <c r="C428" t="s">
        <v>25</v>
      </c>
      <c r="D428" t="s">
        <v>26</v>
      </c>
      <c r="E428" t="s">
        <v>37</v>
      </c>
      <c r="F428" t="s">
        <v>28</v>
      </c>
      <c r="G428" s="4">
        <v>53.17</v>
      </c>
      <c r="H428">
        <v>7</v>
      </c>
      <c r="I428" s="4">
        <v>18.61</v>
      </c>
      <c r="J428" s="4">
        <v>390.8</v>
      </c>
      <c r="K428" s="4">
        <v>390.8</v>
      </c>
      <c r="L428" s="9">
        <v>43486</v>
      </c>
      <c r="M428" s="11">
        <f t="shared" si="31"/>
        <v>1</v>
      </c>
      <c r="N428" t="str">
        <f t="shared" si="35"/>
        <v>Jan</v>
      </c>
      <c r="O428">
        <f t="shared" si="32"/>
        <v>1</v>
      </c>
      <c r="P428" t="str">
        <f t="shared" si="33"/>
        <v>Mon</v>
      </c>
      <c r="Q428" s="1">
        <v>0.75069444444444444</v>
      </c>
      <c r="R428" s="11">
        <f t="shared" si="34"/>
        <v>18</v>
      </c>
      <c r="S428" t="s">
        <v>35</v>
      </c>
      <c r="T428" s="4">
        <v>372.19</v>
      </c>
      <c r="U428">
        <v>4.7619047620000003</v>
      </c>
      <c r="V428" s="4">
        <v>18.609500000000001</v>
      </c>
      <c r="W428">
        <v>8.9</v>
      </c>
    </row>
    <row r="429" spans="1:23">
      <c r="A429" t="s">
        <v>469</v>
      </c>
      <c r="B429" t="s">
        <v>48</v>
      </c>
      <c r="C429" t="s">
        <v>49</v>
      </c>
      <c r="D429" t="s">
        <v>26</v>
      </c>
      <c r="E429" t="s">
        <v>27</v>
      </c>
      <c r="F429" t="s">
        <v>50</v>
      </c>
      <c r="G429" s="4">
        <v>20.87</v>
      </c>
      <c r="H429">
        <v>3</v>
      </c>
      <c r="I429" s="4">
        <v>3.13</v>
      </c>
      <c r="J429" s="4">
        <v>65.739999999999995</v>
      </c>
      <c r="K429" s="4">
        <v>65.739999999999995</v>
      </c>
      <c r="L429" s="9">
        <v>43544</v>
      </c>
      <c r="M429" s="11">
        <f t="shared" si="31"/>
        <v>3</v>
      </c>
      <c r="N429" t="str">
        <f t="shared" si="35"/>
        <v>Mar</v>
      </c>
      <c r="O429">
        <f t="shared" si="32"/>
        <v>3</v>
      </c>
      <c r="P429" t="str">
        <f t="shared" si="33"/>
        <v>Wed</v>
      </c>
      <c r="Q429" s="1">
        <v>0.57847222222222228</v>
      </c>
      <c r="R429" s="11">
        <f t="shared" si="34"/>
        <v>13</v>
      </c>
      <c r="S429" t="s">
        <v>39</v>
      </c>
      <c r="T429" s="4">
        <v>62.61</v>
      </c>
      <c r="U429">
        <v>4.7619047620000003</v>
      </c>
      <c r="V429" s="4">
        <v>3.1305000000000001</v>
      </c>
      <c r="W429">
        <v>8</v>
      </c>
    </row>
    <row r="430" spans="1:23">
      <c r="A430" t="s">
        <v>470</v>
      </c>
      <c r="B430" t="s">
        <v>48</v>
      </c>
      <c r="C430" t="s">
        <v>49</v>
      </c>
      <c r="D430" t="s">
        <v>33</v>
      </c>
      <c r="E430" t="s">
        <v>37</v>
      </c>
      <c r="F430" t="s">
        <v>42</v>
      </c>
      <c r="G430" s="4">
        <v>67.27</v>
      </c>
      <c r="H430">
        <v>5</v>
      </c>
      <c r="I430" s="4">
        <v>16.82</v>
      </c>
      <c r="J430" s="4">
        <v>353.17</v>
      </c>
      <c r="K430" s="4">
        <v>353.17</v>
      </c>
      <c r="L430" s="9">
        <v>43523</v>
      </c>
      <c r="M430" s="11">
        <f t="shared" si="31"/>
        <v>2</v>
      </c>
      <c r="N430" t="str">
        <f t="shared" si="35"/>
        <v>Feb</v>
      </c>
      <c r="O430">
        <f t="shared" si="32"/>
        <v>3</v>
      </c>
      <c r="P430" t="str">
        <f t="shared" si="33"/>
        <v>Wed</v>
      </c>
      <c r="Q430" s="1">
        <v>0.7270833333333333</v>
      </c>
      <c r="R430" s="11">
        <f t="shared" si="34"/>
        <v>17</v>
      </c>
      <c r="S430" t="s">
        <v>35</v>
      </c>
      <c r="T430" s="4">
        <v>336.35</v>
      </c>
      <c r="U430">
        <v>4.7619047620000003</v>
      </c>
      <c r="V430" s="4">
        <v>16.817499999999999</v>
      </c>
      <c r="W430">
        <v>6.9</v>
      </c>
    </row>
    <row r="431" spans="1:23">
      <c r="A431" t="s">
        <v>471</v>
      </c>
      <c r="B431" t="s">
        <v>24</v>
      </c>
      <c r="C431" t="s">
        <v>25</v>
      </c>
      <c r="D431" t="s">
        <v>26</v>
      </c>
      <c r="E431" t="s">
        <v>27</v>
      </c>
      <c r="F431" t="s">
        <v>38</v>
      </c>
      <c r="G431" s="4">
        <v>90.65</v>
      </c>
      <c r="H431">
        <v>10</v>
      </c>
      <c r="I431" s="4">
        <v>45.33</v>
      </c>
      <c r="J431" s="4">
        <v>951.83</v>
      </c>
      <c r="K431" s="4">
        <v>951.83</v>
      </c>
      <c r="L431" s="9">
        <v>43532</v>
      </c>
      <c r="M431" s="11">
        <f t="shared" si="31"/>
        <v>3</v>
      </c>
      <c r="N431" t="str">
        <f t="shared" si="35"/>
        <v>Mar</v>
      </c>
      <c r="O431">
        <f t="shared" si="32"/>
        <v>5</v>
      </c>
      <c r="P431" t="str">
        <f t="shared" si="33"/>
        <v>Fri</v>
      </c>
      <c r="Q431" s="1">
        <v>0.45347222222222222</v>
      </c>
      <c r="R431" s="11">
        <f t="shared" si="34"/>
        <v>10</v>
      </c>
      <c r="S431" t="s">
        <v>29</v>
      </c>
      <c r="T431" s="4">
        <v>906.5</v>
      </c>
      <c r="U431">
        <v>4.7619047620000003</v>
      </c>
      <c r="V431" s="4">
        <v>45.325000000000003</v>
      </c>
      <c r="W431">
        <v>7.3</v>
      </c>
    </row>
    <row r="432" spans="1:23">
      <c r="A432" t="s">
        <v>472</v>
      </c>
      <c r="B432" t="s">
        <v>48</v>
      </c>
      <c r="C432" t="s">
        <v>49</v>
      </c>
      <c r="D432" t="s">
        <v>33</v>
      </c>
      <c r="E432" t="s">
        <v>37</v>
      </c>
      <c r="F432" t="s">
        <v>52</v>
      </c>
      <c r="G432" s="4">
        <v>69.08</v>
      </c>
      <c r="H432">
        <v>2</v>
      </c>
      <c r="I432" s="4">
        <v>6.91</v>
      </c>
      <c r="J432" s="4">
        <v>145.07</v>
      </c>
      <c r="K432" s="4">
        <v>145.07</v>
      </c>
      <c r="L432" s="9">
        <v>43496</v>
      </c>
      <c r="M432" s="11">
        <f t="shared" si="31"/>
        <v>1</v>
      </c>
      <c r="N432" t="str">
        <f t="shared" si="35"/>
        <v>Jan</v>
      </c>
      <c r="O432">
        <f t="shared" si="32"/>
        <v>4</v>
      </c>
      <c r="P432" t="str">
        <f t="shared" si="33"/>
        <v>Thu</v>
      </c>
      <c r="Q432" s="1">
        <v>0.82499999999999996</v>
      </c>
      <c r="R432" s="11">
        <f t="shared" si="34"/>
        <v>19</v>
      </c>
      <c r="S432" t="s">
        <v>39</v>
      </c>
      <c r="T432" s="4">
        <v>138.16</v>
      </c>
      <c r="U432">
        <v>4.7619047620000003</v>
      </c>
      <c r="V432" s="4">
        <v>6.9080000000000004</v>
      </c>
      <c r="W432">
        <v>6.9</v>
      </c>
    </row>
    <row r="433" spans="1:23">
      <c r="A433" t="s">
        <v>473</v>
      </c>
      <c r="B433" t="s">
        <v>31</v>
      </c>
      <c r="C433" t="s">
        <v>32</v>
      </c>
      <c r="D433" t="s">
        <v>33</v>
      </c>
      <c r="E433" t="s">
        <v>37</v>
      </c>
      <c r="F433" t="s">
        <v>50</v>
      </c>
      <c r="G433" s="4">
        <v>43.27</v>
      </c>
      <c r="H433">
        <v>2</v>
      </c>
      <c r="I433" s="4">
        <v>4.33</v>
      </c>
      <c r="J433" s="4">
        <v>90.87</v>
      </c>
      <c r="K433" s="4">
        <v>90.87</v>
      </c>
      <c r="L433" s="9">
        <v>43532</v>
      </c>
      <c r="M433" s="11">
        <f t="shared" si="31"/>
        <v>3</v>
      </c>
      <c r="N433" t="str">
        <f t="shared" si="35"/>
        <v>Mar</v>
      </c>
      <c r="O433">
        <f t="shared" si="32"/>
        <v>5</v>
      </c>
      <c r="P433" t="str">
        <f t="shared" si="33"/>
        <v>Fri</v>
      </c>
      <c r="Q433" s="1">
        <v>0.70347222222222228</v>
      </c>
      <c r="R433" s="11">
        <f t="shared" si="34"/>
        <v>16</v>
      </c>
      <c r="S433" t="s">
        <v>29</v>
      </c>
      <c r="T433" s="4">
        <v>86.54</v>
      </c>
      <c r="U433">
        <v>4.7619047620000003</v>
      </c>
      <c r="V433" s="4">
        <v>4.327</v>
      </c>
      <c r="W433">
        <v>5.7</v>
      </c>
    </row>
    <row r="434" spans="1:23">
      <c r="A434" t="s">
        <v>474</v>
      </c>
      <c r="B434" t="s">
        <v>24</v>
      </c>
      <c r="C434" t="s">
        <v>25</v>
      </c>
      <c r="D434" t="s">
        <v>33</v>
      </c>
      <c r="E434" t="s">
        <v>27</v>
      </c>
      <c r="F434" t="s">
        <v>34</v>
      </c>
      <c r="G434" s="4">
        <v>23.46</v>
      </c>
      <c r="H434">
        <v>6</v>
      </c>
      <c r="I434" s="4">
        <v>7.04</v>
      </c>
      <c r="J434" s="4">
        <v>147.80000000000001</v>
      </c>
      <c r="K434" s="4">
        <v>147.80000000000001</v>
      </c>
      <c r="L434" s="9">
        <v>43478</v>
      </c>
      <c r="M434" s="11">
        <f t="shared" si="31"/>
        <v>1</v>
      </c>
      <c r="N434" t="str">
        <f t="shared" si="35"/>
        <v>Jan</v>
      </c>
      <c r="O434">
        <f t="shared" si="32"/>
        <v>7</v>
      </c>
      <c r="P434" t="str">
        <f t="shared" si="33"/>
        <v>Sun</v>
      </c>
      <c r="Q434" s="1">
        <v>0.80138888888888893</v>
      </c>
      <c r="R434" s="11">
        <f t="shared" si="34"/>
        <v>19</v>
      </c>
      <c r="S434" t="s">
        <v>29</v>
      </c>
      <c r="T434" s="4">
        <v>140.76</v>
      </c>
      <c r="U434">
        <v>4.7619047620000003</v>
      </c>
      <c r="V434" s="4">
        <v>7.0380000000000003</v>
      </c>
      <c r="W434">
        <v>6.4</v>
      </c>
    </row>
    <row r="435" spans="1:23">
      <c r="A435" t="s">
        <v>475</v>
      </c>
      <c r="B435" t="s">
        <v>48</v>
      </c>
      <c r="C435" t="s">
        <v>49</v>
      </c>
      <c r="D435" t="s">
        <v>33</v>
      </c>
      <c r="E435" t="s">
        <v>37</v>
      </c>
      <c r="F435" t="s">
        <v>52</v>
      </c>
      <c r="G435" s="4">
        <v>95.54</v>
      </c>
      <c r="H435">
        <v>7</v>
      </c>
      <c r="I435" s="4">
        <v>33.44</v>
      </c>
      <c r="J435" s="4">
        <v>702.22</v>
      </c>
      <c r="K435" s="4">
        <v>702.22</v>
      </c>
      <c r="L435" s="9">
        <v>43533</v>
      </c>
      <c r="M435" s="11">
        <f t="shared" si="31"/>
        <v>3</v>
      </c>
      <c r="N435" t="str">
        <f t="shared" si="35"/>
        <v>Mar</v>
      </c>
      <c r="O435">
        <f t="shared" si="32"/>
        <v>6</v>
      </c>
      <c r="P435" t="str">
        <f t="shared" si="33"/>
        <v>Sat</v>
      </c>
      <c r="Q435" s="1">
        <v>0.60833333333333328</v>
      </c>
      <c r="R435" s="11">
        <f t="shared" si="34"/>
        <v>14</v>
      </c>
      <c r="S435" t="s">
        <v>39</v>
      </c>
      <c r="T435" s="4">
        <v>668.78</v>
      </c>
      <c r="U435">
        <v>4.7619047620000003</v>
      </c>
      <c r="V435" s="4">
        <v>33.439</v>
      </c>
      <c r="W435">
        <v>9.6</v>
      </c>
    </row>
    <row r="436" spans="1:23">
      <c r="A436" t="s">
        <v>476</v>
      </c>
      <c r="B436" t="s">
        <v>48</v>
      </c>
      <c r="C436" t="s">
        <v>49</v>
      </c>
      <c r="D436" t="s">
        <v>33</v>
      </c>
      <c r="E436" t="s">
        <v>27</v>
      </c>
      <c r="F436" t="s">
        <v>52</v>
      </c>
      <c r="G436" s="4">
        <v>47.44</v>
      </c>
      <c r="H436">
        <v>1</v>
      </c>
      <c r="I436" s="4">
        <v>2.37</v>
      </c>
      <c r="J436" s="4">
        <v>49.81</v>
      </c>
      <c r="K436" s="4">
        <v>49.81</v>
      </c>
      <c r="L436" s="9">
        <v>43518</v>
      </c>
      <c r="M436" s="11">
        <f t="shared" si="31"/>
        <v>2</v>
      </c>
      <c r="N436" t="str">
        <f t="shared" si="35"/>
        <v>Feb</v>
      </c>
      <c r="O436">
        <f t="shared" si="32"/>
        <v>5</v>
      </c>
      <c r="P436" t="str">
        <f t="shared" si="33"/>
        <v>Fri</v>
      </c>
      <c r="Q436" s="1">
        <v>0.7631944444444444</v>
      </c>
      <c r="R436" s="11">
        <f t="shared" si="34"/>
        <v>18</v>
      </c>
      <c r="S436" t="s">
        <v>39</v>
      </c>
      <c r="T436" s="4">
        <v>47.44</v>
      </c>
      <c r="U436">
        <v>4.7619047620000003</v>
      </c>
      <c r="V436" s="4">
        <v>2.3719999999999999</v>
      </c>
      <c r="W436">
        <v>6.8</v>
      </c>
    </row>
    <row r="437" spans="1:23">
      <c r="A437" t="s">
        <v>477</v>
      </c>
      <c r="B437" t="s">
        <v>31</v>
      </c>
      <c r="C437" t="s">
        <v>32</v>
      </c>
      <c r="D437" t="s">
        <v>33</v>
      </c>
      <c r="E437" t="s">
        <v>37</v>
      </c>
      <c r="F437" t="s">
        <v>42</v>
      </c>
      <c r="G437" s="4">
        <v>99.24</v>
      </c>
      <c r="H437">
        <v>9</v>
      </c>
      <c r="I437" s="4">
        <v>44.66</v>
      </c>
      <c r="J437" s="4">
        <v>937.82</v>
      </c>
      <c r="K437" s="4">
        <v>937.82</v>
      </c>
      <c r="L437" s="9">
        <v>43543</v>
      </c>
      <c r="M437" s="11">
        <f t="shared" si="31"/>
        <v>3</v>
      </c>
      <c r="N437" t="str">
        <f t="shared" si="35"/>
        <v>Mar</v>
      </c>
      <c r="O437">
        <f t="shared" si="32"/>
        <v>2</v>
      </c>
      <c r="P437" t="str">
        <f t="shared" si="33"/>
        <v>Tue</v>
      </c>
      <c r="Q437" s="1">
        <v>0.79791666666666672</v>
      </c>
      <c r="R437" s="11">
        <f t="shared" si="34"/>
        <v>19</v>
      </c>
      <c r="S437" t="s">
        <v>29</v>
      </c>
      <c r="T437" s="4">
        <v>893.16</v>
      </c>
      <c r="U437">
        <v>4.7619047620000003</v>
      </c>
      <c r="V437" s="4">
        <v>44.658000000000001</v>
      </c>
      <c r="W437">
        <v>9</v>
      </c>
    </row>
    <row r="438" spans="1:23">
      <c r="A438" t="s">
        <v>478</v>
      </c>
      <c r="B438" t="s">
        <v>31</v>
      </c>
      <c r="C438" t="s">
        <v>32</v>
      </c>
      <c r="D438" t="s">
        <v>26</v>
      </c>
      <c r="E438" t="s">
        <v>37</v>
      </c>
      <c r="F438" t="s">
        <v>42</v>
      </c>
      <c r="G438" s="4">
        <v>82.93</v>
      </c>
      <c r="H438">
        <v>4</v>
      </c>
      <c r="I438" s="4">
        <v>16.59</v>
      </c>
      <c r="J438" s="4">
        <v>348.31</v>
      </c>
      <c r="K438" s="4">
        <v>348.31</v>
      </c>
      <c r="L438" s="9">
        <v>43485</v>
      </c>
      <c r="M438" s="11">
        <f t="shared" si="31"/>
        <v>1</v>
      </c>
      <c r="N438" t="str">
        <f t="shared" si="35"/>
        <v>Jan</v>
      </c>
      <c r="O438">
        <f t="shared" si="32"/>
        <v>7</v>
      </c>
      <c r="P438" t="str">
        <f t="shared" si="33"/>
        <v>Sun</v>
      </c>
      <c r="Q438" s="1">
        <v>0.70208333333333328</v>
      </c>
      <c r="R438" s="11">
        <f t="shared" si="34"/>
        <v>16</v>
      </c>
      <c r="S438" t="s">
        <v>29</v>
      </c>
      <c r="T438" s="4">
        <v>331.72</v>
      </c>
      <c r="U438">
        <v>4.7619047620000003</v>
      </c>
      <c r="V438" s="4">
        <v>16.585999999999999</v>
      </c>
      <c r="W438">
        <v>9.6</v>
      </c>
    </row>
    <row r="439" spans="1:23">
      <c r="A439" t="s">
        <v>479</v>
      </c>
      <c r="B439" t="s">
        <v>24</v>
      </c>
      <c r="C439" t="s">
        <v>25</v>
      </c>
      <c r="D439" t="s">
        <v>33</v>
      </c>
      <c r="E439" t="s">
        <v>37</v>
      </c>
      <c r="F439" t="s">
        <v>38</v>
      </c>
      <c r="G439" s="4">
        <v>33.99</v>
      </c>
      <c r="H439">
        <v>6</v>
      </c>
      <c r="I439" s="4">
        <v>10.199999999999999</v>
      </c>
      <c r="J439" s="4">
        <v>214.14</v>
      </c>
      <c r="K439" s="4">
        <v>214.14</v>
      </c>
      <c r="L439" s="9">
        <v>43532</v>
      </c>
      <c r="M439" s="11">
        <f t="shared" si="31"/>
        <v>3</v>
      </c>
      <c r="N439" t="str">
        <f t="shared" si="35"/>
        <v>Mar</v>
      </c>
      <c r="O439">
        <f t="shared" si="32"/>
        <v>5</v>
      </c>
      <c r="P439" t="str">
        <f t="shared" si="33"/>
        <v>Fri</v>
      </c>
      <c r="Q439" s="1">
        <v>0.65069444444444446</v>
      </c>
      <c r="R439" s="11">
        <f t="shared" si="34"/>
        <v>15</v>
      </c>
      <c r="S439" t="s">
        <v>39</v>
      </c>
      <c r="T439" s="4">
        <v>203.94</v>
      </c>
      <c r="U439">
        <v>4.7619047620000003</v>
      </c>
      <c r="V439" s="4">
        <v>10.196999999999999</v>
      </c>
      <c r="W439">
        <v>7.7</v>
      </c>
    </row>
    <row r="440" spans="1:23">
      <c r="A440" t="s">
        <v>480</v>
      </c>
      <c r="B440" t="s">
        <v>31</v>
      </c>
      <c r="C440" t="s">
        <v>32</v>
      </c>
      <c r="D440" t="s">
        <v>26</v>
      </c>
      <c r="E440" t="s">
        <v>37</v>
      </c>
      <c r="F440" t="s">
        <v>50</v>
      </c>
      <c r="G440" s="4">
        <v>17.04</v>
      </c>
      <c r="H440">
        <v>4</v>
      </c>
      <c r="I440" s="4">
        <v>3.41</v>
      </c>
      <c r="J440" s="4">
        <v>71.569999999999993</v>
      </c>
      <c r="K440" s="4">
        <v>71.569999999999993</v>
      </c>
      <c r="L440" s="9">
        <v>43532</v>
      </c>
      <c r="M440" s="11">
        <f t="shared" si="31"/>
        <v>3</v>
      </c>
      <c r="N440" t="str">
        <f t="shared" si="35"/>
        <v>Mar</v>
      </c>
      <c r="O440">
        <f t="shared" si="32"/>
        <v>5</v>
      </c>
      <c r="P440" t="str">
        <f t="shared" si="33"/>
        <v>Fri</v>
      </c>
      <c r="Q440" s="1">
        <v>0.84375</v>
      </c>
      <c r="R440" s="11">
        <f t="shared" si="34"/>
        <v>20</v>
      </c>
      <c r="S440" t="s">
        <v>29</v>
      </c>
      <c r="T440" s="4">
        <v>68.16</v>
      </c>
      <c r="U440">
        <v>4.7619047620000003</v>
      </c>
      <c r="V440" s="4">
        <v>3.4079999999999999</v>
      </c>
      <c r="W440">
        <v>7</v>
      </c>
    </row>
    <row r="441" spans="1:23">
      <c r="A441" t="s">
        <v>481</v>
      </c>
      <c r="B441" t="s">
        <v>31</v>
      </c>
      <c r="C441" t="s">
        <v>32</v>
      </c>
      <c r="D441" t="s">
        <v>33</v>
      </c>
      <c r="E441" t="s">
        <v>27</v>
      </c>
      <c r="F441" t="s">
        <v>34</v>
      </c>
      <c r="G441" s="4">
        <v>40.86</v>
      </c>
      <c r="H441">
        <v>8</v>
      </c>
      <c r="I441" s="4">
        <v>16.34</v>
      </c>
      <c r="J441" s="4">
        <v>343.22</v>
      </c>
      <c r="K441" s="4">
        <v>343.22</v>
      </c>
      <c r="L441" s="9">
        <v>43503</v>
      </c>
      <c r="M441" s="11">
        <f t="shared" si="31"/>
        <v>2</v>
      </c>
      <c r="N441" t="str">
        <f t="shared" si="35"/>
        <v>Feb</v>
      </c>
      <c r="O441">
        <f t="shared" si="32"/>
        <v>4</v>
      </c>
      <c r="P441" t="str">
        <f t="shared" si="33"/>
        <v>Thu</v>
      </c>
      <c r="Q441" s="1">
        <v>0.60972222222222228</v>
      </c>
      <c r="R441" s="11">
        <f t="shared" si="34"/>
        <v>14</v>
      </c>
      <c r="S441" t="s">
        <v>39</v>
      </c>
      <c r="T441" s="4">
        <v>326.88</v>
      </c>
      <c r="U441">
        <v>4.7619047620000003</v>
      </c>
      <c r="V441" s="4">
        <v>16.344000000000001</v>
      </c>
      <c r="W441">
        <v>6.5</v>
      </c>
    </row>
    <row r="442" spans="1:23">
      <c r="A442" t="s">
        <v>482</v>
      </c>
      <c r="B442" t="s">
        <v>31</v>
      </c>
      <c r="C442" t="s">
        <v>32</v>
      </c>
      <c r="D442" t="s">
        <v>26</v>
      </c>
      <c r="E442" t="s">
        <v>37</v>
      </c>
      <c r="F442" t="s">
        <v>50</v>
      </c>
      <c r="G442" s="4">
        <v>17.440000000000001</v>
      </c>
      <c r="H442">
        <v>5</v>
      </c>
      <c r="I442" s="4">
        <v>4.3600000000000003</v>
      </c>
      <c r="J442" s="4">
        <v>91.56</v>
      </c>
      <c r="K442" s="4">
        <v>91.56</v>
      </c>
      <c r="L442" s="9">
        <v>43480</v>
      </c>
      <c r="M442" s="11">
        <f t="shared" si="31"/>
        <v>1</v>
      </c>
      <c r="N442" t="str">
        <f t="shared" si="35"/>
        <v>Jan</v>
      </c>
      <c r="O442">
        <f t="shared" si="32"/>
        <v>2</v>
      </c>
      <c r="P442" t="str">
        <f t="shared" si="33"/>
        <v>Tue</v>
      </c>
      <c r="Q442" s="1">
        <v>0.80902777777777779</v>
      </c>
      <c r="R442" s="11">
        <f t="shared" si="34"/>
        <v>19</v>
      </c>
      <c r="S442" t="s">
        <v>35</v>
      </c>
      <c r="T442" s="4">
        <v>87.2</v>
      </c>
      <c r="U442">
        <v>4.7619047620000003</v>
      </c>
      <c r="V442" s="4">
        <v>4.3600000000000003</v>
      </c>
      <c r="W442">
        <v>8.1</v>
      </c>
    </row>
    <row r="443" spans="1:23">
      <c r="A443" t="s">
        <v>483</v>
      </c>
      <c r="B443" t="s">
        <v>48</v>
      </c>
      <c r="C443" t="s">
        <v>49</v>
      </c>
      <c r="D443" t="s">
        <v>26</v>
      </c>
      <c r="E443" t="s">
        <v>27</v>
      </c>
      <c r="F443" t="s">
        <v>42</v>
      </c>
      <c r="G443" s="4">
        <v>88.43</v>
      </c>
      <c r="H443">
        <v>8</v>
      </c>
      <c r="I443" s="4">
        <v>35.369999999999997</v>
      </c>
      <c r="J443" s="4">
        <v>742.81</v>
      </c>
      <c r="K443" s="4">
        <v>742.81</v>
      </c>
      <c r="L443" s="9">
        <v>43546</v>
      </c>
      <c r="M443" s="11">
        <f t="shared" si="31"/>
        <v>3</v>
      </c>
      <c r="N443" t="str">
        <f t="shared" si="35"/>
        <v>Mar</v>
      </c>
      <c r="O443">
        <f t="shared" si="32"/>
        <v>5</v>
      </c>
      <c r="P443" t="str">
        <f t="shared" si="33"/>
        <v>Fri</v>
      </c>
      <c r="Q443" s="1">
        <v>0.81597222222222221</v>
      </c>
      <c r="R443" s="11">
        <f t="shared" si="34"/>
        <v>19</v>
      </c>
      <c r="S443" t="s">
        <v>39</v>
      </c>
      <c r="T443" s="4">
        <v>707.44</v>
      </c>
      <c r="U443">
        <v>4.7619047620000003</v>
      </c>
      <c r="V443" s="4">
        <v>35.372</v>
      </c>
      <c r="W443">
        <v>4.3</v>
      </c>
    </row>
    <row r="444" spans="1:23">
      <c r="A444" t="s">
        <v>484</v>
      </c>
      <c r="B444" t="s">
        <v>24</v>
      </c>
      <c r="C444" t="s">
        <v>25</v>
      </c>
      <c r="D444" t="s">
        <v>26</v>
      </c>
      <c r="E444" t="s">
        <v>27</v>
      </c>
      <c r="F444" t="s">
        <v>38</v>
      </c>
      <c r="G444" s="4">
        <v>89.21</v>
      </c>
      <c r="H444">
        <v>9</v>
      </c>
      <c r="I444" s="4">
        <v>40.14</v>
      </c>
      <c r="J444" s="4">
        <v>843.03</v>
      </c>
      <c r="K444" s="4">
        <v>843.03</v>
      </c>
      <c r="L444" s="9">
        <v>43480</v>
      </c>
      <c r="M444" s="11">
        <f t="shared" si="31"/>
        <v>1</v>
      </c>
      <c r="N444" t="str">
        <f t="shared" si="35"/>
        <v>Jan</v>
      </c>
      <c r="O444">
        <f t="shared" si="32"/>
        <v>2</v>
      </c>
      <c r="P444" t="str">
        <f t="shared" si="33"/>
        <v>Tue</v>
      </c>
      <c r="Q444" s="1">
        <v>0.65416666666666667</v>
      </c>
      <c r="R444" s="11">
        <f t="shared" si="34"/>
        <v>15</v>
      </c>
      <c r="S444" t="s">
        <v>39</v>
      </c>
      <c r="T444" s="4">
        <v>802.89</v>
      </c>
      <c r="U444">
        <v>4.7619047620000003</v>
      </c>
      <c r="V444" s="4">
        <v>40.144500000000001</v>
      </c>
      <c r="W444">
        <v>6.5</v>
      </c>
    </row>
    <row r="445" spans="1:23">
      <c r="A445" t="s">
        <v>485</v>
      </c>
      <c r="B445" t="s">
        <v>31</v>
      </c>
      <c r="C445" t="s">
        <v>32</v>
      </c>
      <c r="D445" t="s">
        <v>33</v>
      </c>
      <c r="E445" t="s">
        <v>37</v>
      </c>
      <c r="F445" t="s">
        <v>52</v>
      </c>
      <c r="G445" s="4">
        <v>12.78</v>
      </c>
      <c r="H445">
        <v>1</v>
      </c>
      <c r="I445" s="4">
        <v>0.64</v>
      </c>
      <c r="J445" s="4">
        <v>13.42</v>
      </c>
      <c r="K445" s="4">
        <v>13.42</v>
      </c>
      <c r="L445" s="9">
        <v>43473</v>
      </c>
      <c r="M445" s="11">
        <f t="shared" si="31"/>
        <v>1</v>
      </c>
      <c r="N445" t="str">
        <f t="shared" si="35"/>
        <v>Jan</v>
      </c>
      <c r="O445">
        <f t="shared" si="32"/>
        <v>2</v>
      </c>
      <c r="P445" t="str">
        <f t="shared" si="33"/>
        <v>Tue</v>
      </c>
      <c r="Q445" s="1">
        <v>0.59097222222222223</v>
      </c>
      <c r="R445" s="11">
        <f t="shared" si="34"/>
        <v>14</v>
      </c>
      <c r="S445" t="s">
        <v>29</v>
      </c>
      <c r="T445" s="4">
        <v>12.78</v>
      </c>
      <c r="U445">
        <v>4.7619047620000003</v>
      </c>
      <c r="V445" s="4">
        <v>0.63900000000000001</v>
      </c>
      <c r="W445">
        <v>9.5</v>
      </c>
    </row>
    <row r="446" spans="1:23">
      <c r="A446" t="s">
        <v>486</v>
      </c>
      <c r="B446" t="s">
        <v>24</v>
      </c>
      <c r="C446" t="s">
        <v>25</v>
      </c>
      <c r="D446" t="s">
        <v>33</v>
      </c>
      <c r="E446" t="s">
        <v>27</v>
      </c>
      <c r="F446" t="s">
        <v>42</v>
      </c>
      <c r="G446" s="4">
        <v>19.100000000000001</v>
      </c>
      <c r="H446">
        <v>7</v>
      </c>
      <c r="I446" s="4">
        <v>6.69</v>
      </c>
      <c r="J446" s="4">
        <v>140.38999999999999</v>
      </c>
      <c r="K446" s="4">
        <v>140.38999999999999</v>
      </c>
      <c r="L446" s="9">
        <v>43480</v>
      </c>
      <c r="M446" s="11">
        <f t="shared" si="31"/>
        <v>1</v>
      </c>
      <c r="N446" t="str">
        <f t="shared" si="35"/>
        <v>Jan</v>
      </c>
      <c r="O446">
        <f t="shared" si="32"/>
        <v>2</v>
      </c>
      <c r="P446" t="str">
        <f t="shared" si="33"/>
        <v>Tue</v>
      </c>
      <c r="Q446" s="1">
        <v>0.4465277777777778</v>
      </c>
      <c r="R446" s="11">
        <f t="shared" si="34"/>
        <v>10</v>
      </c>
      <c r="S446" t="s">
        <v>35</v>
      </c>
      <c r="T446" s="4">
        <v>133.69999999999999</v>
      </c>
      <c r="U446">
        <v>4.7619047620000003</v>
      </c>
      <c r="V446" s="4">
        <v>6.6849999999999996</v>
      </c>
      <c r="W446">
        <v>9.6999999999999993</v>
      </c>
    </row>
    <row r="447" spans="1:23">
      <c r="A447" t="s">
        <v>487</v>
      </c>
      <c r="B447" t="s">
        <v>48</v>
      </c>
      <c r="C447" t="s">
        <v>49</v>
      </c>
      <c r="D447" t="s">
        <v>26</v>
      </c>
      <c r="E447" t="s">
        <v>27</v>
      </c>
      <c r="F447" t="s">
        <v>28</v>
      </c>
      <c r="G447" s="4">
        <v>19.149999999999999</v>
      </c>
      <c r="H447">
        <v>1</v>
      </c>
      <c r="I447" s="4">
        <v>0.96</v>
      </c>
      <c r="J447" s="4">
        <v>20.11</v>
      </c>
      <c r="K447" s="4">
        <v>20.11</v>
      </c>
      <c r="L447" s="9">
        <v>43493</v>
      </c>
      <c r="M447" s="11">
        <f t="shared" si="31"/>
        <v>1</v>
      </c>
      <c r="N447" t="str">
        <f t="shared" si="35"/>
        <v>Jan</v>
      </c>
      <c r="O447">
        <f t="shared" si="32"/>
        <v>1</v>
      </c>
      <c r="P447" t="str">
        <f t="shared" si="33"/>
        <v>Mon</v>
      </c>
      <c r="Q447" s="1">
        <v>0.74861111111111112</v>
      </c>
      <c r="R447" s="11">
        <f t="shared" si="34"/>
        <v>17</v>
      </c>
      <c r="S447" t="s">
        <v>39</v>
      </c>
      <c r="T447" s="4">
        <v>19.149999999999999</v>
      </c>
      <c r="U447">
        <v>4.7619047620000003</v>
      </c>
      <c r="V447" s="4">
        <v>0.95750000000000002</v>
      </c>
      <c r="W447">
        <v>9.5</v>
      </c>
    </row>
    <row r="448" spans="1:23">
      <c r="A448" t="s">
        <v>488</v>
      </c>
      <c r="B448" t="s">
        <v>31</v>
      </c>
      <c r="C448" t="s">
        <v>32</v>
      </c>
      <c r="D448" t="s">
        <v>26</v>
      </c>
      <c r="E448" t="s">
        <v>37</v>
      </c>
      <c r="F448" t="s">
        <v>50</v>
      </c>
      <c r="G448" s="4">
        <v>27.66</v>
      </c>
      <c r="H448">
        <v>10</v>
      </c>
      <c r="I448" s="4">
        <v>13.83</v>
      </c>
      <c r="J448" s="4">
        <v>290.43</v>
      </c>
      <c r="K448" s="4">
        <v>290.43</v>
      </c>
      <c r="L448" s="9">
        <v>43510</v>
      </c>
      <c r="M448" s="11">
        <f t="shared" si="31"/>
        <v>2</v>
      </c>
      <c r="N448" t="str">
        <f t="shared" si="35"/>
        <v>Feb</v>
      </c>
      <c r="O448">
        <f t="shared" si="32"/>
        <v>4</v>
      </c>
      <c r="P448" t="str">
        <f t="shared" si="33"/>
        <v>Thu</v>
      </c>
      <c r="Q448" s="1">
        <v>0.47638888888888886</v>
      </c>
      <c r="R448" s="11">
        <f t="shared" si="34"/>
        <v>11</v>
      </c>
      <c r="S448" t="s">
        <v>39</v>
      </c>
      <c r="T448" s="4">
        <v>276.60000000000002</v>
      </c>
      <c r="U448">
        <v>4.7619047620000003</v>
      </c>
      <c r="V448" s="4">
        <v>13.83</v>
      </c>
      <c r="W448">
        <v>8.9</v>
      </c>
    </row>
    <row r="449" spans="1:23">
      <c r="A449" t="s">
        <v>489</v>
      </c>
      <c r="B449" t="s">
        <v>31</v>
      </c>
      <c r="C449" t="s">
        <v>32</v>
      </c>
      <c r="D449" t="s">
        <v>33</v>
      </c>
      <c r="E449" t="s">
        <v>37</v>
      </c>
      <c r="F449" t="s">
        <v>52</v>
      </c>
      <c r="G449" s="4">
        <v>45.74</v>
      </c>
      <c r="H449">
        <v>3</v>
      </c>
      <c r="I449" s="4">
        <v>6.86</v>
      </c>
      <c r="J449" s="4">
        <v>144.08000000000001</v>
      </c>
      <c r="K449" s="4">
        <v>144.08000000000001</v>
      </c>
      <c r="L449" s="9">
        <v>43534</v>
      </c>
      <c r="M449" s="11">
        <f t="shared" si="31"/>
        <v>3</v>
      </c>
      <c r="N449" t="str">
        <f t="shared" si="35"/>
        <v>Mar</v>
      </c>
      <c r="O449">
        <f t="shared" si="32"/>
        <v>7</v>
      </c>
      <c r="P449" t="str">
        <f t="shared" si="33"/>
        <v>Sun</v>
      </c>
      <c r="Q449" s="1">
        <v>0.73472222222222228</v>
      </c>
      <c r="R449" s="11">
        <f t="shared" si="34"/>
        <v>17</v>
      </c>
      <c r="S449" t="s">
        <v>39</v>
      </c>
      <c r="T449" s="4">
        <v>137.22</v>
      </c>
      <c r="U449">
        <v>4.7619047620000003</v>
      </c>
      <c r="V449" s="4">
        <v>6.8609999999999998</v>
      </c>
      <c r="W449">
        <v>6.5</v>
      </c>
    </row>
    <row r="450" spans="1:23">
      <c r="A450" t="s">
        <v>490</v>
      </c>
      <c r="B450" t="s">
        <v>48</v>
      </c>
      <c r="C450" t="s">
        <v>49</v>
      </c>
      <c r="D450" t="s">
        <v>26</v>
      </c>
      <c r="E450" t="s">
        <v>27</v>
      </c>
      <c r="F450" t="s">
        <v>28</v>
      </c>
      <c r="G450" s="4">
        <v>27.07</v>
      </c>
      <c r="H450">
        <v>1</v>
      </c>
      <c r="I450" s="4">
        <v>1.35</v>
      </c>
      <c r="J450" s="4">
        <v>28.42</v>
      </c>
      <c r="K450" s="4">
        <v>28.42</v>
      </c>
      <c r="L450" s="9">
        <v>43477</v>
      </c>
      <c r="M450" s="11">
        <f t="shared" si="31"/>
        <v>1</v>
      </c>
      <c r="N450" t="str">
        <f t="shared" si="35"/>
        <v>Jan</v>
      </c>
      <c r="O450">
        <f t="shared" si="32"/>
        <v>6</v>
      </c>
      <c r="P450" t="str">
        <f t="shared" si="33"/>
        <v>Sat</v>
      </c>
      <c r="Q450" s="1">
        <v>0.83819444444444446</v>
      </c>
      <c r="R450" s="11">
        <f t="shared" si="34"/>
        <v>20</v>
      </c>
      <c r="S450" t="s">
        <v>39</v>
      </c>
      <c r="T450" s="4">
        <v>27.07</v>
      </c>
      <c r="U450">
        <v>4.7619047620000003</v>
      </c>
      <c r="V450" s="4">
        <v>1.3534999999999999</v>
      </c>
      <c r="W450">
        <v>5.3</v>
      </c>
    </row>
    <row r="451" spans="1:23">
      <c r="A451" t="s">
        <v>491</v>
      </c>
      <c r="B451" t="s">
        <v>48</v>
      </c>
      <c r="C451" t="s">
        <v>49</v>
      </c>
      <c r="D451" t="s">
        <v>26</v>
      </c>
      <c r="E451" t="s">
        <v>27</v>
      </c>
      <c r="F451" t="s">
        <v>42</v>
      </c>
      <c r="G451" s="4">
        <v>39.119999999999997</v>
      </c>
      <c r="H451">
        <v>1</v>
      </c>
      <c r="I451" s="4">
        <v>1.96</v>
      </c>
      <c r="J451" s="4">
        <v>41.08</v>
      </c>
      <c r="K451" s="4">
        <v>41.08</v>
      </c>
      <c r="L451" s="9">
        <v>43550</v>
      </c>
      <c r="M451" s="11">
        <f t="shared" ref="M451:M514" si="36">MONTH(L451)</f>
        <v>3</v>
      </c>
      <c r="N451" t="str">
        <f t="shared" si="35"/>
        <v>Mar</v>
      </c>
      <c r="O451">
        <f t="shared" ref="O451:O514" si="37">WEEKDAY(L451,2)</f>
        <v>2</v>
      </c>
      <c r="P451" t="str">
        <f t="shared" ref="P451:P514" si="38">TEXT(L451, "ddd")</f>
        <v>Tue</v>
      </c>
      <c r="Q451" s="1">
        <v>0.4597222222222222</v>
      </c>
      <c r="R451" s="11">
        <f t="shared" si="34"/>
        <v>11</v>
      </c>
      <c r="S451" t="s">
        <v>39</v>
      </c>
      <c r="T451" s="4">
        <v>39.119999999999997</v>
      </c>
      <c r="U451">
        <v>4.7619047620000003</v>
      </c>
      <c r="V451" s="4">
        <v>1.956</v>
      </c>
      <c r="W451">
        <v>9.6</v>
      </c>
    </row>
    <row r="452" spans="1:23">
      <c r="A452" t="s">
        <v>492</v>
      </c>
      <c r="B452" t="s">
        <v>48</v>
      </c>
      <c r="C452" t="s">
        <v>49</v>
      </c>
      <c r="D452" t="s">
        <v>33</v>
      </c>
      <c r="E452" t="s">
        <v>27</v>
      </c>
      <c r="F452" t="s">
        <v>34</v>
      </c>
      <c r="G452" s="4">
        <v>74.709999999999994</v>
      </c>
      <c r="H452">
        <v>6</v>
      </c>
      <c r="I452" s="4">
        <v>22.41</v>
      </c>
      <c r="J452" s="4">
        <v>470.67</v>
      </c>
      <c r="K452" s="4">
        <v>470.67</v>
      </c>
      <c r="L452" s="9">
        <v>43466</v>
      </c>
      <c r="M452" s="11">
        <f t="shared" si="36"/>
        <v>1</v>
      </c>
      <c r="N452" t="str">
        <f t="shared" si="35"/>
        <v>Jan</v>
      </c>
      <c r="O452">
        <f t="shared" si="37"/>
        <v>2</v>
      </c>
      <c r="P452" t="str">
        <f t="shared" si="38"/>
        <v>Tue</v>
      </c>
      <c r="Q452" s="1">
        <v>0.79652777777777772</v>
      </c>
      <c r="R452" s="11">
        <f t="shared" ref="R452:R515" si="39">HOUR(Q452)</f>
        <v>19</v>
      </c>
      <c r="S452" t="s">
        <v>35</v>
      </c>
      <c r="T452" s="4">
        <v>448.26</v>
      </c>
      <c r="U452">
        <v>4.7619047620000003</v>
      </c>
      <c r="V452" s="4">
        <v>22.413</v>
      </c>
      <c r="W452">
        <v>6.7</v>
      </c>
    </row>
    <row r="453" spans="1:23">
      <c r="A453" t="s">
        <v>493</v>
      </c>
      <c r="B453" t="s">
        <v>48</v>
      </c>
      <c r="C453" t="s">
        <v>49</v>
      </c>
      <c r="D453" t="s">
        <v>33</v>
      </c>
      <c r="E453" t="s">
        <v>37</v>
      </c>
      <c r="F453" t="s">
        <v>34</v>
      </c>
      <c r="G453" s="4">
        <v>22.01</v>
      </c>
      <c r="H453">
        <v>6</v>
      </c>
      <c r="I453" s="4">
        <v>6.6</v>
      </c>
      <c r="J453" s="4">
        <v>138.66</v>
      </c>
      <c r="K453" s="4">
        <v>138.66</v>
      </c>
      <c r="L453" s="9">
        <v>43467</v>
      </c>
      <c r="M453" s="11">
        <f t="shared" si="36"/>
        <v>1</v>
      </c>
      <c r="N453" t="str">
        <f t="shared" si="35"/>
        <v>Jan</v>
      </c>
      <c r="O453">
        <f t="shared" si="37"/>
        <v>3</v>
      </c>
      <c r="P453" t="str">
        <f t="shared" si="38"/>
        <v>Wed</v>
      </c>
      <c r="Q453" s="1">
        <v>0.78472222222222221</v>
      </c>
      <c r="R453" s="11">
        <f t="shared" si="39"/>
        <v>18</v>
      </c>
      <c r="S453" t="s">
        <v>35</v>
      </c>
      <c r="T453" s="4">
        <v>132.06</v>
      </c>
      <c r="U453">
        <v>4.7619047620000003</v>
      </c>
      <c r="V453" s="4">
        <v>6.6029999999999998</v>
      </c>
      <c r="W453">
        <v>7.6</v>
      </c>
    </row>
    <row r="454" spans="1:23">
      <c r="A454" t="s">
        <v>494</v>
      </c>
      <c r="B454" t="s">
        <v>24</v>
      </c>
      <c r="C454" t="s">
        <v>25</v>
      </c>
      <c r="D454" t="s">
        <v>33</v>
      </c>
      <c r="E454" t="s">
        <v>27</v>
      </c>
      <c r="F454" t="s">
        <v>50</v>
      </c>
      <c r="G454" s="4">
        <v>63.61</v>
      </c>
      <c r="H454">
        <v>5</v>
      </c>
      <c r="I454" s="4">
        <v>15.9</v>
      </c>
      <c r="J454" s="4">
        <v>333.95</v>
      </c>
      <c r="K454" s="4">
        <v>333.95</v>
      </c>
      <c r="L454" s="9">
        <v>43540</v>
      </c>
      <c r="M454" s="11">
        <f t="shared" si="36"/>
        <v>3</v>
      </c>
      <c r="N454" t="str">
        <f t="shared" si="35"/>
        <v>Mar</v>
      </c>
      <c r="O454">
        <f t="shared" si="37"/>
        <v>6</v>
      </c>
      <c r="P454" t="str">
        <f t="shared" si="38"/>
        <v>Sat</v>
      </c>
      <c r="Q454" s="1">
        <v>0.52986111111111112</v>
      </c>
      <c r="R454" s="11">
        <f t="shared" si="39"/>
        <v>12</v>
      </c>
      <c r="S454" t="s">
        <v>29</v>
      </c>
      <c r="T454" s="4">
        <v>318.05</v>
      </c>
      <c r="U454">
        <v>4.7619047620000003</v>
      </c>
      <c r="V454" s="4">
        <v>15.9025</v>
      </c>
      <c r="W454">
        <v>4.8</v>
      </c>
    </row>
    <row r="455" spans="1:23">
      <c r="A455" t="s">
        <v>495</v>
      </c>
      <c r="B455" t="s">
        <v>24</v>
      </c>
      <c r="C455" t="s">
        <v>25</v>
      </c>
      <c r="D455" t="s">
        <v>33</v>
      </c>
      <c r="E455" t="s">
        <v>37</v>
      </c>
      <c r="F455" t="s">
        <v>28</v>
      </c>
      <c r="G455" s="4">
        <v>25</v>
      </c>
      <c r="H455">
        <v>1</v>
      </c>
      <c r="I455" s="4">
        <v>1.25</v>
      </c>
      <c r="J455" s="4">
        <v>26.25</v>
      </c>
      <c r="K455" s="4">
        <v>26.25</v>
      </c>
      <c r="L455" s="9">
        <v>43527</v>
      </c>
      <c r="M455" s="11">
        <f t="shared" si="36"/>
        <v>3</v>
      </c>
      <c r="N455" t="str">
        <f t="shared" si="35"/>
        <v>Mar</v>
      </c>
      <c r="O455">
        <f t="shared" si="37"/>
        <v>7</v>
      </c>
      <c r="P455" t="str">
        <f t="shared" si="38"/>
        <v>Sun</v>
      </c>
      <c r="Q455" s="1">
        <v>0.63124999999999998</v>
      </c>
      <c r="R455" s="11">
        <f t="shared" si="39"/>
        <v>15</v>
      </c>
      <c r="S455" t="s">
        <v>29</v>
      </c>
      <c r="T455" s="4">
        <v>25</v>
      </c>
      <c r="U455">
        <v>4.7619047620000003</v>
      </c>
      <c r="V455" s="4">
        <v>1.25</v>
      </c>
      <c r="W455">
        <v>5.5</v>
      </c>
    </row>
    <row r="456" spans="1:23">
      <c r="A456" t="s">
        <v>496</v>
      </c>
      <c r="B456" t="s">
        <v>24</v>
      </c>
      <c r="C456" t="s">
        <v>25</v>
      </c>
      <c r="D456" t="s">
        <v>26</v>
      </c>
      <c r="E456" t="s">
        <v>37</v>
      </c>
      <c r="F456" t="s">
        <v>34</v>
      </c>
      <c r="G456" s="4">
        <v>20.77</v>
      </c>
      <c r="H456">
        <v>4</v>
      </c>
      <c r="I456" s="4">
        <v>4.1500000000000004</v>
      </c>
      <c r="J456" s="4">
        <v>87.23</v>
      </c>
      <c r="K456" s="4">
        <v>87.23</v>
      </c>
      <c r="L456" s="9">
        <v>43496</v>
      </c>
      <c r="M456" s="11">
        <f t="shared" si="36"/>
        <v>1</v>
      </c>
      <c r="N456" t="str">
        <f t="shared" ref="N456:N519" si="40">TEXT(L456,"mmm")</f>
        <v>Jan</v>
      </c>
      <c r="O456">
        <f t="shared" si="37"/>
        <v>4</v>
      </c>
      <c r="P456" t="str">
        <f t="shared" si="38"/>
        <v>Thu</v>
      </c>
      <c r="Q456" s="1">
        <v>0.57430555555555551</v>
      </c>
      <c r="R456" s="11">
        <f t="shared" si="39"/>
        <v>13</v>
      </c>
      <c r="S456" t="s">
        <v>35</v>
      </c>
      <c r="T456" s="4">
        <v>83.08</v>
      </c>
      <c r="U456">
        <v>4.7619047620000003</v>
      </c>
      <c r="V456" s="4">
        <v>4.1539999999999999</v>
      </c>
      <c r="W456">
        <v>4.7</v>
      </c>
    </row>
    <row r="457" spans="1:23">
      <c r="A457" t="s">
        <v>497</v>
      </c>
      <c r="B457" t="s">
        <v>48</v>
      </c>
      <c r="C457" t="s">
        <v>49</v>
      </c>
      <c r="D457" t="s">
        <v>26</v>
      </c>
      <c r="E457" t="s">
        <v>27</v>
      </c>
      <c r="F457" t="s">
        <v>52</v>
      </c>
      <c r="G457" s="4">
        <v>29.56</v>
      </c>
      <c r="H457">
        <v>5</v>
      </c>
      <c r="I457" s="4">
        <v>7.39</v>
      </c>
      <c r="J457" s="4">
        <v>155.19</v>
      </c>
      <c r="K457" s="4">
        <v>155.19</v>
      </c>
      <c r="L457" s="9">
        <v>43509</v>
      </c>
      <c r="M457" s="11">
        <f t="shared" si="36"/>
        <v>2</v>
      </c>
      <c r="N457" t="str">
        <f t="shared" si="40"/>
        <v>Feb</v>
      </c>
      <c r="O457">
        <f t="shared" si="37"/>
        <v>3</v>
      </c>
      <c r="P457" t="str">
        <f t="shared" si="38"/>
        <v>Wed</v>
      </c>
      <c r="Q457" s="1">
        <v>0.70763888888888893</v>
      </c>
      <c r="R457" s="11">
        <f t="shared" si="39"/>
        <v>16</v>
      </c>
      <c r="S457" t="s">
        <v>35</v>
      </c>
      <c r="T457" s="4">
        <v>147.80000000000001</v>
      </c>
      <c r="U457">
        <v>4.7619047620000003</v>
      </c>
      <c r="V457" s="4">
        <v>7.39</v>
      </c>
      <c r="W457">
        <v>6.9</v>
      </c>
    </row>
    <row r="458" spans="1:23">
      <c r="A458" t="s">
        <v>498</v>
      </c>
      <c r="B458" t="s">
        <v>48</v>
      </c>
      <c r="C458" t="s">
        <v>49</v>
      </c>
      <c r="D458" t="s">
        <v>26</v>
      </c>
      <c r="E458" t="s">
        <v>27</v>
      </c>
      <c r="F458" t="s">
        <v>50</v>
      </c>
      <c r="G458" s="4">
        <v>77.400000000000006</v>
      </c>
      <c r="H458">
        <v>9</v>
      </c>
      <c r="I458" s="4">
        <v>34.83</v>
      </c>
      <c r="J458" s="4">
        <v>731.43</v>
      </c>
      <c r="K458" s="4">
        <v>731.43</v>
      </c>
      <c r="L458" s="9">
        <v>43511</v>
      </c>
      <c r="M458" s="11">
        <f t="shared" si="36"/>
        <v>2</v>
      </c>
      <c r="N458" t="str">
        <f t="shared" si="40"/>
        <v>Feb</v>
      </c>
      <c r="O458">
        <f t="shared" si="37"/>
        <v>5</v>
      </c>
      <c r="P458" t="str">
        <f t="shared" si="38"/>
        <v>Fri</v>
      </c>
      <c r="Q458" s="1">
        <v>0.59375</v>
      </c>
      <c r="R458" s="11">
        <f t="shared" si="39"/>
        <v>14</v>
      </c>
      <c r="S458" t="s">
        <v>39</v>
      </c>
      <c r="T458" s="4">
        <v>696.6</v>
      </c>
      <c r="U458">
        <v>4.7619047620000003</v>
      </c>
      <c r="V458" s="4">
        <v>34.83</v>
      </c>
      <c r="W458">
        <v>4.5</v>
      </c>
    </row>
    <row r="459" spans="1:23">
      <c r="A459" t="s">
        <v>499</v>
      </c>
      <c r="B459" t="s">
        <v>48</v>
      </c>
      <c r="C459" t="s">
        <v>49</v>
      </c>
      <c r="D459" t="s">
        <v>33</v>
      </c>
      <c r="E459" t="s">
        <v>37</v>
      </c>
      <c r="F459" t="s">
        <v>34</v>
      </c>
      <c r="G459" s="4">
        <v>79.39</v>
      </c>
      <c r="H459">
        <v>10</v>
      </c>
      <c r="I459" s="4">
        <v>39.700000000000003</v>
      </c>
      <c r="J459" s="4">
        <v>833.6</v>
      </c>
      <c r="K459" s="4">
        <v>833.6</v>
      </c>
      <c r="L459" s="9">
        <v>43503</v>
      </c>
      <c r="M459" s="11">
        <f t="shared" si="36"/>
        <v>2</v>
      </c>
      <c r="N459" t="str">
        <f t="shared" si="40"/>
        <v>Feb</v>
      </c>
      <c r="O459">
        <f t="shared" si="37"/>
        <v>4</v>
      </c>
      <c r="P459" t="str">
        <f t="shared" si="38"/>
        <v>Thu</v>
      </c>
      <c r="Q459" s="1">
        <v>0.85</v>
      </c>
      <c r="R459" s="11">
        <f t="shared" si="39"/>
        <v>20</v>
      </c>
      <c r="S459" t="s">
        <v>35</v>
      </c>
      <c r="T459" s="4">
        <v>793.9</v>
      </c>
      <c r="U459">
        <v>4.7619047620000003</v>
      </c>
      <c r="V459" s="4">
        <v>39.695</v>
      </c>
      <c r="W459">
        <v>6.2</v>
      </c>
    </row>
    <row r="460" spans="1:23">
      <c r="A460" t="s">
        <v>500</v>
      </c>
      <c r="B460" t="s">
        <v>31</v>
      </c>
      <c r="C460" t="s">
        <v>32</v>
      </c>
      <c r="D460" t="s">
        <v>26</v>
      </c>
      <c r="E460" t="s">
        <v>27</v>
      </c>
      <c r="F460" t="s">
        <v>34</v>
      </c>
      <c r="G460" s="4">
        <v>46.57</v>
      </c>
      <c r="H460">
        <v>10</v>
      </c>
      <c r="I460" s="4">
        <v>23.29</v>
      </c>
      <c r="J460" s="4">
        <v>488.99</v>
      </c>
      <c r="K460" s="4">
        <v>488.99</v>
      </c>
      <c r="L460" s="9">
        <v>43492</v>
      </c>
      <c r="M460" s="11">
        <f t="shared" si="36"/>
        <v>1</v>
      </c>
      <c r="N460" t="str">
        <f t="shared" si="40"/>
        <v>Jan</v>
      </c>
      <c r="O460">
        <f t="shared" si="37"/>
        <v>7</v>
      </c>
      <c r="P460" t="str">
        <f t="shared" si="38"/>
        <v>Sun</v>
      </c>
      <c r="Q460" s="1">
        <v>0.58194444444444449</v>
      </c>
      <c r="R460" s="11">
        <f t="shared" si="39"/>
        <v>13</v>
      </c>
      <c r="S460" t="s">
        <v>35</v>
      </c>
      <c r="T460" s="4">
        <v>465.7</v>
      </c>
      <c r="U460">
        <v>4.7619047620000003</v>
      </c>
      <c r="V460" s="4">
        <v>23.285</v>
      </c>
      <c r="W460">
        <v>7.6</v>
      </c>
    </row>
    <row r="461" spans="1:23">
      <c r="A461" t="s">
        <v>501</v>
      </c>
      <c r="B461" t="s">
        <v>31</v>
      </c>
      <c r="C461" t="s">
        <v>32</v>
      </c>
      <c r="D461" t="s">
        <v>33</v>
      </c>
      <c r="E461" t="s">
        <v>37</v>
      </c>
      <c r="F461" t="s">
        <v>50</v>
      </c>
      <c r="G461" s="4">
        <v>35.89</v>
      </c>
      <c r="H461">
        <v>1</v>
      </c>
      <c r="I461" s="4">
        <v>1.79</v>
      </c>
      <c r="J461" s="4">
        <v>37.68</v>
      </c>
      <c r="K461" s="4">
        <v>37.68</v>
      </c>
      <c r="L461" s="9">
        <v>43519</v>
      </c>
      <c r="M461" s="11">
        <f t="shared" si="36"/>
        <v>2</v>
      </c>
      <c r="N461" t="str">
        <f t="shared" si="40"/>
        <v>Feb</v>
      </c>
      <c r="O461">
        <f t="shared" si="37"/>
        <v>6</v>
      </c>
      <c r="P461" t="str">
        <f t="shared" si="38"/>
        <v>Sat</v>
      </c>
      <c r="Q461" s="1">
        <v>0.70277777777777772</v>
      </c>
      <c r="R461" s="11">
        <f t="shared" si="39"/>
        <v>16</v>
      </c>
      <c r="S461" t="s">
        <v>39</v>
      </c>
      <c r="T461" s="4">
        <v>35.89</v>
      </c>
      <c r="U461">
        <v>4.7619047620000003</v>
      </c>
      <c r="V461" s="4">
        <v>1.7945</v>
      </c>
      <c r="W461">
        <v>7.9</v>
      </c>
    </row>
    <row r="462" spans="1:23">
      <c r="A462" t="s">
        <v>502</v>
      </c>
      <c r="B462" t="s">
        <v>31</v>
      </c>
      <c r="C462" t="s">
        <v>32</v>
      </c>
      <c r="D462" t="s">
        <v>33</v>
      </c>
      <c r="E462" t="s">
        <v>37</v>
      </c>
      <c r="F462" t="s">
        <v>50</v>
      </c>
      <c r="G462" s="4">
        <v>40.520000000000003</v>
      </c>
      <c r="H462">
        <v>5</v>
      </c>
      <c r="I462" s="4">
        <v>10.130000000000001</v>
      </c>
      <c r="J462" s="4">
        <v>212.73</v>
      </c>
      <c r="K462" s="4">
        <v>212.73</v>
      </c>
      <c r="L462" s="9">
        <v>43499</v>
      </c>
      <c r="M462" s="11">
        <f t="shared" si="36"/>
        <v>2</v>
      </c>
      <c r="N462" t="str">
        <f t="shared" si="40"/>
        <v>Feb</v>
      </c>
      <c r="O462">
        <f t="shared" si="37"/>
        <v>7</v>
      </c>
      <c r="P462" t="str">
        <f t="shared" si="38"/>
        <v>Sun</v>
      </c>
      <c r="Q462" s="1">
        <v>0.6381944444444444</v>
      </c>
      <c r="R462" s="11">
        <f t="shared" si="39"/>
        <v>15</v>
      </c>
      <c r="S462" t="s">
        <v>35</v>
      </c>
      <c r="T462" s="4">
        <v>202.6</v>
      </c>
      <c r="U462">
        <v>4.7619047620000003</v>
      </c>
      <c r="V462" s="4">
        <v>10.130000000000001</v>
      </c>
      <c r="W462">
        <v>4.5</v>
      </c>
    </row>
    <row r="463" spans="1:23">
      <c r="A463" t="s">
        <v>503</v>
      </c>
      <c r="B463" t="s">
        <v>48</v>
      </c>
      <c r="C463" t="s">
        <v>49</v>
      </c>
      <c r="D463" t="s">
        <v>26</v>
      </c>
      <c r="E463" t="s">
        <v>27</v>
      </c>
      <c r="F463" t="s">
        <v>50</v>
      </c>
      <c r="G463" s="4">
        <v>73.05</v>
      </c>
      <c r="H463">
        <v>10</v>
      </c>
      <c r="I463" s="4">
        <v>36.53</v>
      </c>
      <c r="J463" s="4">
        <v>767.03</v>
      </c>
      <c r="K463" s="4">
        <v>767.03</v>
      </c>
      <c r="L463" s="9">
        <v>43527</v>
      </c>
      <c r="M463" s="11">
        <f t="shared" si="36"/>
        <v>3</v>
      </c>
      <c r="N463" t="str">
        <f t="shared" si="40"/>
        <v>Mar</v>
      </c>
      <c r="O463">
        <f t="shared" si="37"/>
        <v>7</v>
      </c>
      <c r="P463" t="str">
        <f t="shared" si="38"/>
        <v>Sun</v>
      </c>
      <c r="Q463" s="1">
        <v>0.51736111111111116</v>
      </c>
      <c r="R463" s="11">
        <f t="shared" si="39"/>
        <v>12</v>
      </c>
      <c r="S463" t="s">
        <v>39</v>
      </c>
      <c r="T463" s="4">
        <v>730.5</v>
      </c>
      <c r="U463">
        <v>4.7619047620000003</v>
      </c>
      <c r="V463" s="4">
        <v>36.524999999999999</v>
      </c>
      <c r="W463">
        <v>8.6999999999999993</v>
      </c>
    </row>
    <row r="464" spans="1:23">
      <c r="A464" t="s">
        <v>504</v>
      </c>
      <c r="B464" t="s">
        <v>31</v>
      </c>
      <c r="C464" t="s">
        <v>32</v>
      </c>
      <c r="D464" t="s">
        <v>33</v>
      </c>
      <c r="E464" t="s">
        <v>27</v>
      </c>
      <c r="F464" t="s">
        <v>42</v>
      </c>
      <c r="G464" s="4">
        <v>73.95</v>
      </c>
      <c r="H464">
        <v>4</v>
      </c>
      <c r="I464" s="4">
        <v>14.79</v>
      </c>
      <c r="J464" s="4">
        <v>310.58999999999997</v>
      </c>
      <c r="K464" s="4">
        <v>310.58999999999997</v>
      </c>
      <c r="L464" s="9">
        <v>43499</v>
      </c>
      <c r="M464" s="11">
        <f t="shared" si="36"/>
        <v>2</v>
      </c>
      <c r="N464" t="str">
        <f t="shared" si="40"/>
        <v>Feb</v>
      </c>
      <c r="O464">
        <f t="shared" si="37"/>
        <v>7</v>
      </c>
      <c r="P464" t="str">
        <f t="shared" si="38"/>
        <v>Sun</v>
      </c>
      <c r="Q464" s="1">
        <v>0.41805555555555557</v>
      </c>
      <c r="R464" s="11">
        <f t="shared" si="39"/>
        <v>10</v>
      </c>
      <c r="S464" t="s">
        <v>35</v>
      </c>
      <c r="T464" s="4">
        <v>295.8</v>
      </c>
      <c r="U464">
        <v>4.7619047620000003</v>
      </c>
      <c r="V464" s="4">
        <v>14.79</v>
      </c>
      <c r="W464">
        <v>6.1</v>
      </c>
    </row>
    <row r="465" spans="1:23">
      <c r="A465" t="s">
        <v>505</v>
      </c>
      <c r="B465" t="s">
        <v>31</v>
      </c>
      <c r="C465" t="s">
        <v>32</v>
      </c>
      <c r="D465" t="s">
        <v>26</v>
      </c>
      <c r="E465" t="s">
        <v>27</v>
      </c>
      <c r="F465" t="s">
        <v>50</v>
      </c>
      <c r="G465" s="4">
        <v>22.62</v>
      </c>
      <c r="H465">
        <v>1</v>
      </c>
      <c r="I465" s="4">
        <v>1.1299999999999999</v>
      </c>
      <c r="J465" s="4">
        <v>23.75</v>
      </c>
      <c r="K465" s="4">
        <v>23.75</v>
      </c>
      <c r="L465" s="9">
        <v>43541</v>
      </c>
      <c r="M465" s="11">
        <f t="shared" si="36"/>
        <v>3</v>
      </c>
      <c r="N465" t="str">
        <f t="shared" si="40"/>
        <v>Mar</v>
      </c>
      <c r="O465">
        <f t="shared" si="37"/>
        <v>7</v>
      </c>
      <c r="P465" t="str">
        <f t="shared" si="38"/>
        <v>Sun</v>
      </c>
      <c r="Q465" s="1">
        <v>0.79027777777777775</v>
      </c>
      <c r="R465" s="11">
        <f t="shared" si="39"/>
        <v>18</v>
      </c>
      <c r="S465" t="s">
        <v>35</v>
      </c>
      <c r="T465" s="4">
        <v>22.62</v>
      </c>
      <c r="U465">
        <v>4.7619047620000003</v>
      </c>
      <c r="V465" s="4">
        <v>1.131</v>
      </c>
      <c r="W465">
        <v>6.4</v>
      </c>
    </row>
    <row r="466" spans="1:23">
      <c r="A466" t="s">
        <v>506</v>
      </c>
      <c r="B466" t="s">
        <v>24</v>
      </c>
      <c r="C466" t="s">
        <v>25</v>
      </c>
      <c r="D466" t="s">
        <v>26</v>
      </c>
      <c r="E466" t="s">
        <v>37</v>
      </c>
      <c r="F466" t="s">
        <v>50</v>
      </c>
      <c r="G466" s="4">
        <v>51.34</v>
      </c>
      <c r="H466">
        <v>5</v>
      </c>
      <c r="I466" s="4">
        <v>12.84</v>
      </c>
      <c r="J466" s="4">
        <v>269.54000000000002</v>
      </c>
      <c r="K466" s="4">
        <v>269.54000000000002</v>
      </c>
      <c r="L466" s="9">
        <v>43552</v>
      </c>
      <c r="M466" s="11">
        <f t="shared" si="36"/>
        <v>3</v>
      </c>
      <c r="N466" t="str">
        <f t="shared" si="40"/>
        <v>Mar</v>
      </c>
      <c r="O466">
        <f t="shared" si="37"/>
        <v>4</v>
      </c>
      <c r="P466" t="str">
        <f t="shared" si="38"/>
        <v>Thu</v>
      </c>
      <c r="Q466" s="1">
        <v>0.64652777777777781</v>
      </c>
      <c r="R466" s="11">
        <f t="shared" si="39"/>
        <v>15</v>
      </c>
      <c r="S466" t="s">
        <v>39</v>
      </c>
      <c r="T466" s="4">
        <v>256.7</v>
      </c>
      <c r="U466">
        <v>4.7619047620000003</v>
      </c>
      <c r="V466" s="4">
        <v>12.835000000000001</v>
      </c>
      <c r="W466">
        <v>9.1</v>
      </c>
    </row>
    <row r="467" spans="1:23">
      <c r="A467" t="s">
        <v>507</v>
      </c>
      <c r="B467" t="s">
        <v>31</v>
      </c>
      <c r="C467" t="s">
        <v>32</v>
      </c>
      <c r="D467" t="s">
        <v>26</v>
      </c>
      <c r="E467" t="s">
        <v>27</v>
      </c>
      <c r="F467" t="s">
        <v>42</v>
      </c>
      <c r="G467" s="4">
        <v>54.55</v>
      </c>
      <c r="H467">
        <v>10</v>
      </c>
      <c r="I467" s="4">
        <v>27.28</v>
      </c>
      <c r="J467" s="4">
        <v>572.78</v>
      </c>
      <c r="K467" s="4">
        <v>572.78</v>
      </c>
      <c r="L467" s="9">
        <v>43526</v>
      </c>
      <c r="M467" s="11">
        <f t="shared" si="36"/>
        <v>3</v>
      </c>
      <c r="N467" t="str">
        <f t="shared" si="40"/>
        <v>Mar</v>
      </c>
      <c r="O467">
        <f t="shared" si="37"/>
        <v>6</v>
      </c>
      <c r="P467" t="str">
        <f t="shared" si="38"/>
        <v>Sat</v>
      </c>
      <c r="Q467" s="1">
        <v>0.47361111111111109</v>
      </c>
      <c r="R467" s="11">
        <f t="shared" si="39"/>
        <v>11</v>
      </c>
      <c r="S467" t="s">
        <v>39</v>
      </c>
      <c r="T467" s="4">
        <v>545.5</v>
      </c>
      <c r="U467">
        <v>4.7619047620000003</v>
      </c>
      <c r="V467" s="4">
        <v>27.274999999999999</v>
      </c>
      <c r="W467">
        <v>7.1</v>
      </c>
    </row>
    <row r="468" spans="1:23">
      <c r="A468" t="s">
        <v>508</v>
      </c>
      <c r="B468" t="s">
        <v>31</v>
      </c>
      <c r="C468" t="s">
        <v>32</v>
      </c>
      <c r="D468" t="s">
        <v>26</v>
      </c>
      <c r="E468" t="s">
        <v>27</v>
      </c>
      <c r="F468" t="s">
        <v>28</v>
      </c>
      <c r="G468" s="4">
        <v>37.15</v>
      </c>
      <c r="H468">
        <v>7</v>
      </c>
      <c r="I468" s="4">
        <v>13</v>
      </c>
      <c r="J468" s="4">
        <v>273.05</v>
      </c>
      <c r="K468" s="4">
        <v>273.05</v>
      </c>
      <c r="L468" s="9">
        <v>43504</v>
      </c>
      <c r="M468" s="11">
        <f t="shared" si="36"/>
        <v>2</v>
      </c>
      <c r="N468" t="str">
        <f t="shared" si="40"/>
        <v>Feb</v>
      </c>
      <c r="O468">
        <f t="shared" si="37"/>
        <v>5</v>
      </c>
      <c r="P468" t="str">
        <f t="shared" si="38"/>
        <v>Fri</v>
      </c>
      <c r="Q468" s="1">
        <v>0.55000000000000004</v>
      </c>
      <c r="R468" s="11">
        <f t="shared" si="39"/>
        <v>13</v>
      </c>
      <c r="S468" t="s">
        <v>39</v>
      </c>
      <c r="T468" s="4">
        <v>260.05</v>
      </c>
      <c r="U468">
        <v>4.7619047620000003</v>
      </c>
      <c r="V468" s="4">
        <v>13.0025</v>
      </c>
      <c r="W468">
        <v>7.7</v>
      </c>
    </row>
    <row r="469" spans="1:23">
      <c r="A469" t="s">
        <v>509</v>
      </c>
      <c r="B469" t="s">
        <v>48</v>
      </c>
      <c r="C469" t="s">
        <v>49</v>
      </c>
      <c r="D469" t="s">
        <v>33</v>
      </c>
      <c r="E469" t="s">
        <v>37</v>
      </c>
      <c r="F469" t="s">
        <v>42</v>
      </c>
      <c r="G469" s="4">
        <v>37.020000000000003</v>
      </c>
      <c r="H469">
        <v>6</v>
      </c>
      <c r="I469" s="4">
        <v>11.11</v>
      </c>
      <c r="J469" s="4">
        <v>233.23</v>
      </c>
      <c r="K469" s="4">
        <v>233.23</v>
      </c>
      <c r="L469" s="9">
        <v>43546</v>
      </c>
      <c r="M469" s="11">
        <f t="shared" si="36"/>
        <v>3</v>
      </c>
      <c r="N469" t="str">
        <f t="shared" si="40"/>
        <v>Mar</v>
      </c>
      <c r="O469">
        <f t="shared" si="37"/>
        <v>5</v>
      </c>
      <c r="P469" t="str">
        <f t="shared" si="38"/>
        <v>Fri</v>
      </c>
      <c r="Q469" s="1">
        <v>0.7729166666666667</v>
      </c>
      <c r="R469" s="11">
        <f t="shared" si="39"/>
        <v>18</v>
      </c>
      <c r="S469" t="s">
        <v>35</v>
      </c>
      <c r="T469" s="4">
        <v>222.12</v>
      </c>
      <c r="U469">
        <v>4.7619047620000003</v>
      </c>
      <c r="V469" s="4">
        <v>11.106</v>
      </c>
      <c r="W469">
        <v>4.5</v>
      </c>
    </row>
    <row r="470" spans="1:23">
      <c r="A470" t="s">
        <v>510</v>
      </c>
      <c r="B470" t="s">
        <v>31</v>
      </c>
      <c r="C470" t="s">
        <v>32</v>
      </c>
      <c r="D470" t="s">
        <v>33</v>
      </c>
      <c r="E470" t="s">
        <v>37</v>
      </c>
      <c r="F470" t="s">
        <v>50</v>
      </c>
      <c r="G470" s="4">
        <v>21.58</v>
      </c>
      <c r="H470">
        <v>1</v>
      </c>
      <c r="I470" s="4">
        <v>1.08</v>
      </c>
      <c r="J470" s="4">
        <v>22.66</v>
      </c>
      <c r="K470" s="4">
        <v>22.66</v>
      </c>
      <c r="L470" s="9">
        <v>43505</v>
      </c>
      <c r="M470" s="11">
        <f t="shared" si="36"/>
        <v>2</v>
      </c>
      <c r="N470" t="str">
        <f t="shared" si="40"/>
        <v>Feb</v>
      </c>
      <c r="O470">
        <f t="shared" si="37"/>
        <v>6</v>
      </c>
      <c r="P470" t="str">
        <f t="shared" si="38"/>
        <v>Sat</v>
      </c>
      <c r="Q470" s="1">
        <v>0.41805555555555557</v>
      </c>
      <c r="R470" s="11">
        <f t="shared" si="39"/>
        <v>10</v>
      </c>
      <c r="S470" t="s">
        <v>29</v>
      </c>
      <c r="T470" s="4">
        <v>21.58</v>
      </c>
      <c r="U470">
        <v>4.7619047620000003</v>
      </c>
      <c r="V470" s="4">
        <v>1.079</v>
      </c>
      <c r="W470">
        <v>7.2</v>
      </c>
    </row>
    <row r="471" spans="1:23">
      <c r="A471" t="s">
        <v>511</v>
      </c>
      <c r="B471" t="s">
        <v>31</v>
      </c>
      <c r="C471" t="s">
        <v>32</v>
      </c>
      <c r="D471" t="s">
        <v>26</v>
      </c>
      <c r="E471" t="s">
        <v>27</v>
      </c>
      <c r="F471" t="s">
        <v>34</v>
      </c>
      <c r="G471" s="4">
        <v>98.84</v>
      </c>
      <c r="H471">
        <v>1</v>
      </c>
      <c r="I471" s="4">
        <v>4.9400000000000004</v>
      </c>
      <c r="J471" s="4">
        <v>103.78</v>
      </c>
      <c r="K471" s="4">
        <v>103.78</v>
      </c>
      <c r="L471" s="9">
        <v>43511</v>
      </c>
      <c r="M471" s="11">
        <f t="shared" si="36"/>
        <v>2</v>
      </c>
      <c r="N471" t="str">
        <f t="shared" si="40"/>
        <v>Feb</v>
      </c>
      <c r="O471">
        <f t="shared" si="37"/>
        <v>5</v>
      </c>
      <c r="P471" t="str">
        <f t="shared" si="38"/>
        <v>Fri</v>
      </c>
      <c r="Q471" s="1">
        <v>0.47291666666666665</v>
      </c>
      <c r="R471" s="11">
        <f t="shared" si="39"/>
        <v>11</v>
      </c>
      <c r="S471" t="s">
        <v>35</v>
      </c>
      <c r="T471" s="4">
        <v>98.84</v>
      </c>
      <c r="U471">
        <v>4.7619047620000003</v>
      </c>
      <c r="V471" s="4">
        <v>4.9420000000000002</v>
      </c>
      <c r="W471">
        <v>8.4</v>
      </c>
    </row>
    <row r="472" spans="1:23">
      <c r="A472" t="s">
        <v>512</v>
      </c>
      <c r="B472" t="s">
        <v>31</v>
      </c>
      <c r="C472" t="s">
        <v>32</v>
      </c>
      <c r="D472" t="s">
        <v>26</v>
      </c>
      <c r="E472" t="s">
        <v>27</v>
      </c>
      <c r="F472" t="s">
        <v>38</v>
      </c>
      <c r="G472" s="4">
        <v>83.77</v>
      </c>
      <c r="H472">
        <v>6</v>
      </c>
      <c r="I472" s="4">
        <v>25.13</v>
      </c>
      <c r="J472" s="4">
        <v>527.75</v>
      </c>
      <c r="K472" s="4">
        <v>527.75</v>
      </c>
      <c r="L472" s="9">
        <v>43488</v>
      </c>
      <c r="M472" s="11">
        <f t="shared" si="36"/>
        <v>1</v>
      </c>
      <c r="N472" t="str">
        <f t="shared" si="40"/>
        <v>Jan</v>
      </c>
      <c r="O472">
        <f t="shared" si="37"/>
        <v>3</v>
      </c>
      <c r="P472" t="str">
        <f t="shared" si="38"/>
        <v>Wed</v>
      </c>
      <c r="Q472" s="1">
        <v>0.50694444444444442</v>
      </c>
      <c r="R472" s="11">
        <f t="shared" si="39"/>
        <v>12</v>
      </c>
      <c r="S472" t="s">
        <v>29</v>
      </c>
      <c r="T472" s="4">
        <v>502.62</v>
      </c>
      <c r="U472">
        <v>4.7619047620000003</v>
      </c>
      <c r="V472" s="4">
        <v>25.131</v>
      </c>
      <c r="W472">
        <v>5.4</v>
      </c>
    </row>
    <row r="473" spans="1:23">
      <c r="A473" t="s">
        <v>513</v>
      </c>
      <c r="B473" t="s">
        <v>24</v>
      </c>
      <c r="C473" t="s">
        <v>25</v>
      </c>
      <c r="D473" t="s">
        <v>26</v>
      </c>
      <c r="E473" t="s">
        <v>27</v>
      </c>
      <c r="F473" t="s">
        <v>42</v>
      </c>
      <c r="G473" s="4">
        <v>40.049999999999997</v>
      </c>
      <c r="H473">
        <v>4</v>
      </c>
      <c r="I473" s="4">
        <v>8.01</v>
      </c>
      <c r="J473" s="4">
        <v>168.21</v>
      </c>
      <c r="K473" s="4">
        <v>168.21</v>
      </c>
      <c r="L473" s="9">
        <v>43490</v>
      </c>
      <c r="M473" s="11">
        <f t="shared" si="36"/>
        <v>1</v>
      </c>
      <c r="N473" t="str">
        <f t="shared" si="40"/>
        <v>Jan</v>
      </c>
      <c r="O473">
        <f t="shared" si="37"/>
        <v>5</v>
      </c>
      <c r="P473" t="str">
        <f t="shared" si="38"/>
        <v>Fri</v>
      </c>
      <c r="Q473" s="1">
        <v>0.4861111111111111</v>
      </c>
      <c r="R473" s="11">
        <f t="shared" si="39"/>
        <v>11</v>
      </c>
      <c r="S473" t="s">
        <v>35</v>
      </c>
      <c r="T473" s="4">
        <v>160.19999999999999</v>
      </c>
      <c r="U473">
        <v>4.7619047620000003</v>
      </c>
      <c r="V473" s="4">
        <v>8.01</v>
      </c>
      <c r="W473">
        <v>9.6999999999999993</v>
      </c>
    </row>
    <row r="474" spans="1:23">
      <c r="A474" t="s">
        <v>514</v>
      </c>
      <c r="B474" t="s">
        <v>24</v>
      </c>
      <c r="C474" t="s">
        <v>25</v>
      </c>
      <c r="D474" t="s">
        <v>26</v>
      </c>
      <c r="E474" t="s">
        <v>37</v>
      </c>
      <c r="F474" t="s">
        <v>52</v>
      </c>
      <c r="G474" s="4">
        <v>43.13</v>
      </c>
      <c r="H474">
        <v>10</v>
      </c>
      <c r="I474" s="4">
        <v>21.57</v>
      </c>
      <c r="J474" s="4">
        <v>452.87</v>
      </c>
      <c r="K474" s="4">
        <v>452.87</v>
      </c>
      <c r="L474" s="9">
        <v>43498</v>
      </c>
      <c r="M474" s="11">
        <f t="shared" si="36"/>
        <v>2</v>
      </c>
      <c r="N474" t="str">
        <f t="shared" si="40"/>
        <v>Feb</v>
      </c>
      <c r="O474">
        <f t="shared" si="37"/>
        <v>6</v>
      </c>
      <c r="P474" t="str">
        <f t="shared" si="38"/>
        <v>Sat</v>
      </c>
      <c r="Q474" s="1">
        <v>0.77152777777777781</v>
      </c>
      <c r="R474" s="11">
        <f t="shared" si="39"/>
        <v>18</v>
      </c>
      <c r="S474" t="s">
        <v>39</v>
      </c>
      <c r="T474" s="4">
        <v>431.3</v>
      </c>
      <c r="U474">
        <v>4.7619047620000003</v>
      </c>
      <c r="V474" s="4">
        <v>21.565000000000001</v>
      </c>
      <c r="W474">
        <v>5.5</v>
      </c>
    </row>
    <row r="475" spans="1:23">
      <c r="A475" t="s">
        <v>515</v>
      </c>
      <c r="B475" t="s">
        <v>48</v>
      </c>
      <c r="C475" t="s">
        <v>49</v>
      </c>
      <c r="D475" t="s">
        <v>26</v>
      </c>
      <c r="E475" t="s">
        <v>37</v>
      </c>
      <c r="F475" t="s">
        <v>28</v>
      </c>
      <c r="G475" s="4">
        <v>72.569999999999993</v>
      </c>
      <c r="H475">
        <v>8</v>
      </c>
      <c r="I475" s="4">
        <v>29.03</v>
      </c>
      <c r="J475" s="4">
        <v>609.59</v>
      </c>
      <c r="K475" s="4">
        <v>609.59</v>
      </c>
      <c r="L475" s="9">
        <v>43554</v>
      </c>
      <c r="M475" s="11">
        <f t="shared" si="36"/>
        <v>3</v>
      </c>
      <c r="N475" t="str">
        <f t="shared" si="40"/>
        <v>Mar</v>
      </c>
      <c r="O475">
        <f t="shared" si="37"/>
        <v>6</v>
      </c>
      <c r="P475" t="str">
        <f t="shared" si="38"/>
        <v>Sat</v>
      </c>
      <c r="Q475" s="1">
        <v>0.74861111111111112</v>
      </c>
      <c r="R475" s="11">
        <f t="shared" si="39"/>
        <v>17</v>
      </c>
      <c r="S475" t="s">
        <v>35</v>
      </c>
      <c r="T475" s="4">
        <v>580.55999999999995</v>
      </c>
      <c r="U475">
        <v>4.7619047620000003</v>
      </c>
      <c r="V475" s="4">
        <v>29.027999999999999</v>
      </c>
      <c r="W475">
        <v>4.5999999999999996</v>
      </c>
    </row>
    <row r="476" spans="1:23">
      <c r="A476" t="s">
        <v>516</v>
      </c>
      <c r="B476" t="s">
        <v>24</v>
      </c>
      <c r="C476" t="s">
        <v>25</v>
      </c>
      <c r="D476" t="s">
        <v>26</v>
      </c>
      <c r="E476" t="s">
        <v>27</v>
      </c>
      <c r="F476" t="s">
        <v>34</v>
      </c>
      <c r="G476" s="4">
        <v>64.44</v>
      </c>
      <c r="H476">
        <v>5</v>
      </c>
      <c r="I476" s="4">
        <v>16.11</v>
      </c>
      <c r="J476" s="4">
        <v>338.31</v>
      </c>
      <c r="K476" s="4">
        <v>338.31</v>
      </c>
      <c r="L476" s="9">
        <v>43554</v>
      </c>
      <c r="M476" s="11">
        <f t="shared" si="36"/>
        <v>3</v>
      </c>
      <c r="N476" t="str">
        <f t="shared" si="40"/>
        <v>Mar</v>
      </c>
      <c r="O476">
        <f t="shared" si="37"/>
        <v>6</v>
      </c>
      <c r="P476" t="str">
        <f t="shared" si="38"/>
        <v>Sat</v>
      </c>
      <c r="Q476" s="1">
        <v>0.71111111111111114</v>
      </c>
      <c r="R476" s="11">
        <f t="shared" si="39"/>
        <v>17</v>
      </c>
      <c r="S476" t="s">
        <v>35</v>
      </c>
      <c r="T476" s="4">
        <v>322.2</v>
      </c>
      <c r="U476">
        <v>4.7619047620000003</v>
      </c>
      <c r="V476" s="4">
        <v>16.11</v>
      </c>
      <c r="W476">
        <v>6.6</v>
      </c>
    </row>
    <row r="477" spans="1:23">
      <c r="A477" t="s">
        <v>517</v>
      </c>
      <c r="B477" t="s">
        <v>24</v>
      </c>
      <c r="C477" t="s">
        <v>25</v>
      </c>
      <c r="D477" t="s">
        <v>33</v>
      </c>
      <c r="E477" t="s">
        <v>37</v>
      </c>
      <c r="F477" t="s">
        <v>28</v>
      </c>
      <c r="G477" s="4">
        <v>65.180000000000007</v>
      </c>
      <c r="H477">
        <v>3</v>
      </c>
      <c r="I477" s="4">
        <v>9.7799999999999994</v>
      </c>
      <c r="J477" s="4">
        <v>205.32</v>
      </c>
      <c r="K477" s="4">
        <v>205.32</v>
      </c>
      <c r="L477" s="9">
        <v>43521</v>
      </c>
      <c r="M477" s="11">
        <f t="shared" si="36"/>
        <v>2</v>
      </c>
      <c r="N477" t="str">
        <f t="shared" si="40"/>
        <v>Feb</v>
      </c>
      <c r="O477">
        <f t="shared" si="37"/>
        <v>1</v>
      </c>
      <c r="P477" t="str">
        <f t="shared" si="38"/>
        <v>Mon</v>
      </c>
      <c r="Q477" s="1">
        <v>0.85763888888888884</v>
      </c>
      <c r="R477" s="11">
        <f t="shared" si="39"/>
        <v>20</v>
      </c>
      <c r="S477" t="s">
        <v>39</v>
      </c>
      <c r="T477" s="4">
        <v>195.54</v>
      </c>
      <c r="U477">
        <v>4.7619047620000003</v>
      </c>
      <c r="V477" s="4">
        <v>9.7769999999999992</v>
      </c>
      <c r="W477">
        <v>6.3</v>
      </c>
    </row>
    <row r="478" spans="1:23">
      <c r="A478" t="s">
        <v>518</v>
      </c>
      <c r="B478" t="s">
        <v>24</v>
      </c>
      <c r="C478" t="s">
        <v>25</v>
      </c>
      <c r="D478" t="s">
        <v>33</v>
      </c>
      <c r="E478" t="s">
        <v>27</v>
      </c>
      <c r="F478" t="s">
        <v>42</v>
      </c>
      <c r="G478" s="4">
        <v>33.26</v>
      </c>
      <c r="H478">
        <v>5</v>
      </c>
      <c r="I478" s="4">
        <v>8.32</v>
      </c>
      <c r="J478" s="4">
        <v>174.62</v>
      </c>
      <c r="K478" s="4">
        <v>174.62</v>
      </c>
      <c r="L478" s="9">
        <v>43542</v>
      </c>
      <c r="M478" s="11">
        <f t="shared" si="36"/>
        <v>3</v>
      </c>
      <c r="N478" t="str">
        <f t="shared" si="40"/>
        <v>Mar</v>
      </c>
      <c r="O478">
        <f t="shared" si="37"/>
        <v>1</v>
      </c>
      <c r="P478" t="str">
        <f t="shared" si="38"/>
        <v>Mon</v>
      </c>
      <c r="Q478" s="1">
        <v>0.67361111111111116</v>
      </c>
      <c r="R478" s="11">
        <f t="shared" si="39"/>
        <v>16</v>
      </c>
      <c r="S478" t="s">
        <v>39</v>
      </c>
      <c r="T478" s="4">
        <v>166.3</v>
      </c>
      <c r="U478">
        <v>4.7619047620000003</v>
      </c>
      <c r="V478" s="4">
        <v>8.3149999999999995</v>
      </c>
      <c r="W478">
        <v>4.2</v>
      </c>
    </row>
    <row r="479" spans="1:23">
      <c r="A479" t="s">
        <v>519</v>
      </c>
      <c r="B479" t="s">
        <v>31</v>
      </c>
      <c r="C479" t="s">
        <v>32</v>
      </c>
      <c r="D479" t="s">
        <v>33</v>
      </c>
      <c r="E479" t="s">
        <v>37</v>
      </c>
      <c r="F479" t="s">
        <v>34</v>
      </c>
      <c r="G479" s="4">
        <v>84.07</v>
      </c>
      <c r="H479">
        <v>4</v>
      </c>
      <c r="I479" s="4">
        <v>16.809999999999999</v>
      </c>
      <c r="J479" s="4">
        <v>353.09</v>
      </c>
      <c r="K479" s="4">
        <v>353.09</v>
      </c>
      <c r="L479" s="9">
        <v>43531</v>
      </c>
      <c r="M479" s="11">
        <f t="shared" si="36"/>
        <v>3</v>
      </c>
      <c r="N479" t="str">
        <f t="shared" si="40"/>
        <v>Mar</v>
      </c>
      <c r="O479">
        <f t="shared" si="37"/>
        <v>4</v>
      </c>
      <c r="P479" t="str">
        <f t="shared" si="38"/>
        <v>Thu</v>
      </c>
      <c r="Q479" s="1">
        <v>0.70416666666666672</v>
      </c>
      <c r="R479" s="11">
        <f t="shared" si="39"/>
        <v>16</v>
      </c>
      <c r="S479" t="s">
        <v>29</v>
      </c>
      <c r="T479" s="4">
        <v>336.28</v>
      </c>
      <c r="U479">
        <v>4.7619047620000003</v>
      </c>
      <c r="V479" s="4">
        <v>16.814</v>
      </c>
      <c r="W479">
        <v>4.4000000000000004</v>
      </c>
    </row>
    <row r="480" spans="1:23">
      <c r="A480" t="s">
        <v>520</v>
      </c>
      <c r="B480" t="s">
        <v>48</v>
      </c>
      <c r="C480" t="s">
        <v>49</v>
      </c>
      <c r="D480" t="s">
        <v>33</v>
      </c>
      <c r="E480" t="s">
        <v>37</v>
      </c>
      <c r="F480" t="s">
        <v>42</v>
      </c>
      <c r="G480" s="4">
        <v>34.369999999999997</v>
      </c>
      <c r="H480">
        <v>10</v>
      </c>
      <c r="I480" s="4">
        <v>17.190000000000001</v>
      </c>
      <c r="J480" s="4">
        <v>360.89</v>
      </c>
      <c r="K480" s="4">
        <v>360.89</v>
      </c>
      <c r="L480" s="9">
        <v>43540</v>
      </c>
      <c r="M480" s="11">
        <f t="shared" si="36"/>
        <v>3</v>
      </c>
      <c r="N480" t="str">
        <f t="shared" si="40"/>
        <v>Mar</v>
      </c>
      <c r="O480">
        <f t="shared" si="37"/>
        <v>6</v>
      </c>
      <c r="P480" t="str">
        <f t="shared" si="38"/>
        <v>Sat</v>
      </c>
      <c r="Q480" s="1">
        <v>0.42430555555555555</v>
      </c>
      <c r="R480" s="11">
        <f t="shared" si="39"/>
        <v>10</v>
      </c>
      <c r="S480" t="s">
        <v>29</v>
      </c>
      <c r="T480" s="4">
        <v>343.7</v>
      </c>
      <c r="U480">
        <v>4.7619047620000003</v>
      </c>
      <c r="V480" s="4">
        <v>17.184999999999999</v>
      </c>
      <c r="W480">
        <v>6.7</v>
      </c>
    </row>
    <row r="481" spans="1:23">
      <c r="A481" t="s">
        <v>521</v>
      </c>
      <c r="B481" t="s">
        <v>24</v>
      </c>
      <c r="C481" t="s">
        <v>25</v>
      </c>
      <c r="D481" t="s">
        <v>33</v>
      </c>
      <c r="E481" t="s">
        <v>37</v>
      </c>
      <c r="F481" t="s">
        <v>34</v>
      </c>
      <c r="G481" s="4">
        <v>38.6</v>
      </c>
      <c r="H481">
        <v>1</v>
      </c>
      <c r="I481" s="4">
        <v>1.93</v>
      </c>
      <c r="J481" s="4">
        <v>40.53</v>
      </c>
      <c r="K481" s="4">
        <v>40.53</v>
      </c>
      <c r="L481" s="9">
        <v>43494</v>
      </c>
      <c r="M481" s="11">
        <f t="shared" si="36"/>
        <v>1</v>
      </c>
      <c r="N481" t="str">
        <f t="shared" si="40"/>
        <v>Jan</v>
      </c>
      <c r="O481">
        <f t="shared" si="37"/>
        <v>2</v>
      </c>
      <c r="P481" t="str">
        <f t="shared" si="38"/>
        <v>Tue</v>
      </c>
      <c r="Q481" s="1">
        <v>0.47638888888888886</v>
      </c>
      <c r="R481" s="11">
        <f t="shared" si="39"/>
        <v>11</v>
      </c>
      <c r="S481" t="s">
        <v>29</v>
      </c>
      <c r="T481" s="4">
        <v>38.6</v>
      </c>
      <c r="U481">
        <v>4.7619047620000003</v>
      </c>
      <c r="V481" s="4">
        <v>1.93</v>
      </c>
      <c r="W481">
        <v>6.7</v>
      </c>
    </row>
    <row r="482" spans="1:23">
      <c r="A482" t="s">
        <v>522</v>
      </c>
      <c r="B482" t="s">
        <v>31</v>
      </c>
      <c r="C482" t="s">
        <v>32</v>
      </c>
      <c r="D482" t="s">
        <v>33</v>
      </c>
      <c r="E482" t="s">
        <v>37</v>
      </c>
      <c r="F482" t="s">
        <v>50</v>
      </c>
      <c r="G482" s="4">
        <v>65.97</v>
      </c>
      <c r="H482">
        <v>8</v>
      </c>
      <c r="I482" s="4">
        <v>26.39</v>
      </c>
      <c r="J482" s="4">
        <v>554.15</v>
      </c>
      <c r="K482" s="4">
        <v>554.15</v>
      </c>
      <c r="L482" s="9">
        <v>43498</v>
      </c>
      <c r="M482" s="11">
        <f t="shared" si="36"/>
        <v>2</v>
      </c>
      <c r="N482" t="str">
        <f t="shared" si="40"/>
        <v>Feb</v>
      </c>
      <c r="O482">
        <f t="shared" si="37"/>
        <v>6</v>
      </c>
      <c r="P482" t="str">
        <f t="shared" si="38"/>
        <v>Sat</v>
      </c>
      <c r="Q482" s="1">
        <v>0.85347222222222219</v>
      </c>
      <c r="R482" s="11">
        <f t="shared" si="39"/>
        <v>20</v>
      </c>
      <c r="S482" t="s">
        <v>35</v>
      </c>
      <c r="T482" s="4">
        <v>527.76</v>
      </c>
      <c r="U482">
        <v>4.7619047620000003</v>
      </c>
      <c r="V482" s="4">
        <v>26.388000000000002</v>
      </c>
      <c r="W482">
        <v>8.4</v>
      </c>
    </row>
    <row r="483" spans="1:23">
      <c r="A483" t="s">
        <v>523</v>
      </c>
      <c r="B483" t="s">
        <v>31</v>
      </c>
      <c r="C483" t="s">
        <v>32</v>
      </c>
      <c r="D483" t="s">
        <v>33</v>
      </c>
      <c r="E483" t="s">
        <v>27</v>
      </c>
      <c r="F483" t="s">
        <v>34</v>
      </c>
      <c r="G483" s="4">
        <v>32.799999999999997</v>
      </c>
      <c r="H483">
        <v>10</v>
      </c>
      <c r="I483" s="4">
        <v>16.399999999999999</v>
      </c>
      <c r="J483" s="4">
        <v>344.4</v>
      </c>
      <c r="K483" s="4">
        <v>344.4</v>
      </c>
      <c r="L483" s="9">
        <v>43511</v>
      </c>
      <c r="M483" s="11">
        <f t="shared" si="36"/>
        <v>2</v>
      </c>
      <c r="N483" t="str">
        <f t="shared" si="40"/>
        <v>Feb</v>
      </c>
      <c r="O483">
        <f t="shared" si="37"/>
        <v>5</v>
      </c>
      <c r="P483" t="str">
        <f t="shared" si="38"/>
        <v>Fri</v>
      </c>
      <c r="Q483" s="1">
        <v>0.5083333333333333</v>
      </c>
      <c r="R483" s="11">
        <f t="shared" si="39"/>
        <v>12</v>
      </c>
      <c r="S483" t="s">
        <v>35</v>
      </c>
      <c r="T483" s="4">
        <v>328</v>
      </c>
      <c r="U483">
        <v>4.7619047620000003</v>
      </c>
      <c r="V483" s="4">
        <v>16.399999999999999</v>
      </c>
      <c r="W483">
        <v>6.2</v>
      </c>
    </row>
    <row r="484" spans="1:23">
      <c r="A484" t="s">
        <v>524</v>
      </c>
      <c r="B484" t="s">
        <v>24</v>
      </c>
      <c r="C484" t="s">
        <v>25</v>
      </c>
      <c r="D484" t="s">
        <v>33</v>
      </c>
      <c r="E484" t="s">
        <v>37</v>
      </c>
      <c r="F484" t="s">
        <v>42</v>
      </c>
      <c r="G484" s="4">
        <v>37.14</v>
      </c>
      <c r="H484">
        <v>5</v>
      </c>
      <c r="I484" s="4">
        <v>9.2899999999999991</v>
      </c>
      <c r="J484" s="4">
        <v>194.99</v>
      </c>
      <c r="K484" s="4">
        <v>194.99</v>
      </c>
      <c r="L484" s="9">
        <v>43473</v>
      </c>
      <c r="M484" s="11">
        <f t="shared" si="36"/>
        <v>1</v>
      </c>
      <c r="N484" t="str">
        <f t="shared" si="40"/>
        <v>Jan</v>
      </c>
      <c r="O484">
        <f t="shared" si="37"/>
        <v>2</v>
      </c>
      <c r="P484" t="str">
        <f t="shared" si="38"/>
        <v>Tue</v>
      </c>
      <c r="Q484" s="1">
        <v>0.54513888888888884</v>
      </c>
      <c r="R484" s="11">
        <f t="shared" si="39"/>
        <v>13</v>
      </c>
      <c r="S484" t="s">
        <v>29</v>
      </c>
      <c r="T484" s="4">
        <v>185.7</v>
      </c>
      <c r="U484">
        <v>4.7619047620000003</v>
      </c>
      <c r="V484" s="4">
        <v>9.2850000000000001</v>
      </c>
      <c r="W484">
        <v>5</v>
      </c>
    </row>
    <row r="485" spans="1:23">
      <c r="A485" t="s">
        <v>525</v>
      </c>
      <c r="B485" t="s">
        <v>48</v>
      </c>
      <c r="C485" t="s">
        <v>49</v>
      </c>
      <c r="D485" t="s">
        <v>26</v>
      </c>
      <c r="E485" t="s">
        <v>37</v>
      </c>
      <c r="F485" t="s">
        <v>38</v>
      </c>
      <c r="G485" s="4">
        <v>60.38</v>
      </c>
      <c r="H485">
        <v>10</v>
      </c>
      <c r="I485" s="4">
        <v>30.19</v>
      </c>
      <c r="J485" s="4">
        <v>633.99</v>
      </c>
      <c r="K485" s="4">
        <v>633.99</v>
      </c>
      <c r="L485" s="9">
        <v>43508</v>
      </c>
      <c r="M485" s="11">
        <f t="shared" si="36"/>
        <v>2</v>
      </c>
      <c r="N485" t="str">
        <f t="shared" si="40"/>
        <v>Feb</v>
      </c>
      <c r="O485">
        <f t="shared" si="37"/>
        <v>2</v>
      </c>
      <c r="P485" t="str">
        <f t="shared" si="38"/>
        <v>Tue</v>
      </c>
      <c r="Q485" s="1">
        <v>0.67986111111111114</v>
      </c>
      <c r="R485" s="11">
        <f t="shared" si="39"/>
        <v>16</v>
      </c>
      <c r="S485" t="s">
        <v>35</v>
      </c>
      <c r="T485" s="4">
        <v>603.79999999999995</v>
      </c>
      <c r="U485">
        <v>4.7619047620000003</v>
      </c>
      <c r="V485" s="4">
        <v>30.19</v>
      </c>
      <c r="W485">
        <v>6</v>
      </c>
    </row>
    <row r="486" spans="1:23">
      <c r="A486" t="s">
        <v>526</v>
      </c>
      <c r="B486" t="s">
        <v>31</v>
      </c>
      <c r="C486" t="s">
        <v>32</v>
      </c>
      <c r="D486" t="s">
        <v>26</v>
      </c>
      <c r="E486" t="s">
        <v>27</v>
      </c>
      <c r="F486" t="s">
        <v>42</v>
      </c>
      <c r="G486" s="4">
        <v>36.979999999999997</v>
      </c>
      <c r="H486">
        <v>10</v>
      </c>
      <c r="I486" s="4">
        <v>18.489999999999998</v>
      </c>
      <c r="J486" s="4">
        <v>388.29</v>
      </c>
      <c r="K486" s="4">
        <v>388.29</v>
      </c>
      <c r="L486" s="9">
        <v>43466</v>
      </c>
      <c r="M486" s="11">
        <f t="shared" si="36"/>
        <v>1</v>
      </c>
      <c r="N486" t="str">
        <f t="shared" si="40"/>
        <v>Jan</v>
      </c>
      <c r="O486">
        <f t="shared" si="37"/>
        <v>2</v>
      </c>
      <c r="P486" t="str">
        <f t="shared" si="38"/>
        <v>Tue</v>
      </c>
      <c r="Q486" s="1">
        <v>0.82499999999999996</v>
      </c>
      <c r="R486" s="11">
        <f t="shared" si="39"/>
        <v>19</v>
      </c>
      <c r="S486" t="s">
        <v>39</v>
      </c>
      <c r="T486" s="4">
        <v>369.8</v>
      </c>
      <c r="U486">
        <v>4.7619047620000003</v>
      </c>
      <c r="V486" s="4">
        <v>18.489999999999998</v>
      </c>
      <c r="W486">
        <v>7</v>
      </c>
    </row>
    <row r="487" spans="1:23">
      <c r="A487" t="s">
        <v>527</v>
      </c>
      <c r="B487" t="s">
        <v>48</v>
      </c>
      <c r="C487" t="s">
        <v>49</v>
      </c>
      <c r="D487" t="s">
        <v>26</v>
      </c>
      <c r="E487" t="s">
        <v>27</v>
      </c>
      <c r="F487" t="s">
        <v>42</v>
      </c>
      <c r="G487" s="4">
        <v>49.49</v>
      </c>
      <c r="H487">
        <v>4</v>
      </c>
      <c r="I487" s="4">
        <v>9.9</v>
      </c>
      <c r="J487" s="4">
        <v>207.86</v>
      </c>
      <c r="K487" s="4">
        <v>207.86</v>
      </c>
      <c r="L487" s="9">
        <v>43545</v>
      </c>
      <c r="M487" s="11">
        <f t="shared" si="36"/>
        <v>3</v>
      </c>
      <c r="N487" t="str">
        <f t="shared" si="40"/>
        <v>Mar</v>
      </c>
      <c r="O487">
        <f t="shared" si="37"/>
        <v>4</v>
      </c>
      <c r="P487" t="str">
        <f t="shared" si="38"/>
        <v>Thu</v>
      </c>
      <c r="Q487" s="1">
        <v>0.64236111111111116</v>
      </c>
      <c r="R487" s="11">
        <f t="shared" si="39"/>
        <v>15</v>
      </c>
      <c r="S487" t="s">
        <v>29</v>
      </c>
      <c r="T487" s="4">
        <v>197.96</v>
      </c>
      <c r="U487">
        <v>4.7619047620000003</v>
      </c>
      <c r="V487" s="4">
        <v>9.8979999999999997</v>
      </c>
      <c r="W487">
        <v>6.6</v>
      </c>
    </row>
    <row r="488" spans="1:23">
      <c r="A488" t="s">
        <v>528</v>
      </c>
      <c r="B488" t="s">
        <v>48</v>
      </c>
      <c r="C488" t="s">
        <v>49</v>
      </c>
      <c r="D488" t="s">
        <v>33</v>
      </c>
      <c r="E488" t="s">
        <v>27</v>
      </c>
      <c r="F488" t="s">
        <v>52</v>
      </c>
      <c r="G488" s="4">
        <v>41.09</v>
      </c>
      <c r="H488">
        <v>10</v>
      </c>
      <c r="I488" s="4">
        <v>20.55</v>
      </c>
      <c r="J488" s="4">
        <v>431.45</v>
      </c>
      <c r="K488" s="4">
        <v>431.45</v>
      </c>
      <c r="L488" s="9">
        <v>43524</v>
      </c>
      <c r="M488" s="11">
        <f t="shared" si="36"/>
        <v>2</v>
      </c>
      <c r="N488" t="str">
        <f t="shared" si="40"/>
        <v>Feb</v>
      </c>
      <c r="O488">
        <f t="shared" si="37"/>
        <v>4</v>
      </c>
      <c r="P488" t="str">
        <f t="shared" si="38"/>
        <v>Thu</v>
      </c>
      <c r="Q488" s="1">
        <v>0.61250000000000004</v>
      </c>
      <c r="R488" s="11">
        <f t="shared" si="39"/>
        <v>14</v>
      </c>
      <c r="S488" t="s">
        <v>35</v>
      </c>
      <c r="T488" s="4">
        <v>410.9</v>
      </c>
      <c r="U488">
        <v>4.7619047620000003</v>
      </c>
      <c r="V488" s="4">
        <v>20.545000000000002</v>
      </c>
      <c r="W488">
        <v>7.3</v>
      </c>
    </row>
    <row r="489" spans="1:23">
      <c r="A489" t="s">
        <v>529</v>
      </c>
      <c r="B489" t="s">
        <v>24</v>
      </c>
      <c r="C489" t="s">
        <v>25</v>
      </c>
      <c r="D489" t="s">
        <v>33</v>
      </c>
      <c r="E489" t="s">
        <v>37</v>
      </c>
      <c r="F489" t="s">
        <v>52</v>
      </c>
      <c r="G489" s="4">
        <v>37.15</v>
      </c>
      <c r="H489">
        <v>4</v>
      </c>
      <c r="I489" s="4">
        <v>7.43</v>
      </c>
      <c r="J489" s="4">
        <v>156.03</v>
      </c>
      <c r="K489" s="4">
        <v>156.03</v>
      </c>
      <c r="L489" s="9">
        <v>43547</v>
      </c>
      <c r="M489" s="11">
        <f t="shared" si="36"/>
        <v>3</v>
      </c>
      <c r="N489" t="str">
        <f t="shared" si="40"/>
        <v>Mar</v>
      </c>
      <c r="O489">
        <f t="shared" si="37"/>
        <v>6</v>
      </c>
      <c r="P489" t="str">
        <f t="shared" si="38"/>
        <v>Sat</v>
      </c>
      <c r="Q489" s="1">
        <v>0.79097222222222219</v>
      </c>
      <c r="R489" s="11">
        <f t="shared" si="39"/>
        <v>18</v>
      </c>
      <c r="S489" t="s">
        <v>29</v>
      </c>
      <c r="T489" s="4">
        <v>148.6</v>
      </c>
      <c r="U489">
        <v>4.7619047620000003</v>
      </c>
      <c r="V489" s="4">
        <v>7.43</v>
      </c>
      <c r="W489">
        <v>8.3000000000000007</v>
      </c>
    </row>
    <row r="490" spans="1:23">
      <c r="A490" t="s">
        <v>530</v>
      </c>
      <c r="B490" t="s">
        <v>31</v>
      </c>
      <c r="C490" t="s">
        <v>32</v>
      </c>
      <c r="D490" t="s">
        <v>33</v>
      </c>
      <c r="E490" t="s">
        <v>37</v>
      </c>
      <c r="F490" t="s">
        <v>38</v>
      </c>
      <c r="G490" s="4">
        <v>22.96</v>
      </c>
      <c r="H490">
        <v>1</v>
      </c>
      <c r="I490" s="4">
        <v>1.1499999999999999</v>
      </c>
      <c r="J490" s="4">
        <v>24.11</v>
      </c>
      <c r="K490" s="4">
        <v>24.11</v>
      </c>
      <c r="L490" s="9">
        <v>43495</v>
      </c>
      <c r="M490" s="11">
        <f t="shared" si="36"/>
        <v>1</v>
      </c>
      <c r="N490" t="str">
        <f t="shared" si="40"/>
        <v>Jan</v>
      </c>
      <c r="O490">
        <f t="shared" si="37"/>
        <v>3</v>
      </c>
      <c r="P490" t="str">
        <f t="shared" si="38"/>
        <v>Wed</v>
      </c>
      <c r="Q490" s="1">
        <v>0.86597222222222225</v>
      </c>
      <c r="R490" s="11">
        <f t="shared" si="39"/>
        <v>20</v>
      </c>
      <c r="S490" t="s">
        <v>35</v>
      </c>
      <c r="T490" s="4">
        <v>22.96</v>
      </c>
      <c r="U490">
        <v>4.7619047620000003</v>
      </c>
      <c r="V490" s="4">
        <v>1.1479999999999999</v>
      </c>
      <c r="W490">
        <v>4.3</v>
      </c>
    </row>
    <row r="491" spans="1:23">
      <c r="A491" t="s">
        <v>531</v>
      </c>
      <c r="B491" t="s">
        <v>48</v>
      </c>
      <c r="C491" t="s">
        <v>49</v>
      </c>
      <c r="D491" t="s">
        <v>26</v>
      </c>
      <c r="E491" t="s">
        <v>27</v>
      </c>
      <c r="F491" t="s">
        <v>38</v>
      </c>
      <c r="G491" s="4">
        <v>77.680000000000007</v>
      </c>
      <c r="H491">
        <v>9</v>
      </c>
      <c r="I491" s="4">
        <v>34.96</v>
      </c>
      <c r="J491" s="4">
        <v>734.08</v>
      </c>
      <c r="K491" s="4">
        <v>734.08</v>
      </c>
      <c r="L491" s="9">
        <v>43500</v>
      </c>
      <c r="M491" s="11">
        <f t="shared" si="36"/>
        <v>2</v>
      </c>
      <c r="N491" t="str">
        <f t="shared" si="40"/>
        <v>Feb</v>
      </c>
      <c r="O491">
        <f t="shared" si="37"/>
        <v>1</v>
      </c>
      <c r="P491" t="str">
        <f t="shared" si="38"/>
        <v>Mon</v>
      </c>
      <c r="Q491" s="1">
        <v>0.55625000000000002</v>
      </c>
      <c r="R491" s="11">
        <f t="shared" si="39"/>
        <v>13</v>
      </c>
      <c r="S491" t="s">
        <v>29</v>
      </c>
      <c r="T491" s="4">
        <v>699.12</v>
      </c>
      <c r="U491">
        <v>4.7619047620000003</v>
      </c>
      <c r="V491" s="4">
        <v>34.956000000000003</v>
      </c>
      <c r="W491">
        <v>9.8000000000000007</v>
      </c>
    </row>
    <row r="492" spans="1:23">
      <c r="A492" t="s">
        <v>532</v>
      </c>
      <c r="B492" t="s">
        <v>48</v>
      </c>
      <c r="C492" t="s">
        <v>49</v>
      </c>
      <c r="D492" t="s">
        <v>33</v>
      </c>
      <c r="E492" t="s">
        <v>27</v>
      </c>
      <c r="F492" t="s">
        <v>52</v>
      </c>
      <c r="G492" s="4">
        <v>34.700000000000003</v>
      </c>
      <c r="H492">
        <v>2</v>
      </c>
      <c r="I492" s="4">
        <v>3.47</v>
      </c>
      <c r="J492" s="4">
        <v>72.87</v>
      </c>
      <c r="K492" s="4">
        <v>72.87</v>
      </c>
      <c r="L492" s="9">
        <v>43537</v>
      </c>
      <c r="M492" s="11">
        <f t="shared" si="36"/>
        <v>3</v>
      </c>
      <c r="N492" t="str">
        <f t="shared" si="40"/>
        <v>Mar</v>
      </c>
      <c r="O492">
        <f t="shared" si="37"/>
        <v>3</v>
      </c>
      <c r="P492" t="str">
        <f t="shared" si="38"/>
        <v>Wed</v>
      </c>
      <c r="Q492" s="1">
        <v>0.82499999999999996</v>
      </c>
      <c r="R492" s="11">
        <f t="shared" si="39"/>
        <v>19</v>
      </c>
      <c r="S492" t="s">
        <v>29</v>
      </c>
      <c r="T492" s="4">
        <v>69.400000000000006</v>
      </c>
      <c r="U492">
        <v>4.7619047620000003</v>
      </c>
      <c r="V492" s="4">
        <v>3.47</v>
      </c>
      <c r="W492">
        <v>8.1999999999999993</v>
      </c>
    </row>
    <row r="493" spans="1:23">
      <c r="A493" t="s">
        <v>533</v>
      </c>
      <c r="B493" t="s">
        <v>24</v>
      </c>
      <c r="C493" t="s">
        <v>25</v>
      </c>
      <c r="D493" t="s">
        <v>26</v>
      </c>
      <c r="E493" t="s">
        <v>27</v>
      </c>
      <c r="F493" t="s">
        <v>52</v>
      </c>
      <c r="G493" s="4">
        <v>19.66</v>
      </c>
      <c r="H493">
        <v>10</v>
      </c>
      <c r="I493" s="4">
        <v>9.83</v>
      </c>
      <c r="J493" s="4">
        <v>206.43</v>
      </c>
      <c r="K493" s="4">
        <v>206.43</v>
      </c>
      <c r="L493" s="9">
        <v>43539</v>
      </c>
      <c r="M493" s="11">
        <f t="shared" si="36"/>
        <v>3</v>
      </c>
      <c r="N493" t="str">
        <f t="shared" si="40"/>
        <v>Mar</v>
      </c>
      <c r="O493">
        <f t="shared" si="37"/>
        <v>5</v>
      </c>
      <c r="P493" t="str">
        <f t="shared" si="38"/>
        <v>Fri</v>
      </c>
      <c r="Q493" s="1">
        <v>0.76388888888888884</v>
      </c>
      <c r="R493" s="11">
        <f t="shared" si="39"/>
        <v>18</v>
      </c>
      <c r="S493" t="s">
        <v>39</v>
      </c>
      <c r="T493" s="4">
        <v>196.6</v>
      </c>
      <c r="U493">
        <v>4.7619047620000003</v>
      </c>
      <c r="V493" s="4">
        <v>9.83</v>
      </c>
      <c r="W493">
        <v>7.2</v>
      </c>
    </row>
    <row r="494" spans="1:23">
      <c r="A494" t="s">
        <v>534</v>
      </c>
      <c r="B494" t="s">
        <v>48</v>
      </c>
      <c r="C494" t="s">
        <v>49</v>
      </c>
      <c r="D494" t="s">
        <v>26</v>
      </c>
      <c r="E494" t="s">
        <v>27</v>
      </c>
      <c r="F494" t="s">
        <v>28</v>
      </c>
      <c r="G494" s="4">
        <v>25.32</v>
      </c>
      <c r="H494">
        <v>8</v>
      </c>
      <c r="I494" s="4">
        <v>10.130000000000001</v>
      </c>
      <c r="J494" s="4">
        <v>212.69</v>
      </c>
      <c r="K494" s="4">
        <v>212.69</v>
      </c>
      <c r="L494" s="9">
        <v>43529</v>
      </c>
      <c r="M494" s="11">
        <f t="shared" si="36"/>
        <v>3</v>
      </c>
      <c r="N494" t="str">
        <f t="shared" si="40"/>
        <v>Mar</v>
      </c>
      <c r="O494">
        <f t="shared" si="37"/>
        <v>2</v>
      </c>
      <c r="P494" t="str">
        <f t="shared" si="38"/>
        <v>Tue</v>
      </c>
      <c r="Q494" s="1">
        <v>0.85</v>
      </c>
      <c r="R494" s="11">
        <f t="shared" si="39"/>
        <v>20</v>
      </c>
      <c r="S494" t="s">
        <v>29</v>
      </c>
      <c r="T494" s="4">
        <v>202.56</v>
      </c>
      <c r="U494">
        <v>4.7619047620000003</v>
      </c>
      <c r="V494" s="4">
        <v>10.128</v>
      </c>
      <c r="W494">
        <v>8.6999999999999993</v>
      </c>
    </row>
    <row r="495" spans="1:23">
      <c r="A495" t="s">
        <v>535</v>
      </c>
      <c r="B495" t="s">
        <v>31</v>
      </c>
      <c r="C495" t="s">
        <v>32</v>
      </c>
      <c r="D495" t="s">
        <v>26</v>
      </c>
      <c r="E495" t="s">
        <v>27</v>
      </c>
      <c r="F495" t="s">
        <v>38</v>
      </c>
      <c r="G495" s="4">
        <v>12.12</v>
      </c>
      <c r="H495">
        <v>10</v>
      </c>
      <c r="I495" s="4">
        <v>6.06</v>
      </c>
      <c r="J495" s="4">
        <v>127.26</v>
      </c>
      <c r="K495" s="4">
        <v>127.26</v>
      </c>
      <c r="L495" s="9">
        <v>43529</v>
      </c>
      <c r="M495" s="11">
        <f t="shared" si="36"/>
        <v>3</v>
      </c>
      <c r="N495" t="str">
        <f t="shared" si="40"/>
        <v>Mar</v>
      </c>
      <c r="O495">
        <f t="shared" si="37"/>
        <v>2</v>
      </c>
      <c r="P495" t="str">
        <f t="shared" si="38"/>
        <v>Tue</v>
      </c>
      <c r="Q495" s="1">
        <v>0.57222222222222219</v>
      </c>
      <c r="R495" s="11">
        <f t="shared" si="39"/>
        <v>13</v>
      </c>
      <c r="S495" t="s">
        <v>39</v>
      </c>
      <c r="T495" s="4">
        <v>121.2</v>
      </c>
      <c r="U495">
        <v>4.7619047620000003</v>
      </c>
      <c r="V495" s="4">
        <v>6.06</v>
      </c>
      <c r="W495">
        <v>8.4</v>
      </c>
    </row>
    <row r="496" spans="1:23">
      <c r="A496" t="s">
        <v>536</v>
      </c>
      <c r="B496" t="s">
        <v>48</v>
      </c>
      <c r="C496" t="s">
        <v>49</v>
      </c>
      <c r="D496" t="s">
        <v>33</v>
      </c>
      <c r="E496" t="s">
        <v>37</v>
      </c>
      <c r="F496" t="s">
        <v>52</v>
      </c>
      <c r="G496" s="4">
        <v>99.89</v>
      </c>
      <c r="H496">
        <v>2</v>
      </c>
      <c r="I496" s="4">
        <v>9.99</v>
      </c>
      <c r="J496" s="4">
        <v>209.77</v>
      </c>
      <c r="K496" s="4">
        <v>209.77</v>
      </c>
      <c r="L496" s="9">
        <v>43522</v>
      </c>
      <c r="M496" s="11">
        <f t="shared" si="36"/>
        <v>2</v>
      </c>
      <c r="N496" t="str">
        <f t="shared" si="40"/>
        <v>Feb</v>
      </c>
      <c r="O496">
        <f t="shared" si="37"/>
        <v>2</v>
      </c>
      <c r="P496" t="str">
        <f t="shared" si="38"/>
        <v>Tue</v>
      </c>
      <c r="Q496" s="1">
        <v>0.49166666666666664</v>
      </c>
      <c r="R496" s="11">
        <f t="shared" si="39"/>
        <v>11</v>
      </c>
      <c r="S496" t="s">
        <v>29</v>
      </c>
      <c r="T496" s="4">
        <v>199.78</v>
      </c>
      <c r="U496">
        <v>4.7619047620000003</v>
      </c>
      <c r="V496" s="4">
        <v>9.9890000000000008</v>
      </c>
      <c r="W496">
        <v>7.1</v>
      </c>
    </row>
    <row r="497" spans="1:23">
      <c r="A497" t="s">
        <v>537</v>
      </c>
      <c r="B497" t="s">
        <v>48</v>
      </c>
      <c r="C497" t="s">
        <v>49</v>
      </c>
      <c r="D497" t="s">
        <v>33</v>
      </c>
      <c r="E497" t="s">
        <v>37</v>
      </c>
      <c r="F497" t="s">
        <v>42</v>
      </c>
      <c r="G497" s="4">
        <v>75.92</v>
      </c>
      <c r="H497">
        <v>8</v>
      </c>
      <c r="I497" s="4">
        <v>30.37</v>
      </c>
      <c r="J497" s="4">
        <v>637.73</v>
      </c>
      <c r="K497" s="4">
        <v>637.73</v>
      </c>
      <c r="L497" s="9">
        <v>43544</v>
      </c>
      <c r="M497" s="11">
        <f t="shared" si="36"/>
        <v>3</v>
      </c>
      <c r="N497" t="str">
        <f t="shared" si="40"/>
        <v>Mar</v>
      </c>
      <c r="O497">
        <f t="shared" si="37"/>
        <v>3</v>
      </c>
      <c r="P497" t="str">
        <f t="shared" si="38"/>
        <v>Wed</v>
      </c>
      <c r="Q497" s="1">
        <v>0.59305555555555556</v>
      </c>
      <c r="R497" s="11">
        <f t="shared" si="39"/>
        <v>14</v>
      </c>
      <c r="S497" t="s">
        <v>35</v>
      </c>
      <c r="T497" s="4">
        <v>607.36</v>
      </c>
      <c r="U497">
        <v>4.7619047620000003</v>
      </c>
      <c r="V497" s="4">
        <v>30.367999999999999</v>
      </c>
      <c r="W497">
        <v>5.5</v>
      </c>
    </row>
    <row r="498" spans="1:23">
      <c r="A498" t="s">
        <v>538</v>
      </c>
      <c r="B498" t="s">
        <v>31</v>
      </c>
      <c r="C498" t="s">
        <v>32</v>
      </c>
      <c r="D498" t="s">
        <v>33</v>
      </c>
      <c r="E498" t="s">
        <v>27</v>
      </c>
      <c r="F498" t="s">
        <v>34</v>
      </c>
      <c r="G498" s="4">
        <v>63.22</v>
      </c>
      <c r="H498">
        <v>2</v>
      </c>
      <c r="I498" s="4">
        <v>6.32</v>
      </c>
      <c r="J498" s="4">
        <v>132.76</v>
      </c>
      <c r="K498" s="4">
        <v>132.76</v>
      </c>
      <c r="L498" s="9">
        <v>43466</v>
      </c>
      <c r="M498" s="11">
        <f t="shared" si="36"/>
        <v>1</v>
      </c>
      <c r="N498" t="str">
        <f t="shared" si="40"/>
        <v>Jan</v>
      </c>
      <c r="O498">
        <f t="shared" si="37"/>
        <v>2</v>
      </c>
      <c r="P498" t="str">
        <f t="shared" si="38"/>
        <v>Tue</v>
      </c>
      <c r="Q498" s="1">
        <v>0.66041666666666665</v>
      </c>
      <c r="R498" s="11">
        <f t="shared" si="39"/>
        <v>15</v>
      </c>
      <c r="S498" t="s">
        <v>35</v>
      </c>
      <c r="T498" s="4">
        <v>126.44</v>
      </c>
      <c r="U498">
        <v>4.7619047620000003</v>
      </c>
      <c r="V498" s="4">
        <v>6.3220000000000001</v>
      </c>
      <c r="W498">
        <v>8.5</v>
      </c>
    </row>
    <row r="499" spans="1:23">
      <c r="A499" t="s">
        <v>539</v>
      </c>
      <c r="B499" t="s">
        <v>31</v>
      </c>
      <c r="C499" t="s">
        <v>32</v>
      </c>
      <c r="D499" t="s">
        <v>33</v>
      </c>
      <c r="E499" t="s">
        <v>27</v>
      </c>
      <c r="F499" t="s">
        <v>50</v>
      </c>
      <c r="G499" s="4">
        <v>90.24</v>
      </c>
      <c r="H499">
        <v>6</v>
      </c>
      <c r="I499" s="4">
        <v>27.07</v>
      </c>
      <c r="J499" s="4">
        <v>568.51</v>
      </c>
      <c r="K499" s="4">
        <v>568.51</v>
      </c>
      <c r="L499" s="9">
        <v>43492</v>
      </c>
      <c r="M499" s="11">
        <f t="shared" si="36"/>
        <v>1</v>
      </c>
      <c r="N499" t="str">
        <f t="shared" si="40"/>
        <v>Jan</v>
      </c>
      <c r="O499">
        <f t="shared" si="37"/>
        <v>7</v>
      </c>
      <c r="P499" t="str">
        <f t="shared" si="38"/>
        <v>Sun</v>
      </c>
      <c r="Q499" s="1">
        <v>0.47013888888888888</v>
      </c>
      <c r="R499" s="11">
        <f t="shared" si="39"/>
        <v>11</v>
      </c>
      <c r="S499" t="s">
        <v>35</v>
      </c>
      <c r="T499" s="4">
        <v>541.44000000000005</v>
      </c>
      <c r="U499">
        <v>4.7619047620000003</v>
      </c>
      <c r="V499" s="4">
        <v>27.071999999999999</v>
      </c>
      <c r="W499">
        <v>6.2</v>
      </c>
    </row>
    <row r="500" spans="1:23">
      <c r="A500" t="s">
        <v>540</v>
      </c>
      <c r="B500" t="s">
        <v>48</v>
      </c>
      <c r="C500" t="s">
        <v>49</v>
      </c>
      <c r="D500" t="s">
        <v>26</v>
      </c>
      <c r="E500" t="s">
        <v>27</v>
      </c>
      <c r="F500" t="s">
        <v>42</v>
      </c>
      <c r="G500" s="4">
        <v>98.13</v>
      </c>
      <c r="H500">
        <v>1</v>
      </c>
      <c r="I500" s="4">
        <v>4.91</v>
      </c>
      <c r="J500" s="4">
        <v>103.04</v>
      </c>
      <c r="K500" s="4">
        <v>103.04</v>
      </c>
      <c r="L500" s="9">
        <v>43486</v>
      </c>
      <c r="M500" s="11">
        <f t="shared" si="36"/>
        <v>1</v>
      </c>
      <c r="N500" t="str">
        <f t="shared" si="40"/>
        <v>Jan</v>
      </c>
      <c r="O500">
        <f t="shared" si="37"/>
        <v>1</v>
      </c>
      <c r="P500" t="str">
        <f t="shared" si="38"/>
        <v>Mon</v>
      </c>
      <c r="Q500" s="1">
        <v>0.73333333333333328</v>
      </c>
      <c r="R500" s="11">
        <f t="shared" si="39"/>
        <v>17</v>
      </c>
      <c r="S500" t="s">
        <v>35</v>
      </c>
      <c r="T500" s="4">
        <v>98.13</v>
      </c>
      <c r="U500">
        <v>4.7619047620000003</v>
      </c>
      <c r="V500" s="4">
        <v>4.9065000000000003</v>
      </c>
      <c r="W500">
        <v>8.9</v>
      </c>
    </row>
    <row r="501" spans="1:23">
      <c r="A501" t="s">
        <v>541</v>
      </c>
      <c r="B501" t="s">
        <v>24</v>
      </c>
      <c r="C501" t="s">
        <v>25</v>
      </c>
      <c r="D501" t="s">
        <v>26</v>
      </c>
      <c r="E501" t="s">
        <v>27</v>
      </c>
      <c r="F501" t="s">
        <v>42</v>
      </c>
      <c r="G501" s="4">
        <v>51.52</v>
      </c>
      <c r="H501">
        <v>8</v>
      </c>
      <c r="I501" s="4">
        <v>20.61</v>
      </c>
      <c r="J501" s="4">
        <v>432.77</v>
      </c>
      <c r="K501" s="4">
        <v>432.77</v>
      </c>
      <c r="L501" s="9">
        <v>43498</v>
      </c>
      <c r="M501" s="11">
        <f t="shared" si="36"/>
        <v>2</v>
      </c>
      <c r="N501" t="str">
        <f t="shared" si="40"/>
        <v>Feb</v>
      </c>
      <c r="O501">
        <f t="shared" si="37"/>
        <v>6</v>
      </c>
      <c r="P501" t="str">
        <f t="shared" si="38"/>
        <v>Sat</v>
      </c>
      <c r="Q501" s="1">
        <v>0.65763888888888888</v>
      </c>
      <c r="R501" s="11">
        <f t="shared" si="39"/>
        <v>15</v>
      </c>
      <c r="S501" t="s">
        <v>35</v>
      </c>
      <c r="T501" s="4">
        <v>412.16</v>
      </c>
      <c r="U501">
        <v>4.7619047620000003</v>
      </c>
      <c r="V501" s="4">
        <v>20.608000000000001</v>
      </c>
      <c r="W501">
        <v>9.6</v>
      </c>
    </row>
    <row r="502" spans="1:23">
      <c r="A502" t="s">
        <v>542</v>
      </c>
      <c r="B502" t="s">
        <v>48</v>
      </c>
      <c r="C502" t="s">
        <v>49</v>
      </c>
      <c r="D502" t="s">
        <v>26</v>
      </c>
      <c r="E502" t="s">
        <v>37</v>
      </c>
      <c r="F502" t="s">
        <v>42</v>
      </c>
      <c r="G502" s="4">
        <v>73.97</v>
      </c>
      <c r="H502">
        <v>1</v>
      </c>
      <c r="I502" s="4">
        <v>3.7</v>
      </c>
      <c r="J502" s="4">
        <v>77.67</v>
      </c>
      <c r="K502" s="4">
        <v>77.67</v>
      </c>
      <c r="L502" s="9">
        <v>43499</v>
      </c>
      <c r="M502" s="11">
        <f t="shared" si="36"/>
        <v>2</v>
      </c>
      <c r="N502" t="str">
        <f t="shared" si="40"/>
        <v>Feb</v>
      </c>
      <c r="O502">
        <f t="shared" si="37"/>
        <v>7</v>
      </c>
      <c r="P502" t="str">
        <f t="shared" si="38"/>
        <v>Sun</v>
      </c>
      <c r="Q502" s="1">
        <v>0.66180555555555554</v>
      </c>
      <c r="R502" s="11">
        <f t="shared" si="39"/>
        <v>15</v>
      </c>
      <c r="S502" t="s">
        <v>39</v>
      </c>
      <c r="T502" s="4">
        <v>73.97</v>
      </c>
      <c r="U502">
        <v>4.7619047620000003</v>
      </c>
      <c r="V502" s="4">
        <v>3.6985000000000001</v>
      </c>
      <c r="W502">
        <v>5.4</v>
      </c>
    </row>
    <row r="503" spans="1:23">
      <c r="A503" t="s">
        <v>543</v>
      </c>
      <c r="B503" t="s">
        <v>31</v>
      </c>
      <c r="C503" t="s">
        <v>32</v>
      </c>
      <c r="D503" t="s">
        <v>26</v>
      </c>
      <c r="E503" t="s">
        <v>27</v>
      </c>
      <c r="F503" t="s">
        <v>52</v>
      </c>
      <c r="G503" s="4">
        <v>31.9</v>
      </c>
      <c r="H503">
        <v>1</v>
      </c>
      <c r="I503" s="4">
        <v>1.6</v>
      </c>
      <c r="J503" s="4">
        <v>33.5</v>
      </c>
      <c r="K503" s="4">
        <v>33.5</v>
      </c>
      <c r="L503" s="9">
        <v>43470</v>
      </c>
      <c r="M503" s="11">
        <f t="shared" si="36"/>
        <v>1</v>
      </c>
      <c r="N503" t="str">
        <f t="shared" si="40"/>
        <v>Jan</v>
      </c>
      <c r="O503">
        <f t="shared" si="37"/>
        <v>6</v>
      </c>
      <c r="P503" t="str">
        <f t="shared" si="38"/>
        <v>Sat</v>
      </c>
      <c r="Q503" s="1">
        <v>0.52777777777777779</v>
      </c>
      <c r="R503" s="11">
        <f t="shared" si="39"/>
        <v>12</v>
      </c>
      <c r="S503" t="s">
        <v>29</v>
      </c>
      <c r="T503" s="4">
        <v>31.9</v>
      </c>
      <c r="U503">
        <v>4.7619047620000003</v>
      </c>
      <c r="V503" s="4">
        <v>1.595</v>
      </c>
      <c r="W503">
        <v>9.1</v>
      </c>
    </row>
    <row r="504" spans="1:23">
      <c r="A504" t="s">
        <v>544</v>
      </c>
      <c r="B504" t="s">
        <v>31</v>
      </c>
      <c r="C504" t="s">
        <v>32</v>
      </c>
      <c r="D504" t="s">
        <v>33</v>
      </c>
      <c r="E504" t="s">
        <v>37</v>
      </c>
      <c r="F504" t="s">
        <v>38</v>
      </c>
      <c r="G504" s="4">
        <v>69.400000000000006</v>
      </c>
      <c r="H504">
        <v>2</v>
      </c>
      <c r="I504" s="4">
        <v>6.94</v>
      </c>
      <c r="J504" s="4">
        <v>145.74</v>
      </c>
      <c r="K504" s="4">
        <v>145.74</v>
      </c>
      <c r="L504" s="9">
        <v>43492</v>
      </c>
      <c r="M504" s="11">
        <f t="shared" si="36"/>
        <v>1</v>
      </c>
      <c r="N504" t="str">
        <f t="shared" si="40"/>
        <v>Jan</v>
      </c>
      <c r="O504">
        <f t="shared" si="37"/>
        <v>7</v>
      </c>
      <c r="P504" t="str">
        <f t="shared" si="38"/>
        <v>Sun</v>
      </c>
      <c r="Q504" s="1">
        <v>0.82499999999999996</v>
      </c>
      <c r="R504" s="11">
        <f t="shared" si="39"/>
        <v>19</v>
      </c>
      <c r="S504" t="s">
        <v>29</v>
      </c>
      <c r="T504" s="4">
        <v>138.80000000000001</v>
      </c>
      <c r="U504">
        <v>4.7619047620000003</v>
      </c>
      <c r="V504" s="4">
        <v>6.94</v>
      </c>
      <c r="W504">
        <v>9</v>
      </c>
    </row>
    <row r="505" spans="1:23">
      <c r="A505" t="s">
        <v>545</v>
      </c>
      <c r="B505" t="s">
        <v>48</v>
      </c>
      <c r="C505" t="s">
        <v>49</v>
      </c>
      <c r="D505" t="s">
        <v>33</v>
      </c>
      <c r="E505" t="s">
        <v>27</v>
      </c>
      <c r="F505" t="s">
        <v>42</v>
      </c>
      <c r="G505" s="4">
        <v>93.31</v>
      </c>
      <c r="H505">
        <v>2</v>
      </c>
      <c r="I505" s="4">
        <v>9.33</v>
      </c>
      <c r="J505" s="4">
        <v>195.95</v>
      </c>
      <c r="K505" s="4">
        <v>195.95</v>
      </c>
      <c r="L505" s="9">
        <v>43549</v>
      </c>
      <c r="M505" s="11">
        <f t="shared" si="36"/>
        <v>3</v>
      </c>
      <c r="N505" t="str">
        <f t="shared" si="40"/>
        <v>Mar</v>
      </c>
      <c r="O505">
        <f t="shared" si="37"/>
        <v>1</v>
      </c>
      <c r="P505" t="str">
        <f t="shared" si="38"/>
        <v>Mon</v>
      </c>
      <c r="Q505" s="1">
        <v>0.74513888888888891</v>
      </c>
      <c r="R505" s="11">
        <f t="shared" si="39"/>
        <v>17</v>
      </c>
      <c r="S505" t="s">
        <v>35</v>
      </c>
      <c r="T505" s="4">
        <v>186.62</v>
      </c>
      <c r="U505">
        <v>4.7619047620000003</v>
      </c>
      <c r="V505" s="4">
        <v>9.3309999999999995</v>
      </c>
      <c r="W505">
        <v>6.3</v>
      </c>
    </row>
    <row r="506" spans="1:23">
      <c r="A506" t="s">
        <v>546</v>
      </c>
      <c r="B506" t="s">
        <v>48</v>
      </c>
      <c r="C506" t="s">
        <v>49</v>
      </c>
      <c r="D506" t="s">
        <v>33</v>
      </c>
      <c r="E506" t="s">
        <v>37</v>
      </c>
      <c r="F506" t="s">
        <v>42</v>
      </c>
      <c r="G506" s="4">
        <v>88.45</v>
      </c>
      <c r="H506">
        <v>1</v>
      </c>
      <c r="I506" s="4">
        <v>4.42</v>
      </c>
      <c r="J506" s="4">
        <v>92.87</v>
      </c>
      <c r="K506" s="4">
        <v>92.87</v>
      </c>
      <c r="L506" s="9">
        <v>43521</v>
      </c>
      <c r="M506" s="11">
        <f t="shared" si="36"/>
        <v>2</v>
      </c>
      <c r="N506" t="str">
        <f t="shared" si="40"/>
        <v>Feb</v>
      </c>
      <c r="O506">
        <f t="shared" si="37"/>
        <v>1</v>
      </c>
      <c r="P506" t="str">
        <f t="shared" si="38"/>
        <v>Mon</v>
      </c>
      <c r="Q506" s="1">
        <v>0.69166666666666665</v>
      </c>
      <c r="R506" s="11">
        <f t="shared" si="39"/>
        <v>16</v>
      </c>
      <c r="S506" t="s">
        <v>39</v>
      </c>
      <c r="T506" s="4">
        <v>88.45</v>
      </c>
      <c r="U506">
        <v>4.7619047620000003</v>
      </c>
      <c r="V506" s="4">
        <v>4.4225000000000003</v>
      </c>
      <c r="W506">
        <v>9.5</v>
      </c>
    </row>
    <row r="507" spans="1:23">
      <c r="A507" t="s">
        <v>547</v>
      </c>
      <c r="B507" t="s">
        <v>24</v>
      </c>
      <c r="C507" t="s">
        <v>25</v>
      </c>
      <c r="D507" t="s">
        <v>26</v>
      </c>
      <c r="E507" t="s">
        <v>37</v>
      </c>
      <c r="F507" t="s">
        <v>34</v>
      </c>
      <c r="G507" s="4">
        <v>24.18</v>
      </c>
      <c r="H507">
        <v>8</v>
      </c>
      <c r="I507" s="4">
        <v>9.67</v>
      </c>
      <c r="J507" s="4">
        <v>203.11</v>
      </c>
      <c r="K507" s="4">
        <v>203.11</v>
      </c>
      <c r="L507" s="9">
        <v>43493</v>
      </c>
      <c r="M507" s="11">
        <f t="shared" si="36"/>
        <v>1</v>
      </c>
      <c r="N507" t="str">
        <f t="shared" si="40"/>
        <v>Jan</v>
      </c>
      <c r="O507">
        <f t="shared" si="37"/>
        <v>1</v>
      </c>
      <c r="P507" t="str">
        <f t="shared" si="38"/>
        <v>Mon</v>
      </c>
      <c r="Q507" s="1">
        <v>0.87083333333333335</v>
      </c>
      <c r="R507" s="11">
        <f t="shared" si="39"/>
        <v>20</v>
      </c>
      <c r="S507" t="s">
        <v>29</v>
      </c>
      <c r="T507" s="4">
        <v>193.44</v>
      </c>
      <c r="U507">
        <v>4.7619047620000003</v>
      </c>
      <c r="V507" s="4">
        <v>9.6720000000000006</v>
      </c>
      <c r="W507">
        <v>9.8000000000000007</v>
      </c>
    </row>
    <row r="508" spans="1:23">
      <c r="A508" t="s">
        <v>548</v>
      </c>
      <c r="B508" t="s">
        <v>48</v>
      </c>
      <c r="C508" t="s">
        <v>49</v>
      </c>
      <c r="D508" t="s">
        <v>26</v>
      </c>
      <c r="E508" t="s">
        <v>27</v>
      </c>
      <c r="F508" t="s">
        <v>42</v>
      </c>
      <c r="G508" s="4">
        <v>48.5</v>
      </c>
      <c r="H508">
        <v>3</v>
      </c>
      <c r="I508" s="4">
        <v>7.28</v>
      </c>
      <c r="J508" s="4">
        <v>152.78</v>
      </c>
      <c r="K508" s="4">
        <v>152.78</v>
      </c>
      <c r="L508" s="9">
        <v>43473</v>
      </c>
      <c r="M508" s="11">
        <f t="shared" si="36"/>
        <v>1</v>
      </c>
      <c r="N508" t="str">
        <f t="shared" si="40"/>
        <v>Jan</v>
      </c>
      <c r="O508">
        <f t="shared" si="37"/>
        <v>2</v>
      </c>
      <c r="P508" t="str">
        <f t="shared" si="38"/>
        <v>Tue</v>
      </c>
      <c r="Q508" s="1">
        <v>0.53472222222222221</v>
      </c>
      <c r="R508" s="11">
        <f t="shared" si="39"/>
        <v>12</v>
      </c>
      <c r="S508" t="s">
        <v>35</v>
      </c>
      <c r="T508" s="4">
        <v>145.5</v>
      </c>
      <c r="U508">
        <v>4.7619047620000003</v>
      </c>
      <c r="V508" s="4">
        <v>7.2750000000000004</v>
      </c>
      <c r="W508">
        <v>6.7</v>
      </c>
    </row>
    <row r="509" spans="1:23">
      <c r="A509" t="s">
        <v>549</v>
      </c>
      <c r="B509" t="s">
        <v>48</v>
      </c>
      <c r="C509" t="s">
        <v>49</v>
      </c>
      <c r="D509" t="s">
        <v>33</v>
      </c>
      <c r="E509" t="s">
        <v>27</v>
      </c>
      <c r="F509" t="s">
        <v>50</v>
      </c>
      <c r="G509" s="4">
        <v>84.05</v>
      </c>
      <c r="H509">
        <v>6</v>
      </c>
      <c r="I509" s="4">
        <v>25.22</v>
      </c>
      <c r="J509" s="4">
        <v>529.52</v>
      </c>
      <c r="K509" s="4">
        <v>529.52</v>
      </c>
      <c r="L509" s="9">
        <v>43494</v>
      </c>
      <c r="M509" s="11">
        <f t="shared" si="36"/>
        <v>1</v>
      </c>
      <c r="N509" t="str">
        <f t="shared" si="40"/>
        <v>Jan</v>
      </c>
      <c r="O509">
        <f t="shared" si="37"/>
        <v>2</v>
      </c>
      <c r="P509" t="str">
        <f t="shared" si="38"/>
        <v>Tue</v>
      </c>
      <c r="Q509" s="1">
        <v>0.45</v>
      </c>
      <c r="R509" s="11">
        <f t="shared" si="39"/>
        <v>10</v>
      </c>
      <c r="S509" t="s">
        <v>39</v>
      </c>
      <c r="T509" s="4">
        <v>504.3</v>
      </c>
      <c r="U509">
        <v>4.7619047620000003</v>
      </c>
      <c r="V509" s="4">
        <v>25.215</v>
      </c>
      <c r="W509">
        <v>7.7</v>
      </c>
    </row>
    <row r="510" spans="1:23">
      <c r="A510" t="s">
        <v>550</v>
      </c>
      <c r="B510" t="s">
        <v>48</v>
      </c>
      <c r="C510" t="s">
        <v>49</v>
      </c>
      <c r="D510" t="s">
        <v>26</v>
      </c>
      <c r="E510" t="s">
        <v>37</v>
      </c>
      <c r="F510" t="s">
        <v>28</v>
      </c>
      <c r="G510" s="4">
        <v>61.29</v>
      </c>
      <c r="H510">
        <v>5</v>
      </c>
      <c r="I510" s="4">
        <v>15.32</v>
      </c>
      <c r="J510" s="4">
        <v>321.77</v>
      </c>
      <c r="K510" s="4">
        <v>321.77</v>
      </c>
      <c r="L510" s="9">
        <v>43553</v>
      </c>
      <c r="M510" s="11">
        <f t="shared" si="36"/>
        <v>3</v>
      </c>
      <c r="N510" t="str">
        <f t="shared" si="40"/>
        <v>Mar</v>
      </c>
      <c r="O510">
        <f t="shared" si="37"/>
        <v>5</v>
      </c>
      <c r="P510" t="str">
        <f t="shared" si="38"/>
        <v>Fri</v>
      </c>
      <c r="Q510" s="1">
        <v>0.60277777777777775</v>
      </c>
      <c r="R510" s="11">
        <f t="shared" si="39"/>
        <v>14</v>
      </c>
      <c r="S510" t="s">
        <v>35</v>
      </c>
      <c r="T510" s="4">
        <v>306.45</v>
      </c>
      <c r="U510">
        <v>4.7619047620000003</v>
      </c>
      <c r="V510" s="4">
        <v>15.3225</v>
      </c>
      <c r="W510">
        <v>7</v>
      </c>
    </row>
    <row r="511" spans="1:23">
      <c r="A511" t="s">
        <v>551</v>
      </c>
      <c r="B511" t="s">
        <v>31</v>
      </c>
      <c r="C511" t="s">
        <v>32</v>
      </c>
      <c r="D511" t="s">
        <v>26</v>
      </c>
      <c r="E511" t="s">
        <v>27</v>
      </c>
      <c r="F511" t="s">
        <v>38</v>
      </c>
      <c r="G511" s="4">
        <v>15.95</v>
      </c>
      <c r="H511">
        <v>6</v>
      </c>
      <c r="I511" s="4">
        <v>4.79</v>
      </c>
      <c r="J511" s="4">
        <v>100.49</v>
      </c>
      <c r="K511" s="4">
        <v>100.49</v>
      </c>
      <c r="L511" s="9">
        <v>43505</v>
      </c>
      <c r="M511" s="11">
        <f t="shared" si="36"/>
        <v>2</v>
      </c>
      <c r="N511" t="str">
        <f t="shared" si="40"/>
        <v>Feb</v>
      </c>
      <c r="O511">
        <f t="shared" si="37"/>
        <v>6</v>
      </c>
      <c r="P511" t="str">
        <f t="shared" si="38"/>
        <v>Sat</v>
      </c>
      <c r="Q511" s="1">
        <v>0.71875</v>
      </c>
      <c r="R511" s="11">
        <f t="shared" si="39"/>
        <v>17</v>
      </c>
      <c r="S511" t="s">
        <v>39</v>
      </c>
      <c r="T511" s="4">
        <v>95.7</v>
      </c>
      <c r="U511">
        <v>4.7619047620000003</v>
      </c>
      <c r="V511" s="4">
        <v>4.7850000000000001</v>
      </c>
      <c r="W511">
        <v>5.0999999999999996</v>
      </c>
    </row>
    <row r="512" spans="1:23">
      <c r="A512" t="s">
        <v>552</v>
      </c>
      <c r="B512" t="s">
        <v>48</v>
      </c>
      <c r="C512" t="s">
        <v>49</v>
      </c>
      <c r="D512" t="s">
        <v>26</v>
      </c>
      <c r="E512" t="s">
        <v>27</v>
      </c>
      <c r="F512" t="s">
        <v>42</v>
      </c>
      <c r="G512" s="4">
        <v>90.74</v>
      </c>
      <c r="H512">
        <v>7</v>
      </c>
      <c r="I512" s="4">
        <v>31.76</v>
      </c>
      <c r="J512" s="4">
        <v>666.94</v>
      </c>
      <c r="K512" s="4">
        <v>666.94</v>
      </c>
      <c r="L512" s="9">
        <v>43481</v>
      </c>
      <c r="M512" s="11">
        <f t="shared" si="36"/>
        <v>1</v>
      </c>
      <c r="N512" t="str">
        <f t="shared" si="40"/>
        <v>Jan</v>
      </c>
      <c r="O512">
        <f t="shared" si="37"/>
        <v>3</v>
      </c>
      <c r="P512" t="str">
        <f t="shared" si="38"/>
        <v>Wed</v>
      </c>
      <c r="Q512" s="1">
        <v>0.75208333333333333</v>
      </c>
      <c r="R512" s="11">
        <f t="shared" si="39"/>
        <v>18</v>
      </c>
      <c r="S512" t="s">
        <v>39</v>
      </c>
      <c r="T512" s="4">
        <v>635.17999999999995</v>
      </c>
      <c r="U512">
        <v>4.7619047620000003</v>
      </c>
      <c r="V512" s="4">
        <v>31.759</v>
      </c>
      <c r="W512">
        <v>6.2</v>
      </c>
    </row>
    <row r="513" spans="1:23">
      <c r="A513" t="s">
        <v>553</v>
      </c>
      <c r="B513" t="s">
        <v>24</v>
      </c>
      <c r="C513" t="s">
        <v>25</v>
      </c>
      <c r="D513" t="s">
        <v>33</v>
      </c>
      <c r="E513" t="s">
        <v>27</v>
      </c>
      <c r="F513" t="s">
        <v>38</v>
      </c>
      <c r="G513" s="4">
        <v>42.91</v>
      </c>
      <c r="H513">
        <v>5</v>
      </c>
      <c r="I513" s="4">
        <v>10.73</v>
      </c>
      <c r="J513" s="4">
        <v>225.28</v>
      </c>
      <c r="K513" s="4">
        <v>225.28</v>
      </c>
      <c r="L513" s="9">
        <v>43470</v>
      </c>
      <c r="M513" s="11">
        <f t="shared" si="36"/>
        <v>1</v>
      </c>
      <c r="N513" t="str">
        <f t="shared" si="40"/>
        <v>Jan</v>
      </c>
      <c r="O513">
        <f t="shared" si="37"/>
        <v>6</v>
      </c>
      <c r="P513" t="str">
        <f t="shared" si="38"/>
        <v>Sat</v>
      </c>
      <c r="Q513" s="1">
        <v>0.72847222222222219</v>
      </c>
      <c r="R513" s="11">
        <f t="shared" si="39"/>
        <v>17</v>
      </c>
      <c r="S513" t="s">
        <v>29</v>
      </c>
      <c r="T513" s="4">
        <v>214.55</v>
      </c>
      <c r="U513">
        <v>4.7619047620000003</v>
      </c>
      <c r="V513" s="4">
        <v>10.727499999999999</v>
      </c>
      <c r="W513">
        <v>6.1</v>
      </c>
    </row>
    <row r="514" spans="1:23">
      <c r="A514" t="s">
        <v>554</v>
      </c>
      <c r="B514" t="s">
        <v>24</v>
      </c>
      <c r="C514" t="s">
        <v>25</v>
      </c>
      <c r="D514" t="s">
        <v>33</v>
      </c>
      <c r="E514" t="s">
        <v>27</v>
      </c>
      <c r="F514" t="s">
        <v>52</v>
      </c>
      <c r="G514" s="4">
        <v>54.28</v>
      </c>
      <c r="H514">
        <v>7</v>
      </c>
      <c r="I514" s="4">
        <v>19</v>
      </c>
      <c r="J514" s="4">
        <v>398.96</v>
      </c>
      <c r="K514" s="4">
        <v>398.96</v>
      </c>
      <c r="L514" s="9">
        <v>43492</v>
      </c>
      <c r="M514" s="11">
        <f t="shared" si="36"/>
        <v>1</v>
      </c>
      <c r="N514" t="str">
        <f t="shared" si="40"/>
        <v>Jan</v>
      </c>
      <c r="O514">
        <f t="shared" si="37"/>
        <v>7</v>
      </c>
      <c r="P514" t="str">
        <f t="shared" si="38"/>
        <v>Sun</v>
      </c>
      <c r="Q514" s="1">
        <v>0.75347222222222221</v>
      </c>
      <c r="R514" s="11">
        <f t="shared" si="39"/>
        <v>18</v>
      </c>
      <c r="S514" t="s">
        <v>29</v>
      </c>
      <c r="T514" s="4">
        <v>379.96</v>
      </c>
      <c r="U514">
        <v>4.7619047620000003</v>
      </c>
      <c r="V514" s="4">
        <v>18.998000000000001</v>
      </c>
      <c r="W514">
        <v>9.3000000000000007</v>
      </c>
    </row>
    <row r="515" spans="1:23">
      <c r="A515" t="s">
        <v>555</v>
      </c>
      <c r="B515" t="s">
        <v>24</v>
      </c>
      <c r="C515" t="s">
        <v>25</v>
      </c>
      <c r="D515" t="s">
        <v>33</v>
      </c>
      <c r="E515" t="s">
        <v>37</v>
      </c>
      <c r="F515" t="s">
        <v>34</v>
      </c>
      <c r="G515" s="4">
        <v>99.55</v>
      </c>
      <c r="H515">
        <v>7</v>
      </c>
      <c r="I515" s="4">
        <v>34.840000000000003</v>
      </c>
      <c r="J515" s="4">
        <v>731.69</v>
      </c>
      <c r="K515" s="4">
        <v>731.69</v>
      </c>
      <c r="L515" s="9">
        <v>43538</v>
      </c>
      <c r="M515" s="11">
        <f t="shared" ref="M515:M578" si="41">MONTH(L515)</f>
        <v>3</v>
      </c>
      <c r="N515" t="str">
        <f t="shared" si="40"/>
        <v>Mar</v>
      </c>
      <c r="O515">
        <f t="shared" ref="O515:O578" si="42">WEEKDAY(L515,2)</f>
        <v>4</v>
      </c>
      <c r="P515" t="str">
        <f t="shared" ref="P515:P578" si="43">TEXT(L515, "ddd")</f>
        <v>Thu</v>
      </c>
      <c r="Q515" s="1">
        <v>0.50486111111111109</v>
      </c>
      <c r="R515" s="11">
        <f t="shared" si="39"/>
        <v>12</v>
      </c>
      <c r="S515" t="s">
        <v>35</v>
      </c>
      <c r="T515" s="4">
        <v>696.85</v>
      </c>
      <c r="U515">
        <v>4.7619047620000003</v>
      </c>
      <c r="V515" s="4">
        <v>34.842500000000001</v>
      </c>
      <c r="W515">
        <v>7.6</v>
      </c>
    </row>
    <row r="516" spans="1:23">
      <c r="A516" t="s">
        <v>556</v>
      </c>
      <c r="B516" t="s">
        <v>31</v>
      </c>
      <c r="C516" t="s">
        <v>32</v>
      </c>
      <c r="D516" t="s">
        <v>26</v>
      </c>
      <c r="E516" t="s">
        <v>37</v>
      </c>
      <c r="F516" t="s">
        <v>42</v>
      </c>
      <c r="G516" s="4">
        <v>58.39</v>
      </c>
      <c r="H516">
        <v>7</v>
      </c>
      <c r="I516" s="4">
        <v>20.440000000000001</v>
      </c>
      <c r="J516" s="4">
        <v>429.17</v>
      </c>
      <c r="K516" s="4">
        <v>429.17</v>
      </c>
      <c r="L516" s="9">
        <v>43519</v>
      </c>
      <c r="M516" s="11">
        <f t="shared" si="41"/>
        <v>2</v>
      </c>
      <c r="N516" t="str">
        <f t="shared" si="40"/>
        <v>Feb</v>
      </c>
      <c r="O516">
        <f t="shared" si="42"/>
        <v>6</v>
      </c>
      <c r="P516" t="str">
        <f t="shared" si="43"/>
        <v>Sat</v>
      </c>
      <c r="Q516" s="1">
        <v>0.8256944444444444</v>
      </c>
      <c r="R516" s="11">
        <f t="shared" ref="R516:R579" si="44">HOUR(Q516)</f>
        <v>19</v>
      </c>
      <c r="S516" t="s">
        <v>39</v>
      </c>
      <c r="T516" s="4">
        <v>408.73</v>
      </c>
      <c r="U516">
        <v>4.7619047620000003</v>
      </c>
      <c r="V516" s="4">
        <v>20.436499999999999</v>
      </c>
      <c r="W516">
        <v>8.1999999999999993</v>
      </c>
    </row>
    <row r="517" spans="1:23">
      <c r="A517" t="s">
        <v>557</v>
      </c>
      <c r="B517" t="s">
        <v>31</v>
      </c>
      <c r="C517" t="s">
        <v>32</v>
      </c>
      <c r="D517" t="s">
        <v>26</v>
      </c>
      <c r="E517" t="s">
        <v>27</v>
      </c>
      <c r="F517" t="s">
        <v>52</v>
      </c>
      <c r="G517" s="4">
        <v>51.47</v>
      </c>
      <c r="H517">
        <v>1</v>
      </c>
      <c r="I517" s="4">
        <v>2.57</v>
      </c>
      <c r="J517" s="4">
        <v>54.04</v>
      </c>
      <c r="K517" s="4">
        <v>54.04</v>
      </c>
      <c r="L517" s="9">
        <v>43542</v>
      </c>
      <c r="M517" s="11">
        <f t="shared" si="41"/>
        <v>3</v>
      </c>
      <c r="N517" t="str">
        <f t="shared" si="40"/>
        <v>Mar</v>
      </c>
      <c r="O517">
        <f t="shared" si="42"/>
        <v>1</v>
      </c>
      <c r="P517" t="str">
        <f t="shared" si="43"/>
        <v>Mon</v>
      </c>
      <c r="Q517" s="1">
        <v>0.66111111111111109</v>
      </c>
      <c r="R517" s="11">
        <f t="shared" si="44"/>
        <v>15</v>
      </c>
      <c r="S517" t="s">
        <v>29</v>
      </c>
      <c r="T517" s="4">
        <v>51.47</v>
      </c>
      <c r="U517">
        <v>4.7619047620000003</v>
      </c>
      <c r="V517" s="4">
        <v>2.5735000000000001</v>
      </c>
      <c r="W517">
        <v>8.5</v>
      </c>
    </row>
    <row r="518" spans="1:23">
      <c r="A518" t="s">
        <v>558</v>
      </c>
      <c r="B518" t="s">
        <v>48</v>
      </c>
      <c r="C518" t="s">
        <v>49</v>
      </c>
      <c r="D518" t="s">
        <v>26</v>
      </c>
      <c r="E518" t="s">
        <v>37</v>
      </c>
      <c r="F518" t="s">
        <v>28</v>
      </c>
      <c r="G518" s="4">
        <v>54.86</v>
      </c>
      <c r="H518">
        <v>5</v>
      </c>
      <c r="I518" s="4">
        <v>13.72</v>
      </c>
      <c r="J518" s="4">
        <v>288.02</v>
      </c>
      <c r="K518" s="4">
        <v>288.02</v>
      </c>
      <c r="L518" s="9">
        <v>43553</v>
      </c>
      <c r="M518" s="11">
        <f t="shared" si="41"/>
        <v>3</v>
      </c>
      <c r="N518" t="str">
        <f t="shared" si="40"/>
        <v>Mar</v>
      </c>
      <c r="O518">
        <f t="shared" si="42"/>
        <v>5</v>
      </c>
      <c r="P518" t="str">
        <f t="shared" si="43"/>
        <v>Fri</v>
      </c>
      <c r="Q518" s="1">
        <v>0.7</v>
      </c>
      <c r="R518" s="11">
        <f t="shared" si="44"/>
        <v>16</v>
      </c>
      <c r="S518" t="s">
        <v>29</v>
      </c>
      <c r="T518" s="4">
        <v>274.3</v>
      </c>
      <c r="U518">
        <v>4.7619047620000003</v>
      </c>
      <c r="V518" s="4">
        <v>13.715</v>
      </c>
      <c r="W518">
        <v>9.8000000000000007</v>
      </c>
    </row>
    <row r="519" spans="1:23">
      <c r="A519" t="s">
        <v>559</v>
      </c>
      <c r="B519" t="s">
        <v>31</v>
      </c>
      <c r="C519" t="s">
        <v>32</v>
      </c>
      <c r="D519" t="s">
        <v>26</v>
      </c>
      <c r="E519" t="s">
        <v>37</v>
      </c>
      <c r="F519" t="s">
        <v>38</v>
      </c>
      <c r="G519" s="4">
        <v>39.39</v>
      </c>
      <c r="H519">
        <v>5</v>
      </c>
      <c r="I519" s="4">
        <v>9.85</v>
      </c>
      <c r="J519" s="4">
        <v>206.8</v>
      </c>
      <c r="K519" s="4">
        <v>206.8</v>
      </c>
      <c r="L519" s="9">
        <v>43487</v>
      </c>
      <c r="M519" s="11">
        <f t="shared" si="41"/>
        <v>1</v>
      </c>
      <c r="N519" t="str">
        <f t="shared" si="40"/>
        <v>Jan</v>
      </c>
      <c r="O519">
        <f t="shared" si="42"/>
        <v>2</v>
      </c>
      <c r="P519" t="str">
        <f t="shared" si="43"/>
        <v>Tue</v>
      </c>
      <c r="Q519" s="1">
        <v>0.86527777777777781</v>
      </c>
      <c r="R519" s="11">
        <f t="shared" si="44"/>
        <v>20</v>
      </c>
      <c r="S519" t="s">
        <v>39</v>
      </c>
      <c r="T519" s="4">
        <v>196.95</v>
      </c>
      <c r="U519">
        <v>4.7619047620000003</v>
      </c>
      <c r="V519" s="4">
        <v>9.8475000000000001</v>
      </c>
      <c r="W519">
        <v>8.6999999999999993</v>
      </c>
    </row>
    <row r="520" spans="1:23">
      <c r="A520" t="s">
        <v>560</v>
      </c>
      <c r="B520" t="s">
        <v>24</v>
      </c>
      <c r="C520" t="s">
        <v>25</v>
      </c>
      <c r="D520" t="s">
        <v>33</v>
      </c>
      <c r="E520" t="s">
        <v>37</v>
      </c>
      <c r="F520" t="s">
        <v>38</v>
      </c>
      <c r="G520" s="4">
        <v>34.729999999999997</v>
      </c>
      <c r="H520">
        <v>2</v>
      </c>
      <c r="I520" s="4">
        <v>3.47</v>
      </c>
      <c r="J520" s="4">
        <v>72.930000000000007</v>
      </c>
      <c r="K520" s="4">
        <v>72.930000000000007</v>
      </c>
      <c r="L520" s="9">
        <v>43525</v>
      </c>
      <c r="M520" s="11">
        <f t="shared" si="41"/>
        <v>3</v>
      </c>
      <c r="N520" t="str">
        <f t="shared" ref="N520:N583" si="45">TEXT(L520,"mmm")</f>
        <v>Mar</v>
      </c>
      <c r="O520">
        <f t="shared" si="42"/>
        <v>5</v>
      </c>
      <c r="P520" t="str">
        <f t="shared" si="43"/>
        <v>Fri</v>
      </c>
      <c r="Q520" s="1">
        <v>0.75972222222222219</v>
      </c>
      <c r="R520" s="11">
        <f t="shared" si="44"/>
        <v>18</v>
      </c>
      <c r="S520" t="s">
        <v>29</v>
      </c>
      <c r="T520" s="4">
        <v>69.459999999999994</v>
      </c>
      <c r="U520">
        <v>4.7619047620000003</v>
      </c>
      <c r="V520" s="4">
        <v>3.4729999999999999</v>
      </c>
      <c r="W520">
        <v>9.6999999999999993</v>
      </c>
    </row>
    <row r="521" spans="1:23">
      <c r="A521" t="s">
        <v>561</v>
      </c>
      <c r="B521" t="s">
        <v>31</v>
      </c>
      <c r="C521" t="s">
        <v>32</v>
      </c>
      <c r="D521" t="s">
        <v>26</v>
      </c>
      <c r="E521" t="s">
        <v>37</v>
      </c>
      <c r="F521" t="s">
        <v>42</v>
      </c>
      <c r="G521" s="4">
        <v>71.92</v>
      </c>
      <c r="H521">
        <v>5</v>
      </c>
      <c r="I521" s="4">
        <v>17.98</v>
      </c>
      <c r="J521" s="4">
        <v>377.58</v>
      </c>
      <c r="K521" s="4">
        <v>377.58</v>
      </c>
      <c r="L521" s="9">
        <v>43482</v>
      </c>
      <c r="M521" s="11">
        <f t="shared" si="41"/>
        <v>1</v>
      </c>
      <c r="N521" t="str">
        <f t="shared" si="45"/>
        <v>Jan</v>
      </c>
      <c r="O521">
        <f t="shared" si="42"/>
        <v>4</v>
      </c>
      <c r="P521" t="str">
        <f t="shared" si="43"/>
        <v>Thu</v>
      </c>
      <c r="Q521" s="1">
        <v>0.62847222222222221</v>
      </c>
      <c r="R521" s="11">
        <f t="shared" si="44"/>
        <v>15</v>
      </c>
      <c r="S521" t="s">
        <v>39</v>
      </c>
      <c r="T521" s="4">
        <v>359.6</v>
      </c>
      <c r="U521">
        <v>4.7619047620000003</v>
      </c>
      <c r="V521" s="4">
        <v>17.98</v>
      </c>
      <c r="W521">
        <v>4.3</v>
      </c>
    </row>
    <row r="522" spans="1:23">
      <c r="A522" t="s">
        <v>562</v>
      </c>
      <c r="B522" t="s">
        <v>48</v>
      </c>
      <c r="C522" t="s">
        <v>49</v>
      </c>
      <c r="D522" t="s">
        <v>33</v>
      </c>
      <c r="E522" t="s">
        <v>27</v>
      </c>
      <c r="F522" t="s">
        <v>34</v>
      </c>
      <c r="G522" s="4">
        <v>45.71</v>
      </c>
      <c r="H522">
        <v>3</v>
      </c>
      <c r="I522" s="4">
        <v>6.86</v>
      </c>
      <c r="J522" s="4">
        <v>143.99</v>
      </c>
      <c r="K522" s="4">
        <v>143.99</v>
      </c>
      <c r="L522" s="9">
        <v>43550</v>
      </c>
      <c r="M522" s="11">
        <f t="shared" si="41"/>
        <v>3</v>
      </c>
      <c r="N522" t="str">
        <f t="shared" si="45"/>
        <v>Mar</v>
      </c>
      <c r="O522">
        <f t="shared" si="42"/>
        <v>2</v>
      </c>
      <c r="P522" t="str">
        <f t="shared" si="43"/>
        <v>Tue</v>
      </c>
      <c r="Q522" s="1">
        <v>0.44027777777777777</v>
      </c>
      <c r="R522" s="11">
        <f t="shared" si="44"/>
        <v>10</v>
      </c>
      <c r="S522" t="s">
        <v>39</v>
      </c>
      <c r="T522" s="4">
        <v>137.13</v>
      </c>
      <c r="U522">
        <v>4.7619047620000003</v>
      </c>
      <c r="V522" s="4">
        <v>6.8564999999999996</v>
      </c>
      <c r="W522">
        <v>7.7</v>
      </c>
    </row>
    <row r="523" spans="1:23">
      <c r="A523" t="s">
        <v>563</v>
      </c>
      <c r="B523" t="s">
        <v>31</v>
      </c>
      <c r="C523" t="s">
        <v>32</v>
      </c>
      <c r="D523" t="s">
        <v>26</v>
      </c>
      <c r="E523" t="s">
        <v>27</v>
      </c>
      <c r="F523" t="s">
        <v>38</v>
      </c>
      <c r="G523" s="4">
        <v>83.17</v>
      </c>
      <c r="H523">
        <v>6</v>
      </c>
      <c r="I523" s="4">
        <v>24.95</v>
      </c>
      <c r="J523" s="4">
        <v>523.97</v>
      </c>
      <c r="K523" s="4">
        <v>523.97</v>
      </c>
      <c r="L523" s="9">
        <v>43544</v>
      </c>
      <c r="M523" s="11">
        <f t="shared" si="41"/>
        <v>3</v>
      </c>
      <c r="N523" t="str">
        <f t="shared" si="45"/>
        <v>Mar</v>
      </c>
      <c r="O523">
        <f t="shared" si="42"/>
        <v>3</v>
      </c>
      <c r="P523" t="str">
        <f t="shared" si="43"/>
        <v>Wed</v>
      </c>
      <c r="Q523" s="1">
        <v>0.47430555555555554</v>
      </c>
      <c r="R523" s="11">
        <f t="shared" si="44"/>
        <v>11</v>
      </c>
      <c r="S523" t="s">
        <v>35</v>
      </c>
      <c r="T523" s="4">
        <v>499.02</v>
      </c>
      <c r="U523">
        <v>4.7619047620000003</v>
      </c>
      <c r="V523" s="4">
        <v>24.951000000000001</v>
      </c>
      <c r="W523">
        <v>7.3</v>
      </c>
    </row>
    <row r="524" spans="1:23">
      <c r="A524" t="s">
        <v>564</v>
      </c>
      <c r="B524" t="s">
        <v>24</v>
      </c>
      <c r="C524" t="s">
        <v>25</v>
      </c>
      <c r="D524" t="s">
        <v>26</v>
      </c>
      <c r="E524" t="s">
        <v>27</v>
      </c>
      <c r="F524" t="s">
        <v>38</v>
      </c>
      <c r="G524" s="4">
        <v>37.44</v>
      </c>
      <c r="H524">
        <v>6</v>
      </c>
      <c r="I524" s="4">
        <v>11.23</v>
      </c>
      <c r="J524" s="4">
        <v>235.87</v>
      </c>
      <c r="K524" s="4">
        <v>235.87</v>
      </c>
      <c r="L524" s="9">
        <v>43502</v>
      </c>
      <c r="M524" s="11">
        <f t="shared" si="41"/>
        <v>2</v>
      </c>
      <c r="N524" t="str">
        <f t="shared" si="45"/>
        <v>Feb</v>
      </c>
      <c r="O524">
        <f t="shared" si="42"/>
        <v>3</v>
      </c>
      <c r="P524" t="str">
        <f t="shared" si="43"/>
        <v>Wed</v>
      </c>
      <c r="Q524" s="1">
        <v>0.57986111111111116</v>
      </c>
      <c r="R524" s="11">
        <f t="shared" si="44"/>
        <v>13</v>
      </c>
      <c r="S524" t="s">
        <v>39</v>
      </c>
      <c r="T524" s="4">
        <v>224.64</v>
      </c>
      <c r="U524">
        <v>4.7619047620000003</v>
      </c>
      <c r="V524" s="4">
        <v>11.231999999999999</v>
      </c>
      <c r="W524">
        <v>5.9</v>
      </c>
    </row>
    <row r="525" spans="1:23">
      <c r="A525" t="s">
        <v>565</v>
      </c>
      <c r="B525" t="s">
        <v>31</v>
      </c>
      <c r="C525" t="s">
        <v>32</v>
      </c>
      <c r="D525" t="s">
        <v>33</v>
      </c>
      <c r="E525" t="s">
        <v>37</v>
      </c>
      <c r="F525" t="s">
        <v>28</v>
      </c>
      <c r="G525" s="4">
        <v>62.87</v>
      </c>
      <c r="H525">
        <v>2</v>
      </c>
      <c r="I525" s="4">
        <v>6.29</v>
      </c>
      <c r="J525" s="4">
        <v>132.03</v>
      </c>
      <c r="K525" s="4">
        <v>132.03</v>
      </c>
      <c r="L525" s="9">
        <v>43466</v>
      </c>
      <c r="M525" s="11">
        <f t="shared" si="41"/>
        <v>1</v>
      </c>
      <c r="N525" t="str">
        <f t="shared" si="45"/>
        <v>Jan</v>
      </c>
      <c r="O525">
        <f t="shared" si="42"/>
        <v>2</v>
      </c>
      <c r="P525" t="str">
        <f t="shared" si="43"/>
        <v>Tue</v>
      </c>
      <c r="Q525" s="1">
        <v>0.48819444444444443</v>
      </c>
      <c r="R525" s="11">
        <f t="shared" si="44"/>
        <v>11</v>
      </c>
      <c r="S525" t="s">
        <v>35</v>
      </c>
      <c r="T525" s="4">
        <v>125.74</v>
      </c>
      <c r="U525">
        <v>4.7619047620000003</v>
      </c>
      <c r="V525" s="4">
        <v>6.2869999999999999</v>
      </c>
      <c r="W525">
        <v>5</v>
      </c>
    </row>
    <row r="526" spans="1:23">
      <c r="A526" t="s">
        <v>566</v>
      </c>
      <c r="B526" t="s">
        <v>24</v>
      </c>
      <c r="C526" t="s">
        <v>25</v>
      </c>
      <c r="D526" t="s">
        <v>33</v>
      </c>
      <c r="E526" t="s">
        <v>37</v>
      </c>
      <c r="F526" t="s">
        <v>50</v>
      </c>
      <c r="G526" s="4">
        <v>81.709999999999994</v>
      </c>
      <c r="H526">
        <v>6</v>
      </c>
      <c r="I526" s="4">
        <v>24.51</v>
      </c>
      <c r="J526" s="4">
        <v>514.77</v>
      </c>
      <c r="K526" s="4">
        <v>514.77</v>
      </c>
      <c r="L526" s="9">
        <v>43492</v>
      </c>
      <c r="M526" s="11">
        <f t="shared" si="41"/>
        <v>1</v>
      </c>
      <c r="N526" t="str">
        <f t="shared" si="45"/>
        <v>Jan</v>
      </c>
      <c r="O526">
        <f t="shared" si="42"/>
        <v>7</v>
      </c>
      <c r="P526" t="str">
        <f t="shared" si="43"/>
        <v>Sun</v>
      </c>
      <c r="Q526" s="1">
        <v>0.60833333333333328</v>
      </c>
      <c r="R526" s="11">
        <f t="shared" si="44"/>
        <v>14</v>
      </c>
      <c r="S526" t="s">
        <v>39</v>
      </c>
      <c r="T526" s="4">
        <v>490.26</v>
      </c>
      <c r="U526">
        <v>4.7619047620000003</v>
      </c>
      <c r="V526" s="4">
        <v>24.513000000000002</v>
      </c>
      <c r="W526">
        <v>8</v>
      </c>
    </row>
    <row r="527" spans="1:23">
      <c r="A527" t="s">
        <v>567</v>
      </c>
      <c r="B527" t="s">
        <v>24</v>
      </c>
      <c r="C527" t="s">
        <v>25</v>
      </c>
      <c r="D527" t="s">
        <v>26</v>
      </c>
      <c r="E527" t="s">
        <v>27</v>
      </c>
      <c r="F527" t="s">
        <v>42</v>
      </c>
      <c r="G527" s="4">
        <v>91.41</v>
      </c>
      <c r="H527">
        <v>5</v>
      </c>
      <c r="I527" s="4">
        <v>22.85</v>
      </c>
      <c r="J527" s="4">
        <v>479.9</v>
      </c>
      <c r="K527" s="4">
        <v>479.9</v>
      </c>
      <c r="L527" s="9">
        <v>43521</v>
      </c>
      <c r="M527" s="11">
        <f t="shared" si="41"/>
        <v>2</v>
      </c>
      <c r="N527" t="str">
        <f t="shared" si="45"/>
        <v>Feb</v>
      </c>
      <c r="O527">
        <f t="shared" si="42"/>
        <v>1</v>
      </c>
      <c r="P527" t="str">
        <f t="shared" si="43"/>
        <v>Mon</v>
      </c>
      <c r="Q527" s="1">
        <v>0.66874999999999996</v>
      </c>
      <c r="R527" s="11">
        <f t="shared" si="44"/>
        <v>16</v>
      </c>
      <c r="S527" t="s">
        <v>29</v>
      </c>
      <c r="T527" s="4">
        <v>457.05</v>
      </c>
      <c r="U527">
        <v>4.7619047620000003</v>
      </c>
      <c r="V527" s="4">
        <v>22.852499999999999</v>
      </c>
      <c r="W527">
        <v>7.1</v>
      </c>
    </row>
    <row r="528" spans="1:23">
      <c r="A528" t="s">
        <v>568</v>
      </c>
      <c r="B528" t="s">
        <v>48</v>
      </c>
      <c r="C528" t="s">
        <v>49</v>
      </c>
      <c r="D528" t="s">
        <v>33</v>
      </c>
      <c r="E528" t="s">
        <v>37</v>
      </c>
      <c r="F528" t="s">
        <v>52</v>
      </c>
      <c r="G528" s="4">
        <v>39.21</v>
      </c>
      <c r="H528">
        <v>4</v>
      </c>
      <c r="I528" s="4">
        <v>7.84</v>
      </c>
      <c r="J528" s="4">
        <v>164.68</v>
      </c>
      <c r="K528" s="4">
        <v>164.68</v>
      </c>
      <c r="L528" s="9">
        <v>43481</v>
      </c>
      <c r="M528" s="11">
        <f t="shared" si="41"/>
        <v>1</v>
      </c>
      <c r="N528" t="str">
        <f t="shared" si="45"/>
        <v>Jan</v>
      </c>
      <c r="O528">
        <f t="shared" si="42"/>
        <v>3</v>
      </c>
      <c r="P528" t="str">
        <f t="shared" si="43"/>
        <v>Wed</v>
      </c>
      <c r="Q528" s="1">
        <v>0.8354166666666667</v>
      </c>
      <c r="R528" s="11">
        <f t="shared" si="44"/>
        <v>20</v>
      </c>
      <c r="S528" t="s">
        <v>39</v>
      </c>
      <c r="T528" s="4">
        <v>156.84</v>
      </c>
      <c r="U528">
        <v>4.7619047620000003</v>
      </c>
      <c r="V528" s="4">
        <v>7.8419999999999996</v>
      </c>
      <c r="W528">
        <v>9</v>
      </c>
    </row>
    <row r="529" spans="1:23">
      <c r="A529" t="s">
        <v>569</v>
      </c>
      <c r="B529" t="s">
        <v>48</v>
      </c>
      <c r="C529" t="s">
        <v>49</v>
      </c>
      <c r="D529" t="s">
        <v>26</v>
      </c>
      <c r="E529" t="s">
        <v>37</v>
      </c>
      <c r="F529" t="s">
        <v>52</v>
      </c>
      <c r="G529" s="4">
        <v>59.86</v>
      </c>
      <c r="H529">
        <v>2</v>
      </c>
      <c r="I529" s="4">
        <v>5.99</v>
      </c>
      <c r="J529" s="4">
        <v>125.71</v>
      </c>
      <c r="K529" s="4">
        <v>125.71</v>
      </c>
      <c r="L529" s="9">
        <v>43478</v>
      </c>
      <c r="M529" s="11">
        <f t="shared" si="41"/>
        <v>1</v>
      </c>
      <c r="N529" t="str">
        <f t="shared" si="45"/>
        <v>Jan</v>
      </c>
      <c r="O529">
        <f t="shared" si="42"/>
        <v>7</v>
      </c>
      <c r="P529" t="str">
        <f t="shared" si="43"/>
        <v>Sun</v>
      </c>
      <c r="Q529" s="1">
        <v>0.62152777777777779</v>
      </c>
      <c r="R529" s="11">
        <f t="shared" si="44"/>
        <v>14</v>
      </c>
      <c r="S529" t="s">
        <v>29</v>
      </c>
      <c r="T529" s="4">
        <v>119.72</v>
      </c>
      <c r="U529">
        <v>4.7619047620000003</v>
      </c>
      <c r="V529" s="4">
        <v>5.9859999999999998</v>
      </c>
      <c r="W529">
        <v>6.7</v>
      </c>
    </row>
    <row r="530" spans="1:23">
      <c r="A530" t="s">
        <v>570</v>
      </c>
      <c r="B530" t="s">
        <v>48</v>
      </c>
      <c r="C530" t="s">
        <v>49</v>
      </c>
      <c r="D530" t="s">
        <v>26</v>
      </c>
      <c r="E530" t="s">
        <v>27</v>
      </c>
      <c r="F530" t="s">
        <v>50</v>
      </c>
      <c r="G530" s="4">
        <v>54.36</v>
      </c>
      <c r="H530">
        <v>10</v>
      </c>
      <c r="I530" s="4">
        <v>27.18</v>
      </c>
      <c r="J530" s="4">
        <v>570.78</v>
      </c>
      <c r="K530" s="4">
        <v>570.78</v>
      </c>
      <c r="L530" s="9">
        <v>43503</v>
      </c>
      <c r="M530" s="11">
        <f t="shared" si="41"/>
        <v>2</v>
      </c>
      <c r="N530" t="str">
        <f t="shared" si="45"/>
        <v>Feb</v>
      </c>
      <c r="O530">
        <f t="shared" si="42"/>
        <v>4</v>
      </c>
      <c r="P530" t="str">
        <f t="shared" si="43"/>
        <v>Thu</v>
      </c>
      <c r="Q530" s="1">
        <v>0.4777777777777778</v>
      </c>
      <c r="R530" s="11">
        <f t="shared" si="44"/>
        <v>11</v>
      </c>
      <c r="S530" t="s">
        <v>39</v>
      </c>
      <c r="T530" s="4">
        <v>543.6</v>
      </c>
      <c r="U530">
        <v>4.7619047620000003</v>
      </c>
      <c r="V530" s="4">
        <v>27.18</v>
      </c>
      <c r="W530">
        <v>6.1</v>
      </c>
    </row>
    <row r="531" spans="1:23">
      <c r="A531" t="s">
        <v>571</v>
      </c>
      <c r="B531" t="s">
        <v>24</v>
      </c>
      <c r="C531" t="s">
        <v>25</v>
      </c>
      <c r="D531" t="s">
        <v>33</v>
      </c>
      <c r="E531" t="s">
        <v>37</v>
      </c>
      <c r="F531" t="s">
        <v>42</v>
      </c>
      <c r="G531" s="4">
        <v>98.09</v>
      </c>
      <c r="H531">
        <v>9</v>
      </c>
      <c r="I531" s="4">
        <v>44.14</v>
      </c>
      <c r="J531" s="4">
        <v>926.95</v>
      </c>
      <c r="K531" s="4">
        <v>926.95</v>
      </c>
      <c r="L531" s="9">
        <v>43513</v>
      </c>
      <c r="M531" s="11">
        <f t="shared" si="41"/>
        <v>2</v>
      </c>
      <c r="N531" t="str">
        <f t="shared" si="45"/>
        <v>Feb</v>
      </c>
      <c r="O531">
        <f t="shared" si="42"/>
        <v>7</v>
      </c>
      <c r="P531" t="str">
        <f t="shared" si="43"/>
        <v>Sun</v>
      </c>
      <c r="Q531" s="1">
        <v>0.82013888888888886</v>
      </c>
      <c r="R531" s="11">
        <f t="shared" si="44"/>
        <v>19</v>
      </c>
      <c r="S531" t="s">
        <v>35</v>
      </c>
      <c r="T531" s="4">
        <v>882.81</v>
      </c>
      <c r="U531">
        <v>4.7619047620000003</v>
      </c>
      <c r="V531" s="4">
        <v>44.140500000000003</v>
      </c>
      <c r="W531">
        <v>9.3000000000000007</v>
      </c>
    </row>
    <row r="532" spans="1:23">
      <c r="A532" t="s">
        <v>572</v>
      </c>
      <c r="B532" t="s">
        <v>24</v>
      </c>
      <c r="C532" t="s">
        <v>25</v>
      </c>
      <c r="D532" t="s">
        <v>33</v>
      </c>
      <c r="E532" t="s">
        <v>37</v>
      </c>
      <c r="F532" t="s">
        <v>28</v>
      </c>
      <c r="G532" s="4">
        <v>25.43</v>
      </c>
      <c r="H532">
        <v>6</v>
      </c>
      <c r="I532" s="4">
        <v>7.63</v>
      </c>
      <c r="J532" s="4">
        <v>160.21</v>
      </c>
      <c r="K532" s="4">
        <v>160.21</v>
      </c>
      <c r="L532" s="9">
        <v>43508</v>
      </c>
      <c r="M532" s="11">
        <f t="shared" si="41"/>
        <v>2</v>
      </c>
      <c r="N532" t="str">
        <f t="shared" si="45"/>
        <v>Feb</v>
      </c>
      <c r="O532">
        <f t="shared" si="42"/>
        <v>2</v>
      </c>
      <c r="P532" t="str">
        <f t="shared" si="43"/>
        <v>Tue</v>
      </c>
      <c r="Q532" s="1">
        <v>0.79236111111111107</v>
      </c>
      <c r="R532" s="11">
        <f t="shared" si="44"/>
        <v>19</v>
      </c>
      <c r="S532" t="s">
        <v>29</v>
      </c>
      <c r="T532" s="4">
        <v>152.58000000000001</v>
      </c>
      <c r="U532">
        <v>4.7619047620000003</v>
      </c>
      <c r="V532" s="4">
        <v>7.6289999999999996</v>
      </c>
      <c r="W532">
        <v>7</v>
      </c>
    </row>
    <row r="533" spans="1:23">
      <c r="A533" t="s">
        <v>573</v>
      </c>
      <c r="B533" t="s">
        <v>24</v>
      </c>
      <c r="C533" t="s">
        <v>25</v>
      </c>
      <c r="D533" t="s">
        <v>26</v>
      </c>
      <c r="E533" t="s">
        <v>37</v>
      </c>
      <c r="F533" t="s">
        <v>52</v>
      </c>
      <c r="G533" s="4">
        <v>86.68</v>
      </c>
      <c r="H533">
        <v>8</v>
      </c>
      <c r="I533" s="4">
        <v>34.67</v>
      </c>
      <c r="J533" s="4">
        <v>728.11</v>
      </c>
      <c r="K533" s="4">
        <v>728.11</v>
      </c>
      <c r="L533" s="9">
        <v>43489</v>
      </c>
      <c r="M533" s="11">
        <f t="shared" si="41"/>
        <v>1</v>
      </c>
      <c r="N533" t="str">
        <f t="shared" si="45"/>
        <v>Jan</v>
      </c>
      <c r="O533">
        <f t="shared" si="42"/>
        <v>4</v>
      </c>
      <c r="P533" t="str">
        <f t="shared" si="43"/>
        <v>Thu</v>
      </c>
      <c r="Q533" s="1">
        <v>0.75277777777777777</v>
      </c>
      <c r="R533" s="11">
        <f t="shared" si="44"/>
        <v>18</v>
      </c>
      <c r="S533" t="s">
        <v>39</v>
      </c>
      <c r="T533" s="4">
        <v>693.44</v>
      </c>
      <c r="U533">
        <v>4.7619047620000003</v>
      </c>
      <c r="V533" s="4">
        <v>34.671999999999997</v>
      </c>
      <c r="W533">
        <v>7.2</v>
      </c>
    </row>
    <row r="534" spans="1:23">
      <c r="A534" t="s">
        <v>574</v>
      </c>
      <c r="B534" t="s">
        <v>48</v>
      </c>
      <c r="C534" t="s">
        <v>49</v>
      </c>
      <c r="D534" t="s">
        <v>33</v>
      </c>
      <c r="E534" t="s">
        <v>37</v>
      </c>
      <c r="F534" t="s">
        <v>34</v>
      </c>
      <c r="G534" s="4">
        <v>22.95</v>
      </c>
      <c r="H534">
        <v>10</v>
      </c>
      <c r="I534" s="4">
        <v>11.48</v>
      </c>
      <c r="J534" s="4">
        <v>240.98</v>
      </c>
      <c r="K534" s="4">
        <v>240.98</v>
      </c>
      <c r="L534" s="9">
        <v>43502</v>
      </c>
      <c r="M534" s="11">
        <f t="shared" si="41"/>
        <v>2</v>
      </c>
      <c r="N534" t="str">
        <f t="shared" si="45"/>
        <v>Feb</v>
      </c>
      <c r="O534">
        <f t="shared" si="42"/>
        <v>3</v>
      </c>
      <c r="P534" t="str">
        <f t="shared" si="43"/>
        <v>Wed</v>
      </c>
      <c r="Q534" s="1">
        <v>0.80555555555555558</v>
      </c>
      <c r="R534" s="11">
        <f t="shared" si="44"/>
        <v>19</v>
      </c>
      <c r="S534" t="s">
        <v>29</v>
      </c>
      <c r="T534" s="4">
        <v>229.5</v>
      </c>
      <c r="U534">
        <v>4.7619047620000003</v>
      </c>
      <c r="V534" s="4">
        <v>11.475</v>
      </c>
      <c r="W534">
        <v>8.1999999999999993</v>
      </c>
    </row>
    <row r="535" spans="1:23">
      <c r="A535" t="s">
        <v>575</v>
      </c>
      <c r="B535" t="s">
        <v>31</v>
      </c>
      <c r="C535" t="s">
        <v>32</v>
      </c>
      <c r="D535" t="s">
        <v>33</v>
      </c>
      <c r="E535" t="s">
        <v>27</v>
      </c>
      <c r="F535" t="s">
        <v>50</v>
      </c>
      <c r="G535" s="4">
        <v>16.309999999999999</v>
      </c>
      <c r="H535">
        <v>9</v>
      </c>
      <c r="I535" s="4">
        <v>7.34</v>
      </c>
      <c r="J535" s="4">
        <v>154.13</v>
      </c>
      <c r="K535" s="4">
        <v>154.13</v>
      </c>
      <c r="L535" s="9">
        <v>43550</v>
      </c>
      <c r="M535" s="11">
        <f t="shared" si="41"/>
        <v>3</v>
      </c>
      <c r="N535" t="str">
        <f t="shared" si="45"/>
        <v>Mar</v>
      </c>
      <c r="O535">
        <f t="shared" si="42"/>
        <v>2</v>
      </c>
      <c r="P535" t="str">
        <f t="shared" si="43"/>
        <v>Tue</v>
      </c>
      <c r="Q535" s="1">
        <v>0.43819444444444444</v>
      </c>
      <c r="R535" s="11">
        <f t="shared" si="44"/>
        <v>10</v>
      </c>
      <c r="S535" t="s">
        <v>29</v>
      </c>
      <c r="T535" s="4">
        <v>146.79</v>
      </c>
      <c r="U535">
        <v>4.7619047620000003</v>
      </c>
      <c r="V535" s="4">
        <v>7.3395000000000001</v>
      </c>
      <c r="W535">
        <v>8.4</v>
      </c>
    </row>
    <row r="536" spans="1:23">
      <c r="A536" t="s">
        <v>576</v>
      </c>
      <c r="B536" t="s">
        <v>24</v>
      </c>
      <c r="C536" t="s">
        <v>25</v>
      </c>
      <c r="D536" t="s">
        <v>33</v>
      </c>
      <c r="E536" t="s">
        <v>27</v>
      </c>
      <c r="F536" t="s">
        <v>38</v>
      </c>
      <c r="G536" s="4">
        <v>28.32</v>
      </c>
      <c r="H536">
        <v>5</v>
      </c>
      <c r="I536" s="4">
        <v>7.08</v>
      </c>
      <c r="J536" s="4">
        <v>148.68</v>
      </c>
      <c r="K536" s="4">
        <v>148.68</v>
      </c>
      <c r="L536" s="9">
        <v>43535</v>
      </c>
      <c r="M536" s="11">
        <f t="shared" si="41"/>
        <v>3</v>
      </c>
      <c r="N536" t="str">
        <f t="shared" si="45"/>
        <v>Mar</v>
      </c>
      <c r="O536">
        <f t="shared" si="42"/>
        <v>1</v>
      </c>
      <c r="P536" t="str">
        <f t="shared" si="43"/>
        <v>Mon</v>
      </c>
      <c r="Q536" s="1">
        <v>0.56111111111111112</v>
      </c>
      <c r="R536" s="11">
        <f t="shared" si="44"/>
        <v>13</v>
      </c>
      <c r="S536" t="s">
        <v>29</v>
      </c>
      <c r="T536" s="4">
        <v>141.6</v>
      </c>
      <c r="U536">
        <v>4.7619047620000003</v>
      </c>
      <c r="V536" s="4">
        <v>7.08</v>
      </c>
      <c r="W536">
        <v>6.2</v>
      </c>
    </row>
    <row r="537" spans="1:23">
      <c r="A537" t="s">
        <v>577</v>
      </c>
      <c r="B537" t="s">
        <v>31</v>
      </c>
      <c r="C537" t="s">
        <v>32</v>
      </c>
      <c r="D537" t="s">
        <v>33</v>
      </c>
      <c r="E537" t="s">
        <v>37</v>
      </c>
      <c r="F537" t="s">
        <v>38</v>
      </c>
      <c r="G537" s="4">
        <v>16.670000000000002</v>
      </c>
      <c r="H537">
        <v>7</v>
      </c>
      <c r="I537" s="4">
        <v>5.83</v>
      </c>
      <c r="J537" s="4">
        <v>122.52</v>
      </c>
      <c r="K537" s="4">
        <v>122.52</v>
      </c>
      <c r="L537" s="9">
        <v>43503</v>
      </c>
      <c r="M537" s="11">
        <f t="shared" si="41"/>
        <v>2</v>
      </c>
      <c r="N537" t="str">
        <f t="shared" si="45"/>
        <v>Feb</v>
      </c>
      <c r="O537">
        <f t="shared" si="42"/>
        <v>4</v>
      </c>
      <c r="P537" t="str">
        <f t="shared" si="43"/>
        <v>Thu</v>
      </c>
      <c r="Q537" s="1">
        <v>0.48333333333333334</v>
      </c>
      <c r="R537" s="11">
        <f t="shared" si="44"/>
        <v>11</v>
      </c>
      <c r="S537" t="s">
        <v>29</v>
      </c>
      <c r="T537" s="4">
        <v>116.69</v>
      </c>
      <c r="U537">
        <v>4.7619047620000003</v>
      </c>
      <c r="V537" s="4">
        <v>5.8345000000000002</v>
      </c>
      <c r="W537">
        <v>7.4</v>
      </c>
    </row>
    <row r="538" spans="1:23">
      <c r="A538" t="s">
        <v>578</v>
      </c>
      <c r="B538" t="s">
        <v>48</v>
      </c>
      <c r="C538" t="s">
        <v>49</v>
      </c>
      <c r="D538" t="s">
        <v>26</v>
      </c>
      <c r="E538" t="s">
        <v>27</v>
      </c>
      <c r="F538" t="s">
        <v>52</v>
      </c>
      <c r="G538" s="4">
        <v>73.959999999999994</v>
      </c>
      <c r="H538">
        <v>1</v>
      </c>
      <c r="I538" s="4">
        <v>3.7</v>
      </c>
      <c r="J538" s="4">
        <v>77.66</v>
      </c>
      <c r="K538" s="4">
        <v>77.66</v>
      </c>
      <c r="L538" s="9">
        <v>43470</v>
      </c>
      <c r="M538" s="11">
        <f t="shared" si="41"/>
        <v>1</v>
      </c>
      <c r="N538" t="str">
        <f t="shared" si="45"/>
        <v>Jan</v>
      </c>
      <c r="O538">
        <f t="shared" si="42"/>
        <v>6</v>
      </c>
      <c r="P538" t="str">
        <f t="shared" si="43"/>
        <v>Sat</v>
      </c>
      <c r="Q538" s="1">
        <v>0.48055555555555557</v>
      </c>
      <c r="R538" s="11">
        <f t="shared" si="44"/>
        <v>11</v>
      </c>
      <c r="S538" t="s">
        <v>39</v>
      </c>
      <c r="T538" s="4">
        <v>73.959999999999994</v>
      </c>
      <c r="U538">
        <v>4.7619047620000003</v>
      </c>
      <c r="V538" s="4">
        <v>3.698</v>
      </c>
      <c r="W538">
        <v>5</v>
      </c>
    </row>
    <row r="539" spans="1:23">
      <c r="A539" t="s">
        <v>579</v>
      </c>
      <c r="B539" t="s">
        <v>24</v>
      </c>
      <c r="C539" t="s">
        <v>25</v>
      </c>
      <c r="D539" t="s">
        <v>33</v>
      </c>
      <c r="E539" t="s">
        <v>37</v>
      </c>
      <c r="F539" t="s">
        <v>38</v>
      </c>
      <c r="G539" s="4">
        <v>97.94</v>
      </c>
      <c r="H539">
        <v>1</v>
      </c>
      <c r="I539" s="4">
        <v>4.9000000000000004</v>
      </c>
      <c r="J539" s="4">
        <v>102.84</v>
      </c>
      <c r="K539" s="4">
        <v>102.84</v>
      </c>
      <c r="L539" s="9">
        <v>43531</v>
      </c>
      <c r="M539" s="11">
        <f t="shared" si="41"/>
        <v>3</v>
      </c>
      <c r="N539" t="str">
        <f t="shared" si="45"/>
        <v>Mar</v>
      </c>
      <c r="O539">
        <f t="shared" si="42"/>
        <v>4</v>
      </c>
      <c r="P539" t="str">
        <f t="shared" si="43"/>
        <v>Thu</v>
      </c>
      <c r="Q539" s="1">
        <v>0.48888888888888887</v>
      </c>
      <c r="R539" s="11">
        <f t="shared" si="44"/>
        <v>11</v>
      </c>
      <c r="S539" t="s">
        <v>29</v>
      </c>
      <c r="T539" s="4">
        <v>97.94</v>
      </c>
      <c r="U539">
        <v>4.7619047620000003</v>
      </c>
      <c r="V539" s="4">
        <v>4.8970000000000002</v>
      </c>
      <c r="W539">
        <v>6.9</v>
      </c>
    </row>
    <row r="540" spans="1:23">
      <c r="A540" t="s">
        <v>580</v>
      </c>
      <c r="B540" t="s">
        <v>24</v>
      </c>
      <c r="C540" t="s">
        <v>25</v>
      </c>
      <c r="D540" t="s">
        <v>33</v>
      </c>
      <c r="E540" t="s">
        <v>27</v>
      </c>
      <c r="F540" t="s">
        <v>52</v>
      </c>
      <c r="G540" s="4">
        <v>73.05</v>
      </c>
      <c r="H540">
        <v>4</v>
      </c>
      <c r="I540" s="4">
        <v>14.61</v>
      </c>
      <c r="J540" s="4">
        <v>306.81</v>
      </c>
      <c r="K540" s="4">
        <v>306.81</v>
      </c>
      <c r="L540" s="9">
        <v>43521</v>
      </c>
      <c r="M540" s="11">
        <f t="shared" si="41"/>
        <v>2</v>
      </c>
      <c r="N540" t="str">
        <f t="shared" si="45"/>
        <v>Feb</v>
      </c>
      <c r="O540">
        <f t="shared" si="42"/>
        <v>1</v>
      </c>
      <c r="P540" t="str">
        <f t="shared" si="43"/>
        <v>Mon</v>
      </c>
      <c r="Q540" s="1">
        <v>0.71944444444444444</v>
      </c>
      <c r="R540" s="11">
        <f t="shared" si="44"/>
        <v>17</v>
      </c>
      <c r="S540" t="s">
        <v>39</v>
      </c>
      <c r="T540" s="4">
        <v>292.2</v>
      </c>
      <c r="U540">
        <v>4.7619047620000003</v>
      </c>
      <c r="V540" s="4">
        <v>14.61</v>
      </c>
      <c r="W540">
        <v>4.9000000000000004</v>
      </c>
    </row>
    <row r="541" spans="1:23">
      <c r="A541" t="s">
        <v>581</v>
      </c>
      <c r="B541" t="s">
        <v>31</v>
      </c>
      <c r="C541" t="s">
        <v>32</v>
      </c>
      <c r="D541" t="s">
        <v>26</v>
      </c>
      <c r="E541" t="s">
        <v>27</v>
      </c>
      <c r="F541" t="s">
        <v>50</v>
      </c>
      <c r="G541" s="4">
        <v>87.48</v>
      </c>
      <c r="H541">
        <v>6</v>
      </c>
      <c r="I541" s="4">
        <v>26.24</v>
      </c>
      <c r="J541" s="4">
        <v>551.12</v>
      </c>
      <c r="K541" s="4">
        <v>551.12</v>
      </c>
      <c r="L541" s="9">
        <v>43497</v>
      </c>
      <c r="M541" s="11">
        <f t="shared" si="41"/>
        <v>2</v>
      </c>
      <c r="N541" t="str">
        <f t="shared" si="45"/>
        <v>Feb</v>
      </c>
      <c r="O541">
        <f t="shared" si="42"/>
        <v>5</v>
      </c>
      <c r="P541" t="str">
        <f t="shared" si="43"/>
        <v>Fri</v>
      </c>
      <c r="Q541" s="1">
        <v>0.77986111111111112</v>
      </c>
      <c r="R541" s="11">
        <f t="shared" si="44"/>
        <v>18</v>
      </c>
      <c r="S541" t="s">
        <v>29</v>
      </c>
      <c r="T541" s="4">
        <v>524.88</v>
      </c>
      <c r="U541">
        <v>4.7619047620000003</v>
      </c>
      <c r="V541" s="4">
        <v>26.244</v>
      </c>
      <c r="W541">
        <v>5.0999999999999996</v>
      </c>
    </row>
    <row r="542" spans="1:23">
      <c r="A542" t="s">
        <v>582</v>
      </c>
      <c r="B542" t="s">
        <v>24</v>
      </c>
      <c r="C542" t="s">
        <v>25</v>
      </c>
      <c r="D542" t="s">
        <v>33</v>
      </c>
      <c r="E542" t="s">
        <v>37</v>
      </c>
      <c r="F542" t="s">
        <v>38</v>
      </c>
      <c r="G542" s="4">
        <v>30.68</v>
      </c>
      <c r="H542">
        <v>3</v>
      </c>
      <c r="I542" s="4">
        <v>4.5999999999999996</v>
      </c>
      <c r="J542" s="4">
        <v>96.64</v>
      </c>
      <c r="K542" s="4">
        <v>96.64</v>
      </c>
      <c r="L542" s="9">
        <v>43487</v>
      </c>
      <c r="M542" s="11">
        <f t="shared" si="41"/>
        <v>1</v>
      </c>
      <c r="N542" t="str">
        <f t="shared" si="45"/>
        <v>Jan</v>
      </c>
      <c r="O542">
        <f t="shared" si="42"/>
        <v>2</v>
      </c>
      <c r="P542" t="str">
        <f t="shared" si="43"/>
        <v>Tue</v>
      </c>
      <c r="Q542" s="1">
        <v>0.45833333333333331</v>
      </c>
      <c r="R542" s="11">
        <f t="shared" si="44"/>
        <v>11</v>
      </c>
      <c r="S542" t="s">
        <v>29</v>
      </c>
      <c r="T542" s="4">
        <v>92.04</v>
      </c>
      <c r="U542">
        <v>4.7619047620000003</v>
      </c>
      <c r="V542" s="4">
        <v>4.6020000000000003</v>
      </c>
      <c r="W542">
        <v>9.1</v>
      </c>
    </row>
    <row r="543" spans="1:23">
      <c r="A543" t="s">
        <v>583</v>
      </c>
      <c r="B543" t="s">
        <v>31</v>
      </c>
      <c r="C543" t="s">
        <v>32</v>
      </c>
      <c r="D543" t="s">
        <v>26</v>
      </c>
      <c r="E543" t="s">
        <v>37</v>
      </c>
      <c r="F543" t="s">
        <v>28</v>
      </c>
      <c r="G543" s="4">
        <v>75.88</v>
      </c>
      <c r="H543">
        <v>1</v>
      </c>
      <c r="I543" s="4">
        <v>3.79</v>
      </c>
      <c r="J543" s="4">
        <v>79.67</v>
      </c>
      <c r="K543" s="4">
        <v>79.67</v>
      </c>
      <c r="L543" s="9">
        <v>43468</v>
      </c>
      <c r="M543" s="11">
        <f t="shared" si="41"/>
        <v>1</v>
      </c>
      <c r="N543" t="str">
        <f t="shared" si="45"/>
        <v>Jan</v>
      </c>
      <c r="O543">
        <f t="shared" si="42"/>
        <v>4</v>
      </c>
      <c r="P543" t="str">
        <f t="shared" si="43"/>
        <v>Thu</v>
      </c>
      <c r="Q543" s="1">
        <v>0.4375</v>
      </c>
      <c r="R543" s="11">
        <f t="shared" si="44"/>
        <v>10</v>
      </c>
      <c r="S543" t="s">
        <v>39</v>
      </c>
      <c r="T543" s="4">
        <v>75.88</v>
      </c>
      <c r="U543">
        <v>4.7619047620000003</v>
      </c>
      <c r="V543" s="4">
        <v>3.794</v>
      </c>
      <c r="W543">
        <v>7.1</v>
      </c>
    </row>
    <row r="544" spans="1:23">
      <c r="A544" t="s">
        <v>584</v>
      </c>
      <c r="B544" t="s">
        <v>48</v>
      </c>
      <c r="C544" t="s">
        <v>49</v>
      </c>
      <c r="D544" t="s">
        <v>26</v>
      </c>
      <c r="E544" t="s">
        <v>27</v>
      </c>
      <c r="F544" t="s">
        <v>42</v>
      </c>
      <c r="G544" s="4">
        <v>20.18</v>
      </c>
      <c r="H544">
        <v>4</v>
      </c>
      <c r="I544" s="4">
        <v>4.04</v>
      </c>
      <c r="J544" s="4">
        <v>84.76</v>
      </c>
      <c r="K544" s="4">
        <v>84.76</v>
      </c>
      <c r="L544" s="9">
        <v>43509</v>
      </c>
      <c r="M544" s="11">
        <f t="shared" si="41"/>
        <v>2</v>
      </c>
      <c r="N544" t="str">
        <f t="shared" si="45"/>
        <v>Feb</v>
      </c>
      <c r="O544">
        <f t="shared" si="42"/>
        <v>3</v>
      </c>
      <c r="P544" t="str">
        <f t="shared" si="43"/>
        <v>Wed</v>
      </c>
      <c r="Q544" s="1">
        <v>0.50972222222222219</v>
      </c>
      <c r="R544" s="11">
        <f t="shared" si="44"/>
        <v>12</v>
      </c>
      <c r="S544" t="s">
        <v>39</v>
      </c>
      <c r="T544" s="4">
        <v>80.72</v>
      </c>
      <c r="U544">
        <v>4.7619047620000003</v>
      </c>
      <c r="V544" s="4">
        <v>4.0359999999999996</v>
      </c>
      <c r="W544">
        <v>5</v>
      </c>
    </row>
    <row r="545" spans="1:23">
      <c r="A545" t="s">
        <v>585</v>
      </c>
      <c r="B545" t="s">
        <v>31</v>
      </c>
      <c r="C545" t="s">
        <v>32</v>
      </c>
      <c r="D545" t="s">
        <v>26</v>
      </c>
      <c r="E545" t="s">
        <v>37</v>
      </c>
      <c r="F545" t="s">
        <v>34</v>
      </c>
      <c r="G545" s="4">
        <v>18.77</v>
      </c>
      <c r="H545">
        <v>6</v>
      </c>
      <c r="I545" s="4">
        <v>5.63</v>
      </c>
      <c r="J545" s="4">
        <v>118.25</v>
      </c>
      <c r="K545" s="4">
        <v>118.25</v>
      </c>
      <c r="L545" s="9">
        <v>43493</v>
      </c>
      <c r="M545" s="11">
        <f t="shared" si="41"/>
        <v>1</v>
      </c>
      <c r="N545" t="str">
        <f t="shared" si="45"/>
        <v>Jan</v>
      </c>
      <c r="O545">
        <f t="shared" si="42"/>
        <v>1</v>
      </c>
      <c r="P545" t="str">
        <f t="shared" si="43"/>
        <v>Mon</v>
      </c>
      <c r="Q545" s="1">
        <v>0.69652777777777775</v>
      </c>
      <c r="R545" s="11">
        <f t="shared" si="44"/>
        <v>16</v>
      </c>
      <c r="S545" t="s">
        <v>39</v>
      </c>
      <c r="T545" s="4">
        <v>112.62</v>
      </c>
      <c r="U545">
        <v>4.7619047620000003</v>
      </c>
      <c r="V545" s="4">
        <v>5.6310000000000002</v>
      </c>
      <c r="W545">
        <v>5.5</v>
      </c>
    </row>
    <row r="546" spans="1:23">
      <c r="A546" t="s">
        <v>586</v>
      </c>
      <c r="B546" t="s">
        <v>48</v>
      </c>
      <c r="C546" t="s">
        <v>49</v>
      </c>
      <c r="D546" t="s">
        <v>33</v>
      </c>
      <c r="E546" t="s">
        <v>27</v>
      </c>
      <c r="F546" t="s">
        <v>50</v>
      </c>
      <c r="G546" s="4">
        <v>71.2</v>
      </c>
      <c r="H546">
        <v>1</v>
      </c>
      <c r="I546" s="4">
        <v>3.56</v>
      </c>
      <c r="J546" s="4">
        <v>74.760000000000005</v>
      </c>
      <c r="K546" s="4">
        <v>74.760000000000005</v>
      </c>
      <c r="L546" s="9">
        <v>43470</v>
      </c>
      <c r="M546" s="11">
        <f t="shared" si="41"/>
        <v>1</v>
      </c>
      <c r="N546" t="str">
        <f t="shared" si="45"/>
        <v>Jan</v>
      </c>
      <c r="O546">
        <f t="shared" si="42"/>
        <v>6</v>
      </c>
      <c r="P546" t="str">
        <f t="shared" si="43"/>
        <v>Sat</v>
      </c>
      <c r="Q546" s="1">
        <v>0.86111111111111116</v>
      </c>
      <c r="R546" s="11">
        <f t="shared" si="44"/>
        <v>20</v>
      </c>
      <c r="S546" t="s">
        <v>39</v>
      </c>
      <c r="T546" s="4">
        <v>71.2</v>
      </c>
      <c r="U546">
        <v>4.7619047620000003</v>
      </c>
      <c r="V546" s="4">
        <v>3.56</v>
      </c>
      <c r="W546">
        <v>9.1999999999999993</v>
      </c>
    </row>
    <row r="547" spans="1:23">
      <c r="A547" t="s">
        <v>587</v>
      </c>
      <c r="B547" t="s">
        <v>48</v>
      </c>
      <c r="C547" t="s">
        <v>49</v>
      </c>
      <c r="D547" t="s">
        <v>26</v>
      </c>
      <c r="E547" t="s">
        <v>37</v>
      </c>
      <c r="F547" t="s">
        <v>38</v>
      </c>
      <c r="G547" s="4">
        <v>38.81</v>
      </c>
      <c r="H547">
        <v>4</v>
      </c>
      <c r="I547" s="4">
        <v>7.76</v>
      </c>
      <c r="J547" s="4">
        <v>163</v>
      </c>
      <c r="K547" s="4">
        <v>163</v>
      </c>
      <c r="L547" s="9">
        <v>43543</v>
      </c>
      <c r="M547" s="11">
        <f t="shared" si="41"/>
        <v>3</v>
      </c>
      <c r="N547" t="str">
        <f t="shared" si="45"/>
        <v>Mar</v>
      </c>
      <c r="O547">
        <f t="shared" si="42"/>
        <v>2</v>
      </c>
      <c r="P547" t="str">
        <f t="shared" si="43"/>
        <v>Tue</v>
      </c>
      <c r="Q547" s="1">
        <v>0.56944444444444442</v>
      </c>
      <c r="R547" s="11">
        <f t="shared" si="44"/>
        <v>13</v>
      </c>
      <c r="S547" t="s">
        <v>29</v>
      </c>
      <c r="T547" s="4">
        <v>155.24</v>
      </c>
      <c r="U547">
        <v>4.7619047620000003</v>
      </c>
      <c r="V547" s="4">
        <v>7.7619999999999996</v>
      </c>
      <c r="W547">
        <v>4.9000000000000004</v>
      </c>
    </row>
    <row r="548" spans="1:23">
      <c r="A548" t="s">
        <v>588</v>
      </c>
      <c r="B548" t="s">
        <v>24</v>
      </c>
      <c r="C548" t="s">
        <v>25</v>
      </c>
      <c r="D548" t="s">
        <v>33</v>
      </c>
      <c r="E548" t="s">
        <v>27</v>
      </c>
      <c r="F548" t="s">
        <v>52</v>
      </c>
      <c r="G548" s="4">
        <v>29.42</v>
      </c>
      <c r="H548">
        <v>10</v>
      </c>
      <c r="I548" s="4">
        <v>14.71</v>
      </c>
      <c r="J548" s="4">
        <v>308.91000000000003</v>
      </c>
      <c r="K548" s="4">
        <v>308.91000000000003</v>
      </c>
      <c r="L548" s="9">
        <v>43477</v>
      </c>
      <c r="M548" s="11">
        <f t="shared" si="41"/>
        <v>1</v>
      </c>
      <c r="N548" t="str">
        <f t="shared" si="45"/>
        <v>Jan</v>
      </c>
      <c r="O548">
        <f t="shared" si="42"/>
        <v>6</v>
      </c>
      <c r="P548" t="str">
        <f t="shared" si="43"/>
        <v>Sat</v>
      </c>
      <c r="Q548" s="1">
        <v>0.68263888888888891</v>
      </c>
      <c r="R548" s="11">
        <f t="shared" si="44"/>
        <v>16</v>
      </c>
      <c r="S548" t="s">
        <v>29</v>
      </c>
      <c r="T548" s="4">
        <v>294.2</v>
      </c>
      <c r="U548">
        <v>4.7619047620000003</v>
      </c>
      <c r="V548" s="4">
        <v>14.71</v>
      </c>
      <c r="W548">
        <v>8.9</v>
      </c>
    </row>
    <row r="549" spans="1:23">
      <c r="A549" t="s">
        <v>589</v>
      </c>
      <c r="B549" t="s">
        <v>24</v>
      </c>
      <c r="C549" t="s">
        <v>25</v>
      </c>
      <c r="D549" t="s">
        <v>33</v>
      </c>
      <c r="E549" t="s">
        <v>37</v>
      </c>
      <c r="F549" t="s">
        <v>42</v>
      </c>
      <c r="G549" s="4">
        <v>60.95</v>
      </c>
      <c r="H549">
        <v>9</v>
      </c>
      <c r="I549" s="4">
        <v>27.43</v>
      </c>
      <c r="J549" s="4">
        <v>575.98</v>
      </c>
      <c r="K549" s="4">
        <v>575.98</v>
      </c>
      <c r="L549" s="9">
        <v>43472</v>
      </c>
      <c r="M549" s="11">
        <f t="shared" si="41"/>
        <v>1</v>
      </c>
      <c r="N549" t="str">
        <f t="shared" si="45"/>
        <v>Jan</v>
      </c>
      <c r="O549">
        <f t="shared" si="42"/>
        <v>1</v>
      </c>
      <c r="P549" t="str">
        <f t="shared" si="43"/>
        <v>Mon</v>
      </c>
      <c r="Q549" s="1">
        <v>0.50555555555555554</v>
      </c>
      <c r="R549" s="11">
        <f t="shared" si="44"/>
        <v>12</v>
      </c>
      <c r="S549" t="s">
        <v>39</v>
      </c>
      <c r="T549" s="4">
        <v>548.54999999999995</v>
      </c>
      <c r="U549">
        <v>4.7619047620000003</v>
      </c>
      <c r="V549" s="4">
        <v>27.427499999999998</v>
      </c>
      <c r="W549">
        <v>6</v>
      </c>
    </row>
    <row r="550" spans="1:23">
      <c r="A550" t="s">
        <v>590</v>
      </c>
      <c r="B550" t="s">
        <v>48</v>
      </c>
      <c r="C550" t="s">
        <v>49</v>
      </c>
      <c r="D550" t="s">
        <v>33</v>
      </c>
      <c r="E550" t="s">
        <v>27</v>
      </c>
      <c r="F550" t="s">
        <v>42</v>
      </c>
      <c r="G550" s="4">
        <v>51.54</v>
      </c>
      <c r="H550">
        <v>5</v>
      </c>
      <c r="I550" s="4">
        <v>12.89</v>
      </c>
      <c r="J550" s="4">
        <v>270.58999999999997</v>
      </c>
      <c r="K550" s="4">
        <v>270.58999999999997</v>
      </c>
      <c r="L550" s="9">
        <v>43491</v>
      </c>
      <c r="M550" s="11">
        <f t="shared" si="41"/>
        <v>1</v>
      </c>
      <c r="N550" t="str">
        <f t="shared" si="45"/>
        <v>Jan</v>
      </c>
      <c r="O550">
        <f t="shared" si="42"/>
        <v>6</v>
      </c>
      <c r="P550" t="str">
        <f t="shared" si="43"/>
        <v>Sat</v>
      </c>
      <c r="Q550" s="1">
        <v>0.73958333333333337</v>
      </c>
      <c r="R550" s="11">
        <f t="shared" si="44"/>
        <v>17</v>
      </c>
      <c r="S550" t="s">
        <v>35</v>
      </c>
      <c r="T550" s="4">
        <v>257.7</v>
      </c>
      <c r="U550">
        <v>4.7619047620000003</v>
      </c>
      <c r="V550" s="4">
        <v>12.885</v>
      </c>
      <c r="W550">
        <v>4.2</v>
      </c>
    </row>
    <row r="551" spans="1:23">
      <c r="A551" t="s">
        <v>591</v>
      </c>
      <c r="B551" t="s">
        <v>24</v>
      </c>
      <c r="C551" t="s">
        <v>25</v>
      </c>
      <c r="D551" t="s">
        <v>33</v>
      </c>
      <c r="E551" t="s">
        <v>27</v>
      </c>
      <c r="F551" t="s">
        <v>34</v>
      </c>
      <c r="G551" s="4">
        <v>66.06</v>
      </c>
      <c r="H551">
        <v>6</v>
      </c>
      <c r="I551" s="4">
        <v>19.82</v>
      </c>
      <c r="J551" s="4">
        <v>416.18</v>
      </c>
      <c r="K551" s="4">
        <v>416.18</v>
      </c>
      <c r="L551" s="9">
        <v>43488</v>
      </c>
      <c r="M551" s="11">
        <f t="shared" si="41"/>
        <v>1</v>
      </c>
      <c r="N551" t="str">
        <f t="shared" si="45"/>
        <v>Jan</v>
      </c>
      <c r="O551">
        <f t="shared" si="42"/>
        <v>3</v>
      </c>
      <c r="P551" t="str">
        <f t="shared" si="43"/>
        <v>Wed</v>
      </c>
      <c r="Q551" s="1">
        <v>0.43611111111111112</v>
      </c>
      <c r="R551" s="11">
        <f t="shared" si="44"/>
        <v>10</v>
      </c>
      <c r="S551" t="s">
        <v>35</v>
      </c>
      <c r="T551" s="4">
        <v>396.36</v>
      </c>
      <c r="U551">
        <v>4.7619047620000003</v>
      </c>
      <c r="V551" s="4">
        <v>19.818000000000001</v>
      </c>
      <c r="W551">
        <v>7.3</v>
      </c>
    </row>
    <row r="552" spans="1:23">
      <c r="A552" t="s">
        <v>592</v>
      </c>
      <c r="B552" t="s">
        <v>48</v>
      </c>
      <c r="C552" t="s">
        <v>49</v>
      </c>
      <c r="D552" t="s">
        <v>33</v>
      </c>
      <c r="E552" t="s">
        <v>37</v>
      </c>
      <c r="F552" t="s">
        <v>52</v>
      </c>
      <c r="G552" s="4">
        <v>57.27</v>
      </c>
      <c r="H552">
        <v>3</v>
      </c>
      <c r="I552" s="4">
        <v>8.59</v>
      </c>
      <c r="J552" s="4">
        <v>180.4</v>
      </c>
      <c r="K552" s="4">
        <v>180.4</v>
      </c>
      <c r="L552" s="9">
        <v>43505</v>
      </c>
      <c r="M552" s="11">
        <f t="shared" si="41"/>
        <v>2</v>
      </c>
      <c r="N552" t="str">
        <f t="shared" si="45"/>
        <v>Feb</v>
      </c>
      <c r="O552">
        <f t="shared" si="42"/>
        <v>6</v>
      </c>
      <c r="P552" t="str">
        <f t="shared" si="43"/>
        <v>Sat</v>
      </c>
      <c r="Q552" s="1">
        <v>0.85486111111111107</v>
      </c>
      <c r="R552" s="11">
        <f t="shared" si="44"/>
        <v>20</v>
      </c>
      <c r="S552" t="s">
        <v>29</v>
      </c>
      <c r="T552" s="4">
        <v>171.81</v>
      </c>
      <c r="U552">
        <v>4.7619047620000003</v>
      </c>
      <c r="V552" s="4">
        <v>8.5905000000000005</v>
      </c>
      <c r="W552">
        <v>6.5</v>
      </c>
    </row>
    <row r="553" spans="1:23">
      <c r="A553" t="s">
        <v>593</v>
      </c>
      <c r="B553" t="s">
        <v>48</v>
      </c>
      <c r="C553" t="s">
        <v>49</v>
      </c>
      <c r="D553" t="s">
        <v>33</v>
      </c>
      <c r="E553" t="s">
        <v>27</v>
      </c>
      <c r="F553" t="s">
        <v>52</v>
      </c>
      <c r="G553" s="4">
        <v>54.31</v>
      </c>
      <c r="H553">
        <v>9</v>
      </c>
      <c r="I553" s="4">
        <v>24.44</v>
      </c>
      <c r="J553" s="4">
        <v>513.23</v>
      </c>
      <c r="K553" s="4">
        <v>513.23</v>
      </c>
      <c r="L553" s="9">
        <v>43518</v>
      </c>
      <c r="M553" s="11">
        <f t="shared" si="41"/>
        <v>2</v>
      </c>
      <c r="N553" t="str">
        <f t="shared" si="45"/>
        <v>Feb</v>
      </c>
      <c r="O553">
        <f t="shared" si="42"/>
        <v>5</v>
      </c>
      <c r="P553" t="str">
        <f t="shared" si="43"/>
        <v>Fri</v>
      </c>
      <c r="Q553" s="1">
        <v>0.45069444444444445</v>
      </c>
      <c r="R553" s="11">
        <f t="shared" si="44"/>
        <v>10</v>
      </c>
      <c r="S553" t="s">
        <v>35</v>
      </c>
      <c r="T553" s="4">
        <v>488.79</v>
      </c>
      <c r="U553">
        <v>4.7619047620000003</v>
      </c>
      <c r="V553" s="4">
        <v>24.439499999999999</v>
      </c>
      <c r="W553">
        <v>8.9</v>
      </c>
    </row>
    <row r="554" spans="1:23">
      <c r="A554" t="s">
        <v>594</v>
      </c>
      <c r="B554" t="s">
        <v>48</v>
      </c>
      <c r="C554" t="s">
        <v>49</v>
      </c>
      <c r="D554" t="s">
        <v>33</v>
      </c>
      <c r="E554" t="s">
        <v>27</v>
      </c>
      <c r="F554" t="s">
        <v>28</v>
      </c>
      <c r="G554" s="4">
        <v>58.24</v>
      </c>
      <c r="H554">
        <v>9</v>
      </c>
      <c r="I554" s="4">
        <v>26.21</v>
      </c>
      <c r="J554" s="4">
        <v>550.37</v>
      </c>
      <c r="K554" s="4">
        <v>550.37</v>
      </c>
      <c r="L554" s="9">
        <v>43501</v>
      </c>
      <c r="M554" s="11">
        <f t="shared" si="41"/>
        <v>2</v>
      </c>
      <c r="N554" t="str">
        <f t="shared" si="45"/>
        <v>Feb</v>
      </c>
      <c r="O554">
        <f t="shared" si="42"/>
        <v>2</v>
      </c>
      <c r="P554" t="str">
        <f t="shared" si="43"/>
        <v>Tue</v>
      </c>
      <c r="Q554" s="1">
        <v>0.52361111111111114</v>
      </c>
      <c r="R554" s="11">
        <f t="shared" si="44"/>
        <v>12</v>
      </c>
      <c r="S554" t="s">
        <v>35</v>
      </c>
      <c r="T554" s="4">
        <v>524.16</v>
      </c>
      <c r="U554">
        <v>4.7619047620000003</v>
      </c>
      <c r="V554" s="4">
        <v>26.207999999999998</v>
      </c>
      <c r="W554">
        <v>9.6999999999999993</v>
      </c>
    </row>
    <row r="555" spans="1:23">
      <c r="A555" t="s">
        <v>595</v>
      </c>
      <c r="B555" t="s">
        <v>31</v>
      </c>
      <c r="C555" t="s">
        <v>32</v>
      </c>
      <c r="D555" t="s">
        <v>33</v>
      </c>
      <c r="E555" t="s">
        <v>37</v>
      </c>
      <c r="F555" t="s">
        <v>34</v>
      </c>
      <c r="G555" s="4">
        <v>22.21</v>
      </c>
      <c r="H555">
        <v>6</v>
      </c>
      <c r="I555" s="4">
        <v>6.66</v>
      </c>
      <c r="J555" s="4">
        <v>139.91999999999999</v>
      </c>
      <c r="K555" s="4">
        <v>139.91999999999999</v>
      </c>
      <c r="L555" s="9">
        <v>43531</v>
      </c>
      <c r="M555" s="11">
        <f t="shared" si="41"/>
        <v>3</v>
      </c>
      <c r="N555" t="str">
        <f t="shared" si="45"/>
        <v>Mar</v>
      </c>
      <c r="O555">
        <f t="shared" si="42"/>
        <v>4</v>
      </c>
      <c r="P555" t="str">
        <f t="shared" si="43"/>
        <v>Thu</v>
      </c>
      <c r="Q555" s="1">
        <v>0.43263888888888891</v>
      </c>
      <c r="R555" s="11">
        <f t="shared" si="44"/>
        <v>10</v>
      </c>
      <c r="S555" t="s">
        <v>39</v>
      </c>
      <c r="T555" s="4">
        <v>133.26</v>
      </c>
      <c r="U555">
        <v>4.7619047620000003</v>
      </c>
      <c r="V555" s="4">
        <v>6.6630000000000003</v>
      </c>
      <c r="W555">
        <v>8.6</v>
      </c>
    </row>
    <row r="556" spans="1:23">
      <c r="A556" t="s">
        <v>596</v>
      </c>
      <c r="B556" t="s">
        <v>24</v>
      </c>
      <c r="C556" t="s">
        <v>25</v>
      </c>
      <c r="D556" t="s">
        <v>26</v>
      </c>
      <c r="E556" t="s">
        <v>37</v>
      </c>
      <c r="F556" t="s">
        <v>34</v>
      </c>
      <c r="G556" s="4">
        <v>19.32</v>
      </c>
      <c r="H556">
        <v>7</v>
      </c>
      <c r="I556" s="4">
        <v>6.76</v>
      </c>
      <c r="J556" s="4">
        <v>142</v>
      </c>
      <c r="K556" s="4">
        <v>142</v>
      </c>
      <c r="L556" s="9">
        <v>43549</v>
      </c>
      <c r="M556" s="11">
        <f t="shared" si="41"/>
        <v>3</v>
      </c>
      <c r="N556" t="str">
        <f t="shared" si="45"/>
        <v>Mar</v>
      </c>
      <c r="O556">
        <f t="shared" si="42"/>
        <v>1</v>
      </c>
      <c r="P556" t="str">
        <f t="shared" si="43"/>
        <v>Mon</v>
      </c>
      <c r="Q556" s="1">
        <v>0.78541666666666665</v>
      </c>
      <c r="R556" s="11">
        <f t="shared" si="44"/>
        <v>18</v>
      </c>
      <c r="S556" t="s">
        <v>35</v>
      </c>
      <c r="T556" s="4">
        <v>135.24</v>
      </c>
      <c r="U556">
        <v>4.7619047620000003</v>
      </c>
      <c r="V556" s="4">
        <v>6.7619999999999996</v>
      </c>
      <c r="W556">
        <v>6.9</v>
      </c>
    </row>
    <row r="557" spans="1:23">
      <c r="A557" t="s">
        <v>597</v>
      </c>
      <c r="B557" t="s">
        <v>48</v>
      </c>
      <c r="C557" t="s">
        <v>49</v>
      </c>
      <c r="D557" t="s">
        <v>33</v>
      </c>
      <c r="E557" t="s">
        <v>37</v>
      </c>
      <c r="F557" t="s">
        <v>38</v>
      </c>
      <c r="G557" s="4">
        <v>37.479999999999997</v>
      </c>
      <c r="H557">
        <v>3</v>
      </c>
      <c r="I557" s="4">
        <v>5.62</v>
      </c>
      <c r="J557" s="4">
        <v>118.06</v>
      </c>
      <c r="K557" s="4">
        <v>118.06</v>
      </c>
      <c r="L557" s="9">
        <v>43485</v>
      </c>
      <c r="M557" s="11">
        <f t="shared" si="41"/>
        <v>1</v>
      </c>
      <c r="N557" t="str">
        <f t="shared" si="45"/>
        <v>Jan</v>
      </c>
      <c r="O557">
        <f t="shared" si="42"/>
        <v>7</v>
      </c>
      <c r="P557" t="str">
        <f t="shared" si="43"/>
        <v>Sun</v>
      </c>
      <c r="Q557" s="1">
        <v>0.57291666666666663</v>
      </c>
      <c r="R557" s="11">
        <f t="shared" si="44"/>
        <v>13</v>
      </c>
      <c r="S557" t="s">
        <v>39</v>
      </c>
      <c r="T557" s="4">
        <v>112.44</v>
      </c>
      <c r="U557">
        <v>4.7619047620000003</v>
      </c>
      <c r="V557" s="4">
        <v>5.6219999999999999</v>
      </c>
      <c r="W557">
        <v>7.7</v>
      </c>
    </row>
    <row r="558" spans="1:23">
      <c r="A558" t="s">
        <v>598</v>
      </c>
      <c r="B558" t="s">
        <v>48</v>
      </c>
      <c r="C558" t="s">
        <v>49</v>
      </c>
      <c r="D558" t="s">
        <v>26</v>
      </c>
      <c r="E558" t="s">
        <v>27</v>
      </c>
      <c r="F558" t="s">
        <v>52</v>
      </c>
      <c r="G558" s="4">
        <v>72.040000000000006</v>
      </c>
      <c r="H558">
        <v>2</v>
      </c>
      <c r="I558" s="4">
        <v>7.2</v>
      </c>
      <c r="J558" s="4">
        <v>151.28</v>
      </c>
      <c r="K558" s="4">
        <v>151.28</v>
      </c>
      <c r="L558" s="9">
        <v>43500</v>
      </c>
      <c r="M558" s="11">
        <f t="shared" si="41"/>
        <v>2</v>
      </c>
      <c r="N558" t="str">
        <f t="shared" si="45"/>
        <v>Feb</v>
      </c>
      <c r="O558">
        <f t="shared" si="42"/>
        <v>1</v>
      </c>
      <c r="P558" t="str">
        <f t="shared" si="43"/>
        <v>Mon</v>
      </c>
      <c r="Q558" s="1">
        <v>0.81805555555555554</v>
      </c>
      <c r="R558" s="11">
        <f t="shared" si="44"/>
        <v>19</v>
      </c>
      <c r="S558" t="s">
        <v>35</v>
      </c>
      <c r="T558" s="4">
        <v>144.08000000000001</v>
      </c>
      <c r="U558">
        <v>4.7619047620000003</v>
      </c>
      <c r="V558" s="4">
        <v>7.2039999999999997</v>
      </c>
      <c r="W558">
        <v>9.5</v>
      </c>
    </row>
    <row r="559" spans="1:23">
      <c r="A559" t="s">
        <v>599</v>
      </c>
      <c r="B559" t="s">
        <v>31</v>
      </c>
      <c r="C559" t="s">
        <v>32</v>
      </c>
      <c r="D559" t="s">
        <v>26</v>
      </c>
      <c r="E559" t="s">
        <v>27</v>
      </c>
      <c r="F559" t="s">
        <v>50</v>
      </c>
      <c r="G559" s="4">
        <v>98.52</v>
      </c>
      <c r="H559">
        <v>10</v>
      </c>
      <c r="I559" s="4">
        <v>49.26</v>
      </c>
      <c r="J559" s="4">
        <v>1034.46</v>
      </c>
      <c r="K559" s="4">
        <v>1034.46</v>
      </c>
      <c r="L559" s="9">
        <v>43495</v>
      </c>
      <c r="M559" s="11">
        <f t="shared" si="41"/>
        <v>1</v>
      </c>
      <c r="N559" t="str">
        <f t="shared" si="45"/>
        <v>Jan</v>
      </c>
      <c r="O559">
        <f t="shared" si="42"/>
        <v>3</v>
      </c>
      <c r="P559" t="str">
        <f t="shared" si="43"/>
        <v>Wed</v>
      </c>
      <c r="Q559" s="1">
        <v>0.84930555555555554</v>
      </c>
      <c r="R559" s="11">
        <f t="shared" si="44"/>
        <v>20</v>
      </c>
      <c r="S559" t="s">
        <v>29</v>
      </c>
      <c r="T559" s="4">
        <v>985.2</v>
      </c>
      <c r="U559">
        <v>4.7619047620000003</v>
      </c>
      <c r="V559" s="4">
        <v>49.26</v>
      </c>
      <c r="W559">
        <v>4.5</v>
      </c>
    </row>
    <row r="560" spans="1:23">
      <c r="A560" t="s">
        <v>600</v>
      </c>
      <c r="B560" t="s">
        <v>24</v>
      </c>
      <c r="C560" t="s">
        <v>25</v>
      </c>
      <c r="D560" t="s">
        <v>26</v>
      </c>
      <c r="E560" t="s">
        <v>37</v>
      </c>
      <c r="F560" t="s">
        <v>50</v>
      </c>
      <c r="G560" s="4">
        <v>41.66</v>
      </c>
      <c r="H560">
        <v>6</v>
      </c>
      <c r="I560" s="4">
        <v>12.5</v>
      </c>
      <c r="J560" s="4">
        <v>262.45999999999998</v>
      </c>
      <c r="K560" s="4">
        <v>262.45999999999998</v>
      </c>
      <c r="L560" s="9">
        <v>43467</v>
      </c>
      <c r="M560" s="11">
        <f t="shared" si="41"/>
        <v>1</v>
      </c>
      <c r="N560" t="str">
        <f t="shared" si="45"/>
        <v>Jan</v>
      </c>
      <c r="O560">
        <f t="shared" si="42"/>
        <v>3</v>
      </c>
      <c r="P560" t="str">
        <f t="shared" si="43"/>
        <v>Wed</v>
      </c>
      <c r="Q560" s="1">
        <v>0.64166666666666672</v>
      </c>
      <c r="R560" s="11">
        <f t="shared" si="44"/>
        <v>15</v>
      </c>
      <c r="S560" t="s">
        <v>29</v>
      </c>
      <c r="T560" s="4">
        <v>249.96</v>
      </c>
      <c r="U560">
        <v>4.7619047620000003</v>
      </c>
      <c r="V560" s="4">
        <v>12.497999999999999</v>
      </c>
      <c r="W560">
        <v>5.6</v>
      </c>
    </row>
    <row r="561" spans="1:23">
      <c r="A561" t="s">
        <v>601</v>
      </c>
      <c r="B561" t="s">
        <v>24</v>
      </c>
      <c r="C561" t="s">
        <v>25</v>
      </c>
      <c r="D561" t="s">
        <v>26</v>
      </c>
      <c r="E561" t="s">
        <v>27</v>
      </c>
      <c r="F561" t="s">
        <v>38</v>
      </c>
      <c r="G561" s="4">
        <v>72.42</v>
      </c>
      <c r="H561">
        <v>3</v>
      </c>
      <c r="I561" s="4">
        <v>10.86</v>
      </c>
      <c r="J561" s="4">
        <v>228.12</v>
      </c>
      <c r="K561" s="4">
        <v>228.12</v>
      </c>
      <c r="L561" s="9">
        <v>43553</v>
      </c>
      <c r="M561" s="11">
        <f t="shared" si="41"/>
        <v>3</v>
      </c>
      <c r="N561" t="str">
        <f t="shared" si="45"/>
        <v>Mar</v>
      </c>
      <c r="O561">
        <f t="shared" si="42"/>
        <v>5</v>
      </c>
      <c r="P561" t="str">
        <f t="shared" si="43"/>
        <v>Fri</v>
      </c>
      <c r="Q561" s="1">
        <v>0.70416666666666672</v>
      </c>
      <c r="R561" s="11">
        <f t="shared" si="44"/>
        <v>16</v>
      </c>
      <c r="S561" t="s">
        <v>29</v>
      </c>
      <c r="T561" s="4">
        <v>217.26</v>
      </c>
      <c r="U561">
        <v>4.7619047620000003</v>
      </c>
      <c r="V561" s="4">
        <v>10.863</v>
      </c>
      <c r="W561">
        <v>8.1999999999999993</v>
      </c>
    </row>
    <row r="562" spans="1:23">
      <c r="A562" t="s">
        <v>602</v>
      </c>
      <c r="B562" t="s">
        <v>48</v>
      </c>
      <c r="C562" t="s">
        <v>49</v>
      </c>
      <c r="D562" t="s">
        <v>33</v>
      </c>
      <c r="E562" t="s">
        <v>37</v>
      </c>
      <c r="F562" t="s">
        <v>34</v>
      </c>
      <c r="G562" s="4">
        <v>21.58</v>
      </c>
      <c r="H562">
        <v>9</v>
      </c>
      <c r="I562" s="4">
        <v>9.7100000000000009</v>
      </c>
      <c r="J562" s="4">
        <v>203.93</v>
      </c>
      <c r="K562" s="4">
        <v>203.93</v>
      </c>
      <c r="L562" s="9">
        <v>43538</v>
      </c>
      <c r="M562" s="11">
        <f t="shared" si="41"/>
        <v>3</v>
      </c>
      <c r="N562" t="str">
        <f t="shared" si="45"/>
        <v>Mar</v>
      </c>
      <c r="O562">
        <f t="shared" si="42"/>
        <v>4</v>
      </c>
      <c r="P562" t="str">
        <f t="shared" si="43"/>
        <v>Thu</v>
      </c>
      <c r="Q562" s="1">
        <v>0.52222222222222225</v>
      </c>
      <c r="R562" s="11">
        <f t="shared" si="44"/>
        <v>12</v>
      </c>
      <c r="S562" t="s">
        <v>35</v>
      </c>
      <c r="T562" s="4">
        <v>194.22</v>
      </c>
      <c r="U562">
        <v>4.7619047620000003</v>
      </c>
      <c r="V562" s="4">
        <v>9.7110000000000003</v>
      </c>
      <c r="W562">
        <v>7.3</v>
      </c>
    </row>
    <row r="563" spans="1:23">
      <c r="A563" t="s">
        <v>603</v>
      </c>
      <c r="B563" t="s">
        <v>31</v>
      </c>
      <c r="C563" t="s">
        <v>32</v>
      </c>
      <c r="D563" t="s">
        <v>33</v>
      </c>
      <c r="E563" t="s">
        <v>37</v>
      </c>
      <c r="F563" t="s">
        <v>50</v>
      </c>
      <c r="G563" s="4">
        <v>89.2</v>
      </c>
      <c r="H563">
        <v>10</v>
      </c>
      <c r="I563" s="4">
        <v>44.6</v>
      </c>
      <c r="J563" s="4">
        <v>936.6</v>
      </c>
      <c r="K563" s="4">
        <v>936.6</v>
      </c>
      <c r="L563" s="9">
        <v>43507</v>
      </c>
      <c r="M563" s="11">
        <f t="shared" si="41"/>
        <v>2</v>
      </c>
      <c r="N563" t="str">
        <f t="shared" si="45"/>
        <v>Feb</v>
      </c>
      <c r="O563">
        <f t="shared" si="42"/>
        <v>1</v>
      </c>
      <c r="P563" t="str">
        <f t="shared" si="43"/>
        <v>Mon</v>
      </c>
      <c r="Q563" s="1">
        <v>0.65416666666666667</v>
      </c>
      <c r="R563" s="11">
        <f t="shared" si="44"/>
        <v>15</v>
      </c>
      <c r="S563" t="s">
        <v>39</v>
      </c>
      <c r="T563" s="4">
        <v>892</v>
      </c>
      <c r="U563">
        <v>4.7619047620000003</v>
      </c>
      <c r="V563" s="4">
        <v>44.6</v>
      </c>
      <c r="W563">
        <v>4.4000000000000004</v>
      </c>
    </row>
    <row r="564" spans="1:23">
      <c r="A564" t="s">
        <v>604</v>
      </c>
      <c r="B564" t="s">
        <v>48</v>
      </c>
      <c r="C564" t="s">
        <v>49</v>
      </c>
      <c r="D564" t="s">
        <v>33</v>
      </c>
      <c r="E564" t="s">
        <v>27</v>
      </c>
      <c r="F564" t="s">
        <v>34</v>
      </c>
      <c r="G564" s="4">
        <v>42.42</v>
      </c>
      <c r="H564">
        <v>8</v>
      </c>
      <c r="I564" s="4">
        <v>16.97</v>
      </c>
      <c r="J564" s="4">
        <v>356.33</v>
      </c>
      <c r="K564" s="4">
        <v>356.33</v>
      </c>
      <c r="L564" s="9">
        <v>43495</v>
      </c>
      <c r="M564" s="11">
        <f t="shared" si="41"/>
        <v>1</v>
      </c>
      <c r="N564" t="str">
        <f t="shared" si="45"/>
        <v>Jan</v>
      </c>
      <c r="O564">
        <f t="shared" si="42"/>
        <v>3</v>
      </c>
      <c r="P564" t="str">
        <f t="shared" si="43"/>
        <v>Wed</v>
      </c>
      <c r="Q564" s="1">
        <v>0.58194444444444449</v>
      </c>
      <c r="R564" s="11">
        <f t="shared" si="44"/>
        <v>13</v>
      </c>
      <c r="S564" t="s">
        <v>29</v>
      </c>
      <c r="T564" s="4">
        <v>339.36</v>
      </c>
      <c r="U564">
        <v>4.7619047620000003</v>
      </c>
      <c r="V564" s="4">
        <v>16.968</v>
      </c>
      <c r="W564">
        <v>5.7</v>
      </c>
    </row>
    <row r="565" spans="1:23">
      <c r="A565" t="s">
        <v>605</v>
      </c>
      <c r="B565" t="s">
        <v>24</v>
      </c>
      <c r="C565" t="s">
        <v>25</v>
      </c>
      <c r="D565" t="s">
        <v>26</v>
      </c>
      <c r="E565" t="s">
        <v>37</v>
      </c>
      <c r="F565" t="s">
        <v>34</v>
      </c>
      <c r="G565" s="4">
        <v>74.510000000000005</v>
      </c>
      <c r="H565">
        <v>6</v>
      </c>
      <c r="I565" s="4">
        <v>22.35</v>
      </c>
      <c r="J565" s="4">
        <v>469.41</v>
      </c>
      <c r="K565" s="4">
        <v>469.41</v>
      </c>
      <c r="L565" s="9">
        <v>43544</v>
      </c>
      <c r="M565" s="11">
        <f t="shared" si="41"/>
        <v>3</v>
      </c>
      <c r="N565" t="str">
        <f t="shared" si="45"/>
        <v>Mar</v>
      </c>
      <c r="O565">
        <f t="shared" si="42"/>
        <v>3</v>
      </c>
      <c r="P565" t="str">
        <f t="shared" si="43"/>
        <v>Wed</v>
      </c>
      <c r="Q565" s="1">
        <v>0.63055555555555554</v>
      </c>
      <c r="R565" s="11">
        <f t="shared" si="44"/>
        <v>15</v>
      </c>
      <c r="S565" t="s">
        <v>29</v>
      </c>
      <c r="T565" s="4">
        <v>447.06</v>
      </c>
      <c r="U565">
        <v>4.7619047620000003</v>
      </c>
      <c r="V565" s="4">
        <v>22.353000000000002</v>
      </c>
      <c r="W565">
        <v>5</v>
      </c>
    </row>
    <row r="566" spans="1:23">
      <c r="A566" t="s">
        <v>606</v>
      </c>
      <c r="B566" t="s">
        <v>48</v>
      </c>
      <c r="C566" t="s">
        <v>49</v>
      </c>
      <c r="D566" t="s">
        <v>33</v>
      </c>
      <c r="E566" t="s">
        <v>37</v>
      </c>
      <c r="F566" t="s">
        <v>52</v>
      </c>
      <c r="G566" s="4">
        <v>99.25</v>
      </c>
      <c r="H566">
        <v>2</v>
      </c>
      <c r="I566" s="4">
        <v>9.93</v>
      </c>
      <c r="J566" s="4">
        <v>208.43</v>
      </c>
      <c r="K566" s="4">
        <v>208.43</v>
      </c>
      <c r="L566" s="9">
        <v>43544</v>
      </c>
      <c r="M566" s="11">
        <f t="shared" si="41"/>
        <v>3</v>
      </c>
      <c r="N566" t="str">
        <f t="shared" si="45"/>
        <v>Mar</v>
      </c>
      <c r="O566">
        <f t="shared" si="42"/>
        <v>3</v>
      </c>
      <c r="P566" t="str">
        <f t="shared" si="43"/>
        <v>Wed</v>
      </c>
      <c r="Q566" s="1">
        <v>0.54305555555555551</v>
      </c>
      <c r="R566" s="11">
        <f t="shared" si="44"/>
        <v>13</v>
      </c>
      <c r="S566" t="s">
        <v>35</v>
      </c>
      <c r="T566" s="4">
        <v>198.5</v>
      </c>
      <c r="U566">
        <v>4.7619047620000003</v>
      </c>
      <c r="V566" s="4">
        <v>9.9250000000000007</v>
      </c>
      <c r="W566">
        <v>9</v>
      </c>
    </row>
    <row r="567" spans="1:23">
      <c r="A567" t="s">
        <v>607</v>
      </c>
      <c r="B567" t="s">
        <v>24</v>
      </c>
      <c r="C567" t="s">
        <v>25</v>
      </c>
      <c r="D567" t="s">
        <v>33</v>
      </c>
      <c r="E567" t="s">
        <v>27</v>
      </c>
      <c r="F567" t="s">
        <v>50</v>
      </c>
      <c r="G567" s="4">
        <v>81.209999999999994</v>
      </c>
      <c r="H567">
        <v>10</v>
      </c>
      <c r="I567" s="4">
        <v>40.61</v>
      </c>
      <c r="J567" s="4">
        <v>852.71</v>
      </c>
      <c r="K567" s="4">
        <v>852.71</v>
      </c>
      <c r="L567" s="9">
        <v>43482</v>
      </c>
      <c r="M567" s="11">
        <f t="shared" si="41"/>
        <v>1</v>
      </c>
      <c r="N567" t="str">
        <f t="shared" si="45"/>
        <v>Jan</v>
      </c>
      <c r="O567">
        <f t="shared" si="42"/>
        <v>4</v>
      </c>
      <c r="P567" t="str">
        <f t="shared" si="43"/>
        <v>Thu</v>
      </c>
      <c r="Q567" s="1">
        <v>0.54236111111111107</v>
      </c>
      <c r="R567" s="11">
        <f t="shared" si="44"/>
        <v>13</v>
      </c>
      <c r="S567" t="s">
        <v>39</v>
      </c>
      <c r="T567" s="4">
        <v>812.1</v>
      </c>
      <c r="U567">
        <v>4.7619047620000003</v>
      </c>
      <c r="V567" s="4">
        <v>40.604999999999997</v>
      </c>
      <c r="W567">
        <v>6.3</v>
      </c>
    </row>
    <row r="568" spans="1:23">
      <c r="A568" t="s">
        <v>608</v>
      </c>
      <c r="B568" t="s">
        <v>31</v>
      </c>
      <c r="C568" t="s">
        <v>32</v>
      </c>
      <c r="D568" t="s">
        <v>33</v>
      </c>
      <c r="E568" t="s">
        <v>27</v>
      </c>
      <c r="F568" t="s">
        <v>42</v>
      </c>
      <c r="G568" s="4">
        <v>49.33</v>
      </c>
      <c r="H568">
        <v>10</v>
      </c>
      <c r="I568" s="4">
        <v>24.67</v>
      </c>
      <c r="J568" s="4">
        <v>517.97</v>
      </c>
      <c r="K568" s="4">
        <v>517.97</v>
      </c>
      <c r="L568" s="9">
        <v>43499</v>
      </c>
      <c r="M568" s="11">
        <f t="shared" si="41"/>
        <v>2</v>
      </c>
      <c r="N568" t="str">
        <f t="shared" si="45"/>
        <v>Feb</v>
      </c>
      <c r="O568">
        <f t="shared" si="42"/>
        <v>7</v>
      </c>
      <c r="P568" t="str">
        <f t="shared" si="43"/>
        <v>Sun</v>
      </c>
      <c r="Q568" s="1">
        <v>0.69444444444444442</v>
      </c>
      <c r="R568" s="11">
        <f t="shared" si="44"/>
        <v>16</v>
      </c>
      <c r="S568" t="s">
        <v>39</v>
      </c>
      <c r="T568" s="4">
        <v>493.3</v>
      </c>
      <c r="U568">
        <v>4.7619047620000003</v>
      </c>
      <c r="V568" s="4">
        <v>24.664999999999999</v>
      </c>
      <c r="W568">
        <v>9.4</v>
      </c>
    </row>
    <row r="569" spans="1:23">
      <c r="A569" t="s">
        <v>609</v>
      </c>
      <c r="B569" t="s">
        <v>24</v>
      </c>
      <c r="C569" t="s">
        <v>25</v>
      </c>
      <c r="D569" t="s">
        <v>33</v>
      </c>
      <c r="E569" t="s">
        <v>27</v>
      </c>
      <c r="F569" t="s">
        <v>52</v>
      </c>
      <c r="G569" s="4">
        <v>65.739999999999995</v>
      </c>
      <c r="H569">
        <v>9</v>
      </c>
      <c r="I569" s="4">
        <v>29.58</v>
      </c>
      <c r="J569" s="4">
        <v>621.24</v>
      </c>
      <c r="K569" s="4">
        <v>621.24</v>
      </c>
      <c r="L569" s="9">
        <v>43466</v>
      </c>
      <c r="M569" s="11">
        <f t="shared" si="41"/>
        <v>1</v>
      </c>
      <c r="N569" t="str">
        <f t="shared" si="45"/>
        <v>Jan</v>
      </c>
      <c r="O569">
        <f t="shared" si="42"/>
        <v>2</v>
      </c>
      <c r="P569" t="str">
        <f t="shared" si="43"/>
        <v>Tue</v>
      </c>
      <c r="Q569" s="1">
        <v>0.57986111111111116</v>
      </c>
      <c r="R569" s="11">
        <f t="shared" si="44"/>
        <v>13</v>
      </c>
      <c r="S569" t="s">
        <v>35</v>
      </c>
      <c r="T569" s="4">
        <v>591.66</v>
      </c>
      <c r="U569">
        <v>4.7619047620000003</v>
      </c>
      <c r="V569" s="4">
        <v>29.582999999999998</v>
      </c>
      <c r="W569">
        <v>7.7</v>
      </c>
    </row>
    <row r="570" spans="1:23">
      <c r="A570" t="s">
        <v>610</v>
      </c>
      <c r="B570" t="s">
        <v>48</v>
      </c>
      <c r="C570" t="s">
        <v>49</v>
      </c>
      <c r="D570" t="s">
        <v>33</v>
      </c>
      <c r="E570" t="s">
        <v>27</v>
      </c>
      <c r="F570" t="s">
        <v>52</v>
      </c>
      <c r="G570" s="4">
        <v>79.86</v>
      </c>
      <c r="H570">
        <v>7</v>
      </c>
      <c r="I570" s="4">
        <v>27.95</v>
      </c>
      <c r="J570" s="4">
        <v>586.97</v>
      </c>
      <c r="K570" s="4">
        <v>586.97</v>
      </c>
      <c r="L570" s="9">
        <v>43475</v>
      </c>
      <c r="M570" s="11">
        <f t="shared" si="41"/>
        <v>1</v>
      </c>
      <c r="N570" t="str">
        <f t="shared" si="45"/>
        <v>Jan</v>
      </c>
      <c r="O570">
        <f t="shared" si="42"/>
        <v>4</v>
      </c>
      <c r="P570" t="str">
        <f t="shared" si="43"/>
        <v>Thu</v>
      </c>
      <c r="Q570" s="1">
        <v>0.43958333333333333</v>
      </c>
      <c r="R570" s="11">
        <f t="shared" si="44"/>
        <v>10</v>
      </c>
      <c r="S570" t="s">
        <v>39</v>
      </c>
      <c r="T570" s="4">
        <v>559.02</v>
      </c>
      <c r="U570">
        <v>4.7619047620000003</v>
      </c>
      <c r="V570" s="4">
        <v>27.951000000000001</v>
      </c>
      <c r="W570">
        <v>5.5</v>
      </c>
    </row>
    <row r="571" spans="1:23">
      <c r="A571" t="s">
        <v>611</v>
      </c>
      <c r="B571" t="s">
        <v>31</v>
      </c>
      <c r="C571" t="s">
        <v>32</v>
      </c>
      <c r="D571" t="s">
        <v>33</v>
      </c>
      <c r="E571" t="s">
        <v>27</v>
      </c>
      <c r="F571" t="s">
        <v>42</v>
      </c>
      <c r="G571" s="4">
        <v>73.98</v>
      </c>
      <c r="H571">
        <v>7</v>
      </c>
      <c r="I571" s="4">
        <v>25.89</v>
      </c>
      <c r="J571" s="4">
        <v>543.75</v>
      </c>
      <c r="K571" s="4">
        <v>543.75</v>
      </c>
      <c r="L571" s="9">
        <v>43526</v>
      </c>
      <c r="M571" s="11">
        <f t="shared" si="41"/>
        <v>3</v>
      </c>
      <c r="N571" t="str">
        <f t="shared" si="45"/>
        <v>Mar</v>
      </c>
      <c r="O571">
        <f t="shared" si="42"/>
        <v>6</v>
      </c>
      <c r="P571" t="str">
        <f t="shared" si="43"/>
        <v>Sat</v>
      </c>
      <c r="Q571" s="1">
        <v>0.6958333333333333</v>
      </c>
      <c r="R571" s="11">
        <f t="shared" si="44"/>
        <v>16</v>
      </c>
      <c r="S571" t="s">
        <v>29</v>
      </c>
      <c r="T571" s="4">
        <v>517.86</v>
      </c>
      <c r="U571">
        <v>4.7619047620000003</v>
      </c>
      <c r="V571" s="4">
        <v>25.893000000000001</v>
      </c>
      <c r="W571">
        <v>4.0999999999999996</v>
      </c>
    </row>
    <row r="572" spans="1:23">
      <c r="A572" t="s">
        <v>612</v>
      </c>
      <c r="B572" t="s">
        <v>48</v>
      </c>
      <c r="C572" t="s">
        <v>49</v>
      </c>
      <c r="D572" t="s">
        <v>26</v>
      </c>
      <c r="E572" t="s">
        <v>27</v>
      </c>
      <c r="F572" t="s">
        <v>38</v>
      </c>
      <c r="G572" s="4">
        <v>82.04</v>
      </c>
      <c r="H572">
        <v>5</v>
      </c>
      <c r="I572" s="4">
        <v>20.51</v>
      </c>
      <c r="J572" s="4">
        <v>430.71</v>
      </c>
      <c r="K572" s="4">
        <v>430.71</v>
      </c>
      <c r="L572" s="9">
        <v>43521</v>
      </c>
      <c r="M572" s="11">
        <f t="shared" si="41"/>
        <v>2</v>
      </c>
      <c r="N572" t="str">
        <f t="shared" si="45"/>
        <v>Feb</v>
      </c>
      <c r="O572">
        <f t="shared" si="42"/>
        <v>1</v>
      </c>
      <c r="P572" t="str">
        <f t="shared" si="43"/>
        <v>Mon</v>
      </c>
      <c r="Q572" s="1">
        <v>0.71944444444444444</v>
      </c>
      <c r="R572" s="11">
        <f t="shared" si="44"/>
        <v>17</v>
      </c>
      <c r="S572" t="s">
        <v>39</v>
      </c>
      <c r="T572" s="4">
        <v>410.2</v>
      </c>
      <c r="U572">
        <v>4.7619047620000003</v>
      </c>
      <c r="V572" s="4">
        <v>20.51</v>
      </c>
      <c r="W572">
        <v>7.6</v>
      </c>
    </row>
    <row r="573" spans="1:23">
      <c r="A573" t="s">
        <v>613</v>
      </c>
      <c r="B573" t="s">
        <v>48</v>
      </c>
      <c r="C573" t="s">
        <v>49</v>
      </c>
      <c r="D573" t="s">
        <v>26</v>
      </c>
      <c r="E573" t="s">
        <v>37</v>
      </c>
      <c r="F573" t="s">
        <v>42</v>
      </c>
      <c r="G573" s="4">
        <v>26.67</v>
      </c>
      <c r="H573">
        <v>10</v>
      </c>
      <c r="I573" s="4">
        <v>13.34</v>
      </c>
      <c r="J573" s="4">
        <v>280.04000000000002</v>
      </c>
      <c r="K573" s="4">
        <v>280.04000000000002</v>
      </c>
      <c r="L573" s="9">
        <v>43494</v>
      </c>
      <c r="M573" s="11">
        <f t="shared" si="41"/>
        <v>1</v>
      </c>
      <c r="N573" t="str">
        <f t="shared" si="45"/>
        <v>Jan</v>
      </c>
      <c r="O573">
        <f t="shared" si="42"/>
        <v>2</v>
      </c>
      <c r="P573" t="str">
        <f t="shared" si="43"/>
        <v>Tue</v>
      </c>
      <c r="Q573" s="1">
        <v>0.49166666666666664</v>
      </c>
      <c r="R573" s="11">
        <f t="shared" si="44"/>
        <v>11</v>
      </c>
      <c r="S573" t="s">
        <v>35</v>
      </c>
      <c r="T573" s="4">
        <v>266.7</v>
      </c>
      <c r="U573">
        <v>4.7619047620000003</v>
      </c>
      <c r="V573" s="4">
        <v>13.335000000000001</v>
      </c>
      <c r="W573">
        <v>8.6</v>
      </c>
    </row>
    <row r="574" spans="1:23">
      <c r="A574" t="s">
        <v>614</v>
      </c>
      <c r="B574" t="s">
        <v>24</v>
      </c>
      <c r="C574" t="s">
        <v>25</v>
      </c>
      <c r="D574" t="s">
        <v>26</v>
      </c>
      <c r="E574" t="s">
        <v>37</v>
      </c>
      <c r="F574" t="s">
        <v>50</v>
      </c>
      <c r="G574" s="4">
        <v>10.130000000000001</v>
      </c>
      <c r="H574">
        <v>7</v>
      </c>
      <c r="I574" s="4">
        <v>3.55</v>
      </c>
      <c r="J574" s="4">
        <v>74.459999999999994</v>
      </c>
      <c r="K574" s="4">
        <v>74.459999999999994</v>
      </c>
      <c r="L574" s="9">
        <v>43534</v>
      </c>
      <c r="M574" s="11">
        <f t="shared" si="41"/>
        <v>3</v>
      </c>
      <c r="N574" t="str">
        <f t="shared" si="45"/>
        <v>Mar</v>
      </c>
      <c r="O574">
        <f t="shared" si="42"/>
        <v>7</v>
      </c>
      <c r="P574" t="str">
        <f t="shared" si="43"/>
        <v>Sun</v>
      </c>
      <c r="Q574" s="1">
        <v>0.81597222222222221</v>
      </c>
      <c r="R574" s="11">
        <f t="shared" si="44"/>
        <v>19</v>
      </c>
      <c r="S574" t="s">
        <v>29</v>
      </c>
      <c r="T574" s="4">
        <v>70.91</v>
      </c>
      <c r="U574">
        <v>4.7619047620000003</v>
      </c>
      <c r="V574" s="4">
        <v>3.5455000000000001</v>
      </c>
      <c r="W574">
        <v>8.3000000000000007</v>
      </c>
    </row>
    <row r="575" spans="1:23">
      <c r="A575" t="s">
        <v>615</v>
      </c>
      <c r="B575" t="s">
        <v>48</v>
      </c>
      <c r="C575" t="s">
        <v>49</v>
      </c>
      <c r="D575" t="s">
        <v>33</v>
      </c>
      <c r="E575" t="s">
        <v>37</v>
      </c>
      <c r="F575" t="s">
        <v>50</v>
      </c>
      <c r="G575" s="4">
        <v>72.39</v>
      </c>
      <c r="H575">
        <v>2</v>
      </c>
      <c r="I575" s="4">
        <v>7.24</v>
      </c>
      <c r="J575" s="4">
        <v>152.02000000000001</v>
      </c>
      <c r="K575" s="4">
        <v>152.02000000000001</v>
      </c>
      <c r="L575" s="9">
        <v>43478</v>
      </c>
      <c r="M575" s="11">
        <f t="shared" si="41"/>
        <v>1</v>
      </c>
      <c r="N575" t="str">
        <f t="shared" si="45"/>
        <v>Jan</v>
      </c>
      <c r="O575">
        <f t="shared" si="42"/>
        <v>7</v>
      </c>
      <c r="P575" t="str">
        <f t="shared" si="43"/>
        <v>Sun</v>
      </c>
      <c r="Q575" s="1">
        <v>0.82986111111111116</v>
      </c>
      <c r="R575" s="11">
        <f t="shared" si="44"/>
        <v>19</v>
      </c>
      <c r="S575" t="s">
        <v>39</v>
      </c>
      <c r="T575" s="4">
        <v>144.78</v>
      </c>
      <c r="U575">
        <v>4.7619047620000003</v>
      </c>
      <c r="V575" s="4">
        <v>7.2389999999999999</v>
      </c>
      <c r="W575">
        <v>8.1</v>
      </c>
    </row>
    <row r="576" spans="1:23">
      <c r="A576" t="s">
        <v>616</v>
      </c>
      <c r="B576" t="s">
        <v>24</v>
      </c>
      <c r="C576" t="s">
        <v>25</v>
      </c>
      <c r="D576" t="s">
        <v>33</v>
      </c>
      <c r="E576" t="s">
        <v>37</v>
      </c>
      <c r="F576" t="s">
        <v>42</v>
      </c>
      <c r="G576" s="4">
        <v>85.91</v>
      </c>
      <c r="H576">
        <v>5</v>
      </c>
      <c r="I576" s="4">
        <v>21.48</v>
      </c>
      <c r="J576" s="4">
        <v>451.03</v>
      </c>
      <c r="K576" s="4">
        <v>451.03</v>
      </c>
      <c r="L576" s="9">
        <v>43546</v>
      </c>
      <c r="M576" s="11">
        <f t="shared" si="41"/>
        <v>3</v>
      </c>
      <c r="N576" t="str">
        <f t="shared" si="45"/>
        <v>Mar</v>
      </c>
      <c r="O576">
        <f t="shared" si="42"/>
        <v>5</v>
      </c>
      <c r="P576" t="str">
        <f t="shared" si="43"/>
        <v>Fri</v>
      </c>
      <c r="Q576" s="1">
        <v>0.60624999999999996</v>
      </c>
      <c r="R576" s="11">
        <f t="shared" si="44"/>
        <v>14</v>
      </c>
      <c r="S576" t="s">
        <v>39</v>
      </c>
      <c r="T576" s="4">
        <v>429.55</v>
      </c>
      <c r="U576">
        <v>4.7619047620000003</v>
      </c>
      <c r="V576" s="4">
        <v>21.477499999999999</v>
      </c>
      <c r="W576">
        <v>8.6</v>
      </c>
    </row>
    <row r="577" spans="1:23">
      <c r="A577" t="s">
        <v>617</v>
      </c>
      <c r="B577" t="s">
        <v>48</v>
      </c>
      <c r="C577" t="s">
        <v>49</v>
      </c>
      <c r="D577" t="s">
        <v>26</v>
      </c>
      <c r="E577" t="s">
        <v>37</v>
      </c>
      <c r="F577" t="s">
        <v>52</v>
      </c>
      <c r="G577" s="4">
        <v>81.31</v>
      </c>
      <c r="H577">
        <v>7</v>
      </c>
      <c r="I577" s="4">
        <v>28.46</v>
      </c>
      <c r="J577" s="4">
        <v>597.63</v>
      </c>
      <c r="K577" s="4">
        <v>597.63</v>
      </c>
      <c r="L577" s="9">
        <v>43525</v>
      </c>
      <c r="M577" s="11">
        <f t="shared" si="41"/>
        <v>3</v>
      </c>
      <c r="N577" t="str">
        <f t="shared" si="45"/>
        <v>Mar</v>
      </c>
      <c r="O577">
        <f t="shared" si="42"/>
        <v>5</v>
      </c>
      <c r="P577" t="str">
        <f t="shared" si="43"/>
        <v>Fri</v>
      </c>
      <c r="Q577" s="1">
        <v>0.8256944444444444</v>
      </c>
      <c r="R577" s="11">
        <f t="shared" si="44"/>
        <v>19</v>
      </c>
      <c r="S577" t="s">
        <v>29</v>
      </c>
      <c r="T577" s="4">
        <v>569.16999999999996</v>
      </c>
      <c r="U577">
        <v>4.7619047620000003</v>
      </c>
      <c r="V577" s="4">
        <v>28.458500000000001</v>
      </c>
      <c r="W577">
        <v>6.3</v>
      </c>
    </row>
    <row r="578" spans="1:23">
      <c r="A578" t="s">
        <v>618</v>
      </c>
      <c r="B578" t="s">
        <v>48</v>
      </c>
      <c r="C578" t="s">
        <v>49</v>
      </c>
      <c r="D578" t="s">
        <v>33</v>
      </c>
      <c r="E578" t="s">
        <v>37</v>
      </c>
      <c r="F578" t="s">
        <v>50</v>
      </c>
      <c r="G578" s="4">
        <v>60.3</v>
      </c>
      <c r="H578">
        <v>4</v>
      </c>
      <c r="I578" s="4">
        <v>12.06</v>
      </c>
      <c r="J578" s="4">
        <v>253.26</v>
      </c>
      <c r="K578" s="4">
        <v>253.26</v>
      </c>
      <c r="L578" s="9">
        <v>43516</v>
      </c>
      <c r="M578" s="11">
        <f t="shared" si="41"/>
        <v>2</v>
      </c>
      <c r="N578" t="str">
        <f t="shared" si="45"/>
        <v>Feb</v>
      </c>
      <c r="O578">
        <f t="shared" si="42"/>
        <v>3</v>
      </c>
      <c r="P578" t="str">
        <f t="shared" si="43"/>
        <v>Wed</v>
      </c>
      <c r="Q578" s="1">
        <v>0.77986111111111112</v>
      </c>
      <c r="R578" s="11">
        <f t="shared" si="44"/>
        <v>18</v>
      </c>
      <c r="S578" t="s">
        <v>35</v>
      </c>
      <c r="T578" s="4">
        <v>241.2</v>
      </c>
      <c r="U578">
        <v>4.7619047620000003</v>
      </c>
      <c r="V578" s="4">
        <v>12.06</v>
      </c>
      <c r="W578">
        <v>5.8</v>
      </c>
    </row>
    <row r="579" spans="1:23">
      <c r="A579" t="s">
        <v>619</v>
      </c>
      <c r="B579" t="s">
        <v>31</v>
      </c>
      <c r="C579" t="s">
        <v>32</v>
      </c>
      <c r="D579" t="s">
        <v>33</v>
      </c>
      <c r="E579" t="s">
        <v>37</v>
      </c>
      <c r="F579" t="s">
        <v>50</v>
      </c>
      <c r="G579" s="4">
        <v>31.77</v>
      </c>
      <c r="H579">
        <v>4</v>
      </c>
      <c r="I579" s="4">
        <v>6.35</v>
      </c>
      <c r="J579" s="4">
        <v>133.43</v>
      </c>
      <c r="K579" s="4">
        <v>133.43</v>
      </c>
      <c r="L579" s="9">
        <v>43479</v>
      </c>
      <c r="M579" s="11">
        <f t="shared" ref="M579:M642" si="46">MONTH(L579)</f>
        <v>1</v>
      </c>
      <c r="N579" t="str">
        <f t="shared" si="45"/>
        <v>Jan</v>
      </c>
      <c r="O579">
        <f t="shared" ref="O579:O642" si="47">WEEKDAY(L579,2)</f>
        <v>1</v>
      </c>
      <c r="P579" t="str">
        <f t="shared" ref="P579:P642" si="48">TEXT(L579, "ddd")</f>
        <v>Mon</v>
      </c>
      <c r="Q579" s="1">
        <v>0.61319444444444449</v>
      </c>
      <c r="R579" s="11">
        <f t="shared" si="44"/>
        <v>14</v>
      </c>
      <c r="S579" t="s">
        <v>29</v>
      </c>
      <c r="T579" s="4">
        <v>127.08</v>
      </c>
      <c r="U579">
        <v>4.7619047620000003</v>
      </c>
      <c r="V579" s="4">
        <v>6.3540000000000001</v>
      </c>
      <c r="W579">
        <v>6.2</v>
      </c>
    </row>
    <row r="580" spans="1:23">
      <c r="A580" t="s">
        <v>620</v>
      </c>
      <c r="B580" t="s">
        <v>24</v>
      </c>
      <c r="C580" t="s">
        <v>25</v>
      </c>
      <c r="D580" t="s">
        <v>33</v>
      </c>
      <c r="E580" t="s">
        <v>27</v>
      </c>
      <c r="F580" t="s">
        <v>28</v>
      </c>
      <c r="G580" s="4">
        <v>64.27</v>
      </c>
      <c r="H580">
        <v>4</v>
      </c>
      <c r="I580" s="4">
        <v>12.85</v>
      </c>
      <c r="J580" s="4">
        <v>269.93</v>
      </c>
      <c r="K580" s="4">
        <v>269.93</v>
      </c>
      <c r="L580" s="9">
        <v>43550</v>
      </c>
      <c r="M580" s="11">
        <f t="shared" si="46"/>
        <v>3</v>
      </c>
      <c r="N580" t="str">
        <f t="shared" si="45"/>
        <v>Mar</v>
      </c>
      <c r="O580">
        <f t="shared" si="47"/>
        <v>2</v>
      </c>
      <c r="P580" t="str">
        <f t="shared" si="48"/>
        <v>Tue</v>
      </c>
      <c r="Q580" s="1">
        <v>0.57916666666666672</v>
      </c>
      <c r="R580" s="11">
        <f t="shared" ref="R580:R643" si="49">HOUR(Q580)</f>
        <v>13</v>
      </c>
      <c r="S580" t="s">
        <v>35</v>
      </c>
      <c r="T580" s="4">
        <v>257.08</v>
      </c>
      <c r="U580">
        <v>4.7619047620000003</v>
      </c>
      <c r="V580" s="4">
        <v>12.853999999999999</v>
      </c>
      <c r="W580">
        <v>7.7</v>
      </c>
    </row>
    <row r="581" spans="1:23">
      <c r="A581" t="s">
        <v>621</v>
      </c>
      <c r="B581" t="s">
        <v>48</v>
      </c>
      <c r="C581" t="s">
        <v>49</v>
      </c>
      <c r="D581" t="s">
        <v>33</v>
      </c>
      <c r="E581" t="s">
        <v>37</v>
      </c>
      <c r="F581" t="s">
        <v>28</v>
      </c>
      <c r="G581" s="4">
        <v>69.510000000000005</v>
      </c>
      <c r="H581">
        <v>2</v>
      </c>
      <c r="I581" s="4">
        <v>6.95</v>
      </c>
      <c r="J581" s="4">
        <v>145.97</v>
      </c>
      <c r="K581" s="4">
        <v>145.97</v>
      </c>
      <c r="L581" s="9">
        <v>43525</v>
      </c>
      <c r="M581" s="11">
        <f t="shared" si="46"/>
        <v>3</v>
      </c>
      <c r="N581" t="str">
        <f t="shared" si="45"/>
        <v>Mar</v>
      </c>
      <c r="O581">
        <f t="shared" si="47"/>
        <v>5</v>
      </c>
      <c r="P581" t="str">
        <f t="shared" si="48"/>
        <v>Fri</v>
      </c>
      <c r="Q581" s="1">
        <v>0.51041666666666663</v>
      </c>
      <c r="R581" s="11">
        <f t="shared" si="49"/>
        <v>12</v>
      </c>
      <c r="S581" t="s">
        <v>29</v>
      </c>
      <c r="T581" s="4">
        <v>139.02000000000001</v>
      </c>
      <c r="U581">
        <v>4.7619047620000003</v>
      </c>
      <c r="V581" s="4">
        <v>6.9509999999999996</v>
      </c>
      <c r="W581">
        <v>8.1</v>
      </c>
    </row>
    <row r="582" spans="1:23">
      <c r="A582" t="s">
        <v>622</v>
      </c>
      <c r="B582" t="s">
        <v>31</v>
      </c>
      <c r="C582" t="s">
        <v>32</v>
      </c>
      <c r="D582" t="s">
        <v>33</v>
      </c>
      <c r="E582" t="s">
        <v>37</v>
      </c>
      <c r="F582" t="s">
        <v>50</v>
      </c>
      <c r="G582" s="4">
        <v>27.22</v>
      </c>
      <c r="H582">
        <v>3</v>
      </c>
      <c r="I582" s="4">
        <v>4.08</v>
      </c>
      <c r="J582" s="4">
        <v>85.74</v>
      </c>
      <c r="K582" s="4">
        <v>85.74</v>
      </c>
      <c r="L582" s="9">
        <v>43472</v>
      </c>
      <c r="M582" s="11">
        <f t="shared" si="46"/>
        <v>1</v>
      </c>
      <c r="N582" t="str">
        <f t="shared" si="45"/>
        <v>Jan</v>
      </c>
      <c r="O582">
        <f t="shared" si="47"/>
        <v>1</v>
      </c>
      <c r="P582" t="str">
        <f t="shared" si="48"/>
        <v>Mon</v>
      </c>
      <c r="Q582" s="1">
        <v>0.52569444444444446</v>
      </c>
      <c r="R582" s="11">
        <f t="shared" si="49"/>
        <v>12</v>
      </c>
      <c r="S582" t="s">
        <v>35</v>
      </c>
      <c r="T582" s="4">
        <v>81.66</v>
      </c>
      <c r="U582">
        <v>4.7619047620000003</v>
      </c>
      <c r="V582" s="4">
        <v>4.0830000000000002</v>
      </c>
      <c r="W582">
        <v>7.3</v>
      </c>
    </row>
    <row r="583" spans="1:23">
      <c r="A583" t="s">
        <v>623</v>
      </c>
      <c r="B583" t="s">
        <v>24</v>
      </c>
      <c r="C583" t="s">
        <v>25</v>
      </c>
      <c r="D583" t="s">
        <v>26</v>
      </c>
      <c r="E583" t="s">
        <v>27</v>
      </c>
      <c r="F583" t="s">
        <v>28</v>
      </c>
      <c r="G583" s="4">
        <v>77.680000000000007</v>
      </c>
      <c r="H583">
        <v>4</v>
      </c>
      <c r="I583" s="4">
        <v>15.54</v>
      </c>
      <c r="J583" s="4">
        <v>326.26</v>
      </c>
      <c r="K583" s="4">
        <v>326.26</v>
      </c>
      <c r="L583" s="9">
        <v>43497</v>
      </c>
      <c r="M583" s="11">
        <f t="shared" si="46"/>
        <v>2</v>
      </c>
      <c r="N583" t="str">
        <f t="shared" si="45"/>
        <v>Feb</v>
      </c>
      <c r="O583">
        <f t="shared" si="47"/>
        <v>5</v>
      </c>
      <c r="P583" t="str">
        <f t="shared" si="48"/>
        <v>Fri</v>
      </c>
      <c r="Q583" s="1">
        <v>0.82916666666666672</v>
      </c>
      <c r="R583" s="11">
        <f t="shared" si="49"/>
        <v>19</v>
      </c>
      <c r="S583" t="s">
        <v>35</v>
      </c>
      <c r="T583" s="4">
        <v>310.72000000000003</v>
      </c>
      <c r="U583">
        <v>4.7619047620000003</v>
      </c>
      <c r="V583" s="4">
        <v>15.536</v>
      </c>
      <c r="W583">
        <v>8.4</v>
      </c>
    </row>
    <row r="584" spans="1:23">
      <c r="A584" t="s">
        <v>624</v>
      </c>
      <c r="B584" t="s">
        <v>31</v>
      </c>
      <c r="C584" t="s">
        <v>32</v>
      </c>
      <c r="D584" t="s">
        <v>26</v>
      </c>
      <c r="E584" t="s">
        <v>27</v>
      </c>
      <c r="F584" t="s">
        <v>52</v>
      </c>
      <c r="G584" s="4">
        <v>92.98</v>
      </c>
      <c r="H584">
        <v>2</v>
      </c>
      <c r="I584" s="4">
        <v>9.3000000000000007</v>
      </c>
      <c r="J584" s="4">
        <v>195.26</v>
      </c>
      <c r="K584" s="4">
        <v>195.26</v>
      </c>
      <c r="L584" s="9">
        <v>43509</v>
      </c>
      <c r="M584" s="11">
        <f t="shared" si="46"/>
        <v>2</v>
      </c>
      <c r="N584" t="str">
        <f t="shared" ref="N584:N647" si="50">TEXT(L584,"mmm")</f>
        <v>Feb</v>
      </c>
      <c r="O584">
        <f t="shared" si="47"/>
        <v>3</v>
      </c>
      <c r="P584" t="str">
        <f t="shared" si="48"/>
        <v>Wed</v>
      </c>
      <c r="Q584" s="1">
        <v>0.62916666666666665</v>
      </c>
      <c r="R584" s="11">
        <f t="shared" si="49"/>
        <v>15</v>
      </c>
      <c r="S584" t="s">
        <v>39</v>
      </c>
      <c r="T584" s="4">
        <v>185.96</v>
      </c>
      <c r="U584">
        <v>4.7619047620000003</v>
      </c>
      <c r="V584" s="4">
        <v>9.298</v>
      </c>
      <c r="W584">
        <v>8</v>
      </c>
    </row>
    <row r="585" spans="1:23">
      <c r="A585" t="s">
        <v>625</v>
      </c>
      <c r="B585" t="s">
        <v>48</v>
      </c>
      <c r="C585" t="s">
        <v>49</v>
      </c>
      <c r="D585" t="s">
        <v>26</v>
      </c>
      <c r="E585" t="s">
        <v>27</v>
      </c>
      <c r="F585" t="s">
        <v>52</v>
      </c>
      <c r="G585" s="4">
        <v>18.079999999999998</v>
      </c>
      <c r="H585">
        <v>4</v>
      </c>
      <c r="I585" s="4">
        <v>3.62</v>
      </c>
      <c r="J585" s="4">
        <v>75.94</v>
      </c>
      <c r="K585" s="4">
        <v>75.94</v>
      </c>
      <c r="L585" s="9">
        <v>43479</v>
      </c>
      <c r="M585" s="11">
        <f t="shared" si="46"/>
        <v>1</v>
      </c>
      <c r="N585" t="str">
        <f t="shared" si="50"/>
        <v>Jan</v>
      </c>
      <c r="O585">
        <f t="shared" si="47"/>
        <v>1</v>
      </c>
      <c r="P585" t="str">
        <f t="shared" si="48"/>
        <v>Mon</v>
      </c>
      <c r="Q585" s="1">
        <v>0.75208333333333333</v>
      </c>
      <c r="R585" s="11">
        <f t="shared" si="49"/>
        <v>18</v>
      </c>
      <c r="S585" t="s">
        <v>39</v>
      </c>
      <c r="T585" s="4">
        <v>72.319999999999993</v>
      </c>
      <c r="U585">
        <v>4.7619047620000003</v>
      </c>
      <c r="V585" s="4">
        <v>3.6160000000000001</v>
      </c>
      <c r="W585">
        <v>9.5</v>
      </c>
    </row>
    <row r="586" spans="1:23">
      <c r="A586" t="s">
        <v>626</v>
      </c>
      <c r="B586" t="s">
        <v>48</v>
      </c>
      <c r="C586" t="s">
        <v>49</v>
      </c>
      <c r="D586" t="s">
        <v>33</v>
      </c>
      <c r="E586" t="s">
        <v>37</v>
      </c>
      <c r="F586" t="s">
        <v>42</v>
      </c>
      <c r="G586" s="4">
        <v>63.06</v>
      </c>
      <c r="H586">
        <v>3</v>
      </c>
      <c r="I586" s="4">
        <v>9.4600000000000009</v>
      </c>
      <c r="J586" s="4">
        <v>198.64</v>
      </c>
      <c r="K586" s="4">
        <v>198.64</v>
      </c>
      <c r="L586" s="9">
        <v>43484</v>
      </c>
      <c r="M586" s="11">
        <f t="shared" si="46"/>
        <v>1</v>
      </c>
      <c r="N586" t="str">
        <f t="shared" si="50"/>
        <v>Jan</v>
      </c>
      <c r="O586">
        <f t="shared" si="47"/>
        <v>6</v>
      </c>
      <c r="P586" t="str">
        <f t="shared" si="48"/>
        <v>Sat</v>
      </c>
      <c r="Q586" s="1">
        <v>0.66527777777777775</v>
      </c>
      <c r="R586" s="11">
        <f t="shared" si="49"/>
        <v>15</v>
      </c>
      <c r="S586" t="s">
        <v>29</v>
      </c>
      <c r="T586" s="4">
        <v>189.18</v>
      </c>
      <c r="U586">
        <v>4.7619047620000003</v>
      </c>
      <c r="V586" s="4">
        <v>9.4589999999999996</v>
      </c>
      <c r="W586">
        <v>7</v>
      </c>
    </row>
    <row r="587" spans="1:23">
      <c r="A587" t="s">
        <v>627</v>
      </c>
      <c r="B587" t="s">
        <v>24</v>
      </c>
      <c r="C587" t="s">
        <v>25</v>
      </c>
      <c r="D587" t="s">
        <v>33</v>
      </c>
      <c r="E587" t="s">
        <v>37</v>
      </c>
      <c r="F587" t="s">
        <v>28</v>
      </c>
      <c r="G587" s="4">
        <v>51.71</v>
      </c>
      <c r="H587">
        <v>4</v>
      </c>
      <c r="I587" s="4">
        <v>10.34</v>
      </c>
      <c r="J587" s="4">
        <v>217.18</v>
      </c>
      <c r="K587" s="4">
        <v>217.18</v>
      </c>
      <c r="L587" s="9">
        <v>43533</v>
      </c>
      <c r="M587" s="11">
        <f t="shared" si="46"/>
        <v>3</v>
      </c>
      <c r="N587" t="str">
        <f t="shared" si="50"/>
        <v>Mar</v>
      </c>
      <c r="O587">
        <f t="shared" si="47"/>
        <v>6</v>
      </c>
      <c r="P587" t="str">
        <f t="shared" si="48"/>
        <v>Sat</v>
      </c>
      <c r="Q587" s="1">
        <v>0.57847222222222228</v>
      </c>
      <c r="R587" s="11">
        <f t="shared" si="49"/>
        <v>13</v>
      </c>
      <c r="S587" t="s">
        <v>39</v>
      </c>
      <c r="T587" s="4">
        <v>206.84</v>
      </c>
      <c r="U587">
        <v>4.7619047620000003</v>
      </c>
      <c r="V587" s="4">
        <v>10.342000000000001</v>
      </c>
      <c r="W587">
        <v>9.8000000000000007</v>
      </c>
    </row>
    <row r="588" spans="1:23">
      <c r="A588" t="s">
        <v>628</v>
      </c>
      <c r="B588" t="s">
        <v>24</v>
      </c>
      <c r="C588" t="s">
        <v>25</v>
      </c>
      <c r="D588" t="s">
        <v>33</v>
      </c>
      <c r="E588" t="s">
        <v>27</v>
      </c>
      <c r="F588" t="s">
        <v>50</v>
      </c>
      <c r="G588" s="4">
        <v>52.34</v>
      </c>
      <c r="H588">
        <v>3</v>
      </c>
      <c r="I588" s="4">
        <v>7.85</v>
      </c>
      <c r="J588" s="4">
        <v>164.87</v>
      </c>
      <c r="K588" s="4">
        <v>164.87</v>
      </c>
      <c r="L588" s="9">
        <v>43551</v>
      </c>
      <c r="M588" s="11">
        <f t="shared" si="46"/>
        <v>3</v>
      </c>
      <c r="N588" t="str">
        <f t="shared" si="50"/>
        <v>Mar</v>
      </c>
      <c r="O588">
        <f t="shared" si="47"/>
        <v>3</v>
      </c>
      <c r="P588" t="str">
        <f t="shared" si="48"/>
        <v>Wed</v>
      </c>
      <c r="Q588" s="1">
        <v>0.5854166666666667</v>
      </c>
      <c r="R588" s="11">
        <f t="shared" si="49"/>
        <v>14</v>
      </c>
      <c r="S588" t="s">
        <v>35</v>
      </c>
      <c r="T588" s="4">
        <v>157.02000000000001</v>
      </c>
      <c r="U588">
        <v>4.7619047620000003</v>
      </c>
      <c r="V588" s="4">
        <v>7.851</v>
      </c>
      <c r="W588">
        <v>9.1999999999999993</v>
      </c>
    </row>
    <row r="589" spans="1:23">
      <c r="A589" t="s">
        <v>629</v>
      </c>
      <c r="B589" t="s">
        <v>24</v>
      </c>
      <c r="C589" t="s">
        <v>25</v>
      </c>
      <c r="D589" t="s">
        <v>33</v>
      </c>
      <c r="E589" t="s">
        <v>27</v>
      </c>
      <c r="F589" t="s">
        <v>42</v>
      </c>
      <c r="G589" s="4">
        <v>43.06</v>
      </c>
      <c r="H589">
        <v>5</v>
      </c>
      <c r="I589" s="4">
        <v>10.77</v>
      </c>
      <c r="J589" s="4">
        <v>226.07</v>
      </c>
      <c r="K589" s="4">
        <v>226.07</v>
      </c>
      <c r="L589" s="9">
        <v>43500</v>
      </c>
      <c r="M589" s="11">
        <f t="shared" si="46"/>
        <v>2</v>
      </c>
      <c r="N589" t="str">
        <f t="shared" si="50"/>
        <v>Feb</v>
      </c>
      <c r="O589">
        <f t="shared" si="47"/>
        <v>1</v>
      </c>
      <c r="P589" t="str">
        <f t="shared" si="48"/>
        <v>Mon</v>
      </c>
      <c r="Q589" s="1">
        <v>0.69305555555555554</v>
      </c>
      <c r="R589" s="11">
        <f t="shared" si="49"/>
        <v>16</v>
      </c>
      <c r="S589" t="s">
        <v>29</v>
      </c>
      <c r="T589" s="4">
        <v>215.3</v>
      </c>
      <c r="U589">
        <v>4.7619047620000003</v>
      </c>
      <c r="V589" s="4">
        <v>10.765000000000001</v>
      </c>
      <c r="W589">
        <v>7.7</v>
      </c>
    </row>
    <row r="590" spans="1:23">
      <c r="A590" t="s">
        <v>630</v>
      </c>
      <c r="B590" t="s">
        <v>31</v>
      </c>
      <c r="C590" t="s">
        <v>32</v>
      </c>
      <c r="D590" t="s">
        <v>33</v>
      </c>
      <c r="E590" t="s">
        <v>37</v>
      </c>
      <c r="F590" t="s">
        <v>52</v>
      </c>
      <c r="G590" s="4">
        <v>59.61</v>
      </c>
      <c r="H590">
        <v>10</v>
      </c>
      <c r="I590" s="4">
        <v>29.81</v>
      </c>
      <c r="J590" s="4">
        <v>625.91</v>
      </c>
      <c r="K590" s="4">
        <v>625.91</v>
      </c>
      <c r="L590" s="9">
        <v>43538</v>
      </c>
      <c r="M590" s="11">
        <f t="shared" si="46"/>
        <v>3</v>
      </c>
      <c r="N590" t="str">
        <f t="shared" si="50"/>
        <v>Mar</v>
      </c>
      <c r="O590">
        <f t="shared" si="47"/>
        <v>4</v>
      </c>
      <c r="P590" t="str">
        <f t="shared" si="48"/>
        <v>Thu</v>
      </c>
      <c r="Q590" s="1">
        <v>0.46319444444444446</v>
      </c>
      <c r="R590" s="11">
        <f t="shared" si="49"/>
        <v>11</v>
      </c>
      <c r="S590" t="s">
        <v>35</v>
      </c>
      <c r="T590" s="4">
        <v>596.1</v>
      </c>
      <c r="U590">
        <v>4.7619047620000003</v>
      </c>
      <c r="V590" s="4">
        <v>29.805</v>
      </c>
      <c r="W590">
        <v>5.3</v>
      </c>
    </row>
    <row r="591" spans="1:23">
      <c r="A591" t="s">
        <v>631</v>
      </c>
      <c r="B591" t="s">
        <v>24</v>
      </c>
      <c r="C591" t="s">
        <v>25</v>
      </c>
      <c r="D591" t="s">
        <v>33</v>
      </c>
      <c r="E591" t="s">
        <v>37</v>
      </c>
      <c r="F591" t="s">
        <v>28</v>
      </c>
      <c r="G591" s="4">
        <v>14.62</v>
      </c>
      <c r="H591">
        <v>5</v>
      </c>
      <c r="I591" s="4">
        <v>3.66</v>
      </c>
      <c r="J591" s="4">
        <v>76.760000000000005</v>
      </c>
      <c r="K591" s="4">
        <v>76.760000000000005</v>
      </c>
      <c r="L591" s="9">
        <v>43528</v>
      </c>
      <c r="M591" s="11">
        <f t="shared" si="46"/>
        <v>3</v>
      </c>
      <c r="N591" t="str">
        <f t="shared" si="50"/>
        <v>Mar</v>
      </c>
      <c r="O591">
        <f t="shared" si="47"/>
        <v>1</v>
      </c>
      <c r="P591" t="str">
        <f t="shared" si="48"/>
        <v>Mon</v>
      </c>
      <c r="Q591" s="1">
        <v>0.51597222222222228</v>
      </c>
      <c r="R591" s="11">
        <f t="shared" si="49"/>
        <v>12</v>
      </c>
      <c r="S591" t="s">
        <v>35</v>
      </c>
      <c r="T591" s="4">
        <v>73.099999999999994</v>
      </c>
      <c r="U591">
        <v>4.7619047620000003</v>
      </c>
      <c r="V591" s="4">
        <v>3.6549999999999998</v>
      </c>
      <c r="W591">
        <v>4.4000000000000004</v>
      </c>
    </row>
    <row r="592" spans="1:23">
      <c r="A592" t="s">
        <v>632</v>
      </c>
      <c r="B592" t="s">
        <v>31</v>
      </c>
      <c r="C592" t="s">
        <v>32</v>
      </c>
      <c r="D592" t="s">
        <v>26</v>
      </c>
      <c r="E592" t="s">
        <v>37</v>
      </c>
      <c r="F592" t="s">
        <v>28</v>
      </c>
      <c r="G592" s="4">
        <v>46.53</v>
      </c>
      <c r="H592">
        <v>6</v>
      </c>
      <c r="I592" s="4">
        <v>13.96</v>
      </c>
      <c r="J592" s="4">
        <v>293.14</v>
      </c>
      <c r="K592" s="4">
        <v>293.14</v>
      </c>
      <c r="L592" s="9">
        <v>43527</v>
      </c>
      <c r="M592" s="11">
        <f t="shared" si="46"/>
        <v>3</v>
      </c>
      <c r="N592" t="str">
        <f t="shared" si="50"/>
        <v>Mar</v>
      </c>
      <c r="O592">
        <f t="shared" si="47"/>
        <v>7</v>
      </c>
      <c r="P592" t="str">
        <f t="shared" si="48"/>
        <v>Sun</v>
      </c>
      <c r="Q592" s="1">
        <v>0.45416666666666666</v>
      </c>
      <c r="R592" s="11">
        <f t="shared" si="49"/>
        <v>10</v>
      </c>
      <c r="S592" t="s">
        <v>39</v>
      </c>
      <c r="T592" s="4">
        <v>279.18</v>
      </c>
      <c r="U592">
        <v>4.7619047620000003</v>
      </c>
      <c r="V592" s="4">
        <v>13.959</v>
      </c>
      <c r="W592">
        <v>4.3</v>
      </c>
    </row>
    <row r="593" spans="1:23">
      <c r="A593" t="s">
        <v>633</v>
      </c>
      <c r="B593" t="s">
        <v>31</v>
      </c>
      <c r="C593" t="s">
        <v>32</v>
      </c>
      <c r="D593" t="s">
        <v>26</v>
      </c>
      <c r="E593" t="s">
        <v>27</v>
      </c>
      <c r="F593" t="s">
        <v>38</v>
      </c>
      <c r="G593" s="4">
        <v>24.24</v>
      </c>
      <c r="H593">
        <v>7</v>
      </c>
      <c r="I593" s="4">
        <v>8.48</v>
      </c>
      <c r="J593" s="4">
        <v>178.16</v>
      </c>
      <c r="K593" s="4">
        <v>178.16</v>
      </c>
      <c r="L593" s="9">
        <v>43492</v>
      </c>
      <c r="M593" s="11">
        <f t="shared" si="46"/>
        <v>1</v>
      </c>
      <c r="N593" t="str">
        <f t="shared" si="50"/>
        <v>Jan</v>
      </c>
      <c r="O593">
        <f t="shared" si="47"/>
        <v>7</v>
      </c>
      <c r="P593" t="str">
        <f t="shared" si="48"/>
        <v>Sun</v>
      </c>
      <c r="Q593" s="1">
        <v>0.73472222222222228</v>
      </c>
      <c r="R593" s="11">
        <f t="shared" si="49"/>
        <v>17</v>
      </c>
      <c r="S593" t="s">
        <v>29</v>
      </c>
      <c r="T593" s="4">
        <v>169.68</v>
      </c>
      <c r="U593">
        <v>4.7619047620000003</v>
      </c>
      <c r="V593" s="4">
        <v>8.484</v>
      </c>
      <c r="W593">
        <v>9.4</v>
      </c>
    </row>
    <row r="594" spans="1:23">
      <c r="A594" t="s">
        <v>634</v>
      </c>
      <c r="B594" t="s">
        <v>24</v>
      </c>
      <c r="C594" t="s">
        <v>25</v>
      </c>
      <c r="D594" t="s">
        <v>26</v>
      </c>
      <c r="E594" t="s">
        <v>27</v>
      </c>
      <c r="F594" t="s">
        <v>42</v>
      </c>
      <c r="G594" s="4">
        <v>45.58</v>
      </c>
      <c r="H594">
        <v>1</v>
      </c>
      <c r="I594" s="4">
        <v>2.2799999999999998</v>
      </c>
      <c r="J594" s="4">
        <v>47.86</v>
      </c>
      <c r="K594" s="4">
        <v>47.86</v>
      </c>
      <c r="L594" s="9">
        <v>43503</v>
      </c>
      <c r="M594" s="11">
        <f t="shared" si="46"/>
        <v>2</v>
      </c>
      <c r="N594" t="str">
        <f t="shared" si="50"/>
        <v>Feb</v>
      </c>
      <c r="O594">
        <f t="shared" si="47"/>
        <v>4</v>
      </c>
      <c r="P594" t="str">
        <f t="shared" si="48"/>
        <v>Thu</v>
      </c>
      <c r="Q594" s="1">
        <v>0.59236111111111112</v>
      </c>
      <c r="R594" s="11">
        <f t="shared" si="49"/>
        <v>14</v>
      </c>
      <c r="S594" t="s">
        <v>35</v>
      </c>
      <c r="T594" s="4">
        <v>45.58</v>
      </c>
      <c r="U594">
        <v>4.7619047620000003</v>
      </c>
      <c r="V594" s="4">
        <v>2.2789999999999999</v>
      </c>
      <c r="W594">
        <v>9.8000000000000007</v>
      </c>
    </row>
    <row r="595" spans="1:23">
      <c r="A595" t="s">
        <v>635</v>
      </c>
      <c r="B595" t="s">
        <v>24</v>
      </c>
      <c r="C595" t="s">
        <v>25</v>
      </c>
      <c r="D595" t="s">
        <v>26</v>
      </c>
      <c r="E595" t="s">
        <v>27</v>
      </c>
      <c r="F595" t="s">
        <v>42</v>
      </c>
      <c r="G595" s="4">
        <v>75.2</v>
      </c>
      <c r="H595">
        <v>3</v>
      </c>
      <c r="I595" s="4">
        <v>11.28</v>
      </c>
      <c r="J595" s="4">
        <v>236.88</v>
      </c>
      <c r="K595" s="4">
        <v>236.88</v>
      </c>
      <c r="L595" s="9">
        <v>43501</v>
      </c>
      <c r="M595" s="11">
        <f t="shared" si="46"/>
        <v>2</v>
      </c>
      <c r="N595" t="str">
        <f t="shared" si="50"/>
        <v>Feb</v>
      </c>
      <c r="O595">
        <f t="shared" si="47"/>
        <v>2</v>
      </c>
      <c r="P595" t="str">
        <f t="shared" si="48"/>
        <v>Tue</v>
      </c>
      <c r="Q595" s="1">
        <v>0.49375000000000002</v>
      </c>
      <c r="R595" s="11">
        <f t="shared" si="49"/>
        <v>11</v>
      </c>
      <c r="S595" t="s">
        <v>29</v>
      </c>
      <c r="T595" s="4">
        <v>225.6</v>
      </c>
      <c r="U595">
        <v>4.7619047620000003</v>
      </c>
      <c r="V595" s="4">
        <v>11.28</v>
      </c>
      <c r="W595">
        <v>4.8</v>
      </c>
    </row>
    <row r="596" spans="1:23">
      <c r="A596" t="s">
        <v>636</v>
      </c>
      <c r="B596" t="s">
        <v>48</v>
      </c>
      <c r="C596" t="s">
        <v>49</v>
      </c>
      <c r="D596" t="s">
        <v>26</v>
      </c>
      <c r="E596" t="s">
        <v>37</v>
      </c>
      <c r="F596" t="s">
        <v>42</v>
      </c>
      <c r="G596" s="4">
        <v>96.8</v>
      </c>
      <c r="H596">
        <v>3</v>
      </c>
      <c r="I596" s="4">
        <v>14.52</v>
      </c>
      <c r="J596" s="4">
        <v>304.92</v>
      </c>
      <c r="K596" s="4">
        <v>304.92</v>
      </c>
      <c r="L596" s="9">
        <v>43539</v>
      </c>
      <c r="M596" s="11">
        <f t="shared" si="46"/>
        <v>3</v>
      </c>
      <c r="N596" t="str">
        <f t="shared" si="50"/>
        <v>Mar</v>
      </c>
      <c r="O596">
        <f t="shared" si="47"/>
        <v>5</v>
      </c>
      <c r="P596" t="str">
        <f t="shared" si="48"/>
        <v>Fri</v>
      </c>
      <c r="Q596" s="1">
        <v>0.54513888888888884</v>
      </c>
      <c r="R596" s="11">
        <f t="shared" si="49"/>
        <v>13</v>
      </c>
      <c r="S596" t="s">
        <v>35</v>
      </c>
      <c r="T596" s="4">
        <v>290.39999999999998</v>
      </c>
      <c r="U596">
        <v>4.7619047620000003</v>
      </c>
      <c r="V596" s="4">
        <v>14.52</v>
      </c>
      <c r="W596">
        <v>5.3</v>
      </c>
    </row>
    <row r="597" spans="1:23">
      <c r="A597" t="s">
        <v>637</v>
      </c>
      <c r="B597" t="s">
        <v>48</v>
      </c>
      <c r="C597" t="s">
        <v>49</v>
      </c>
      <c r="D597" t="s">
        <v>33</v>
      </c>
      <c r="E597" t="s">
        <v>37</v>
      </c>
      <c r="F597" t="s">
        <v>28</v>
      </c>
      <c r="G597" s="4">
        <v>14.82</v>
      </c>
      <c r="H597">
        <v>3</v>
      </c>
      <c r="I597" s="4">
        <v>2.2200000000000002</v>
      </c>
      <c r="J597" s="4">
        <v>46.68</v>
      </c>
      <c r="K597" s="4">
        <v>46.68</v>
      </c>
      <c r="L597" s="9">
        <v>43525</v>
      </c>
      <c r="M597" s="11">
        <f t="shared" si="46"/>
        <v>3</v>
      </c>
      <c r="N597" t="str">
        <f t="shared" si="50"/>
        <v>Mar</v>
      </c>
      <c r="O597">
        <f t="shared" si="47"/>
        <v>5</v>
      </c>
      <c r="P597" t="str">
        <f t="shared" si="48"/>
        <v>Fri</v>
      </c>
      <c r="Q597" s="1">
        <v>0.47916666666666669</v>
      </c>
      <c r="R597" s="11">
        <f t="shared" si="49"/>
        <v>11</v>
      </c>
      <c r="S597" t="s">
        <v>39</v>
      </c>
      <c r="T597" s="4">
        <v>44.46</v>
      </c>
      <c r="U597">
        <v>4.7619047620000003</v>
      </c>
      <c r="V597" s="4">
        <v>2.2229999999999999</v>
      </c>
      <c r="W597">
        <v>8.6999999999999993</v>
      </c>
    </row>
    <row r="598" spans="1:23">
      <c r="A598" t="s">
        <v>638</v>
      </c>
      <c r="B598" t="s">
        <v>24</v>
      </c>
      <c r="C598" t="s">
        <v>25</v>
      </c>
      <c r="D598" t="s">
        <v>33</v>
      </c>
      <c r="E598" t="s">
        <v>37</v>
      </c>
      <c r="F598" t="s">
        <v>50</v>
      </c>
      <c r="G598" s="4">
        <v>52.2</v>
      </c>
      <c r="H598">
        <v>3</v>
      </c>
      <c r="I598" s="4">
        <v>7.83</v>
      </c>
      <c r="J598" s="4">
        <v>164.43</v>
      </c>
      <c r="K598" s="4">
        <v>164.43</v>
      </c>
      <c r="L598" s="9">
        <v>43511</v>
      </c>
      <c r="M598" s="11">
        <f t="shared" si="46"/>
        <v>2</v>
      </c>
      <c r="N598" t="str">
        <f t="shared" si="50"/>
        <v>Feb</v>
      </c>
      <c r="O598">
        <f t="shared" si="47"/>
        <v>5</v>
      </c>
      <c r="P598" t="str">
        <f t="shared" si="48"/>
        <v>Fri</v>
      </c>
      <c r="Q598" s="1">
        <v>0.5625</v>
      </c>
      <c r="R598" s="11">
        <f t="shared" si="49"/>
        <v>13</v>
      </c>
      <c r="S598" t="s">
        <v>39</v>
      </c>
      <c r="T598" s="4">
        <v>156.6</v>
      </c>
      <c r="U598">
        <v>4.7619047620000003</v>
      </c>
      <c r="V598" s="4">
        <v>7.83</v>
      </c>
      <c r="W598">
        <v>9.5</v>
      </c>
    </row>
    <row r="599" spans="1:23">
      <c r="A599" t="s">
        <v>639</v>
      </c>
      <c r="B599" t="s">
        <v>31</v>
      </c>
      <c r="C599" t="s">
        <v>32</v>
      </c>
      <c r="D599" t="s">
        <v>33</v>
      </c>
      <c r="E599" t="s">
        <v>27</v>
      </c>
      <c r="F599" t="s">
        <v>42</v>
      </c>
      <c r="G599" s="4">
        <v>46.66</v>
      </c>
      <c r="H599">
        <v>9</v>
      </c>
      <c r="I599" s="4">
        <v>21</v>
      </c>
      <c r="J599" s="4">
        <v>440.94</v>
      </c>
      <c r="K599" s="4">
        <v>440.94</v>
      </c>
      <c r="L599" s="9">
        <v>43513</v>
      </c>
      <c r="M599" s="11">
        <f t="shared" si="46"/>
        <v>2</v>
      </c>
      <c r="N599" t="str">
        <f t="shared" si="50"/>
        <v>Feb</v>
      </c>
      <c r="O599">
        <f t="shared" si="47"/>
        <v>7</v>
      </c>
      <c r="P599" t="str">
        <f t="shared" si="48"/>
        <v>Sun</v>
      </c>
      <c r="Q599" s="1">
        <v>0.7993055555555556</v>
      </c>
      <c r="R599" s="11">
        <f t="shared" si="49"/>
        <v>19</v>
      </c>
      <c r="S599" t="s">
        <v>29</v>
      </c>
      <c r="T599" s="4">
        <v>419.94</v>
      </c>
      <c r="U599">
        <v>4.7619047620000003</v>
      </c>
      <c r="V599" s="4">
        <v>20.997</v>
      </c>
      <c r="W599">
        <v>5.3</v>
      </c>
    </row>
    <row r="600" spans="1:23">
      <c r="A600" t="s">
        <v>640</v>
      </c>
      <c r="B600" t="s">
        <v>31</v>
      </c>
      <c r="C600" t="s">
        <v>32</v>
      </c>
      <c r="D600" t="s">
        <v>33</v>
      </c>
      <c r="E600" t="s">
        <v>27</v>
      </c>
      <c r="F600" t="s">
        <v>52</v>
      </c>
      <c r="G600" s="4">
        <v>36.85</v>
      </c>
      <c r="H600">
        <v>5</v>
      </c>
      <c r="I600" s="4">
        <v>9.2100000000000009</v>
      </c>
      <c r="J600" s="4">
        <v>193.46</v>
      </c>
      <c r="K600" s="4">
        <v>193.46</v>
      </c>
      <c r="L600" s="9">
        <v>43491</v>
      </c>
      <c r="M600" s="11">
        <f t="shared" si="46"/>
        <v>1</v>
      </c>
      <c r="N600" t="str">
        <f t="shared" si="50"/>
        <v>Jan</v>
      </c>
      <c r="O600">
        <f t="shared" si="47"/>
        <v>6</v>
      </c>
      <c r="P600" t="str">
        <f t="shared" si="48"/>
        <v>Sat</v>
      </c>
      <c r="Q600" s="1">
        <v>0.78680555555555554</v>
      </c>
      <c r="R600" s="11">
        <f t="shared" si="49"/>
        <v>18</v>
      </c>
      <c r="S600" t="s">
        <v>35</v>
      </c>
      <c r="T600" s="4">
        <v>184.25</v>
      </c>
      <c r="U600">
        <v>4.7619047620000003</v>
      </c>
      <c r="V600" s="4">
        <v>9.2125000000000004</v>
      </c>
      <c r="W600">
        <v>9.1999999999999993</v>
      </c>
    </row>
    <row r="601" spans="1:23">
      <c r="A601" t="s">
        <v>641</v>
      </c>
      <c r="B601" t="s">
        <v>24</v>
      </c>
      <c r="C601" t="s">
        <v>25</v>
      </c>
      <c r="D601" t="s">
        <v>26</v>
      </c>
      <c r="E601" t="s">
        <v>27</v>
      </c>
      <c r="F601" t="s">
        <v>38</v>
      </c>
      <c r="G601" s="4">
        <v>70.319999999999993</v>
      </c>
      <c r="H601">
        <v>2</v>
      </c>
      <c r="I601" s="4">
        <v>7.03</v>
      </c>
      <c r="J601" s="4">
        <v>147.66999999999999</v>
      </c>
      <c r="K601" s="4">
        <v>147.66999999999999</v>
      </c>
      <c r="L601" s="9">
        <v>43548</v>
      </c>
      <c r="M601" s="11">
        <f t="shared" si="46"/>
        <v>3</v>
      </c>
      <c r="N601" t="str">
        <f t="shared" si="50"/>
        <v>Mar</v>
      </c>
      <c r="O601">
        <f t="shared" si="47"/>
        <v>7</v>
      </c>
      <c r="P601" t="str">
        <f t="shared" si="48"/>
        <v>Sun</v>
      </c>
      <c r="Q601" s="1">
        <v>0.59861111111111109</v>
      </c>
      <c r="R601" s="11">
        <f t="shared" si="49"/>
        <v>14</v>
      </c>
      <c r="S601" t="s">
        <v>29</v>
      </c>
      <c r="T601" s="4">
        <v>140.63999999999999</v>
      </c>
      <c r="U601">
        <v>4.7619047620000003</v>
      </c>
      <c r="V601" s="4">
        <v>7.032</v>
      </c>
      <c r="W601">
        <v>9.6</v>
      </c>
    </row>
    <row r="602" spans="1:23">
      <c r="A602" t="s">
        <v>642</v>
      </c>
      <c r="B602" t="s">
        <v>31</v>
      </c>
      <c r="C602" t="s">
        <v>32</v>
      </c>
      <c r="D602" t="s">
        <v>33</v>
      </c>
      <c r="E602" t="s">
        <v>37</v>
      </c>
      <c r="F602" t="s">
        <v>34</v>
      </c>
      <c r="G602" s="4">
        <v>83.08</v>
      </c>
      <c r="H602">
        <v>1</v>
      </c>
      <c r="I602" s="4">
        <v>4.1500000000000004</v>
      </c>
      <c r="J602" s="4">
        <v>87.23</v>
      </c>
      <c r="K602" s="4">
        <v>87.23</v>
      </c>
      <c r="L602" s="9">
        <v>43488</v>
      </c>
      <c r="M602" s="11">
        <f t="shared" si="46"/>
        <v>1</v>
      </c>
      <c r="N602" t="str">
        <f t="shared" si="50"/>
        <v>Jan</v>
      </c>
      <c r="O602">
        <f t="shared" si="47"/>
        <v>3</v>
      </c>
      <c r="P602" t="str">
        <f t="shared" si="48"/>
        <v>Wed</v>
      </c>
      <c r="Q602" s="1">
        <v>0.71944444444444444</v>
      </c>
      <c r="R602" s="11">
        <f t="shared" si="49"/>
        <v>17</v>
      </c>
      <c r="S602" t="s">
        <v>29</v>
      </c>
      <c r="T602" s="4">
        <v>83.08</v>
      </c>
      <c r="U602">
        <v>4.7619047620000003</v>
      </c>
      <c r="V602" s="4">
        <v>4.1539999999999999</v>
      </c>
      <c r="W602">
        <v>6.4</v>
      </c>
    </row>
    <row r="603" spans="1:23">
      <c r="A603" t="s">
        <v>643</v>
      </c>
      <c r="B603" t="s">
        <v>31</v>
      </c>
      <c r="C603" t="s">
        <v>32</v>
      </c>
      <c r="D603" t="s">
        <v>33</v>
      </c>
      <c r="E603" t="s">
        <v>27</v>
      </c>
      <c r="F603" t="s">
        <v>52</v>
      </c>
      <c r="G603" s="4">
        <v>64.989999999999995</v>
      </c>
      <c r="H603">
        <v>1</v>
      </c>
      <c r="I603" s="4">
        <v>3.25</v>
      </c>
      <c r="J603" s="4">
        <v>68.239999999999995</v>
      </c>
      <c r="K603" s="4">
        <v>68.239999999999995</v>
      </c>
      <c r="L603" s="9">
        <v>43491</v>
      </c>
      <c r="M603" s="11">
        <f t="shared" si="46"/>
        <v>1</v>
      </c>
      <c r="N603" t="str">
        <f t="shared" si="50"/>
        <v>Jan</v>
      </c>
      <c r="O603">
        <f t="shared" si="47"/>
        <v>6</v>
      </c>
      <c r="P603" t="str">
        <f t="shared" si="48"/>
        <v>Sat</v>
      </c>
      <c r="Q603" s="1">
        <v>0.42083333333333334</v>
      </c>
      <c r="R603" s="11">
        <f t="shared" si="49"/>
        <v>10</v>
      </c>
      <c r="S603" t="s">
        <v>39</v>
      </c>
      <c r="T603" s="4">
        <v>64.989999999999995</v>
      </c>
      <c r="U603">
        <v>4.7619047620000003</v>
      </c>
      <c r="V603" s="4">
        <v>3.2494999999999998</v>
      </c>
      <c r="W603">
        <v>4.5</v>
      </c>
    </row>
    <row r="604" spans="1:23">
      <c r="A604" t="s">
        <v>644</v>
      </c>
      <c r="B604" t="s">
        <v>31</v>
      </c>
      <c r="C604" t="s">
        <v>32</v>
      </c>
      <c r="D604" t="s">
        <v>33</v>
      </c>
      <c r="E604" t="s">
        <v>37</v>
      </c>
      <c r="F604" t="s">
        <v>50</v>
      </c>
      <c r="G604" s="4">
        <v>77.56</v>
      </c>
      <c r="H604">
        <v>10</v>
      </c>
      <c r="I604" s="4">
        <v>38.78</v>
      </c>
      <c r="J604" s="4">
        <v>814.38</v>
      </c>
      <c r="K604" s="4">
        <v>814.38</v>
      </c>
      <c r="L604" s="9">
        <v>43538</v>
      </c>
      <c r="M604" s="11">
        <f t="shared" si="46"/>
        <v>3</v>
      </c>
      <c r="N604" t="str">
        <f t="shared" si="50"/>
        <v>Mar</v>
      </c>
      <c r="O604">
        <f t="shared" si="47"/>
        <v>4</v>
      </c>
      <c r="P604" t="str">
        <f t="shared" si="48"/>
        <v>Thu</v>
      </c>
      <c r="Q604" s="1">
        <v>0.85763888888888884</v>
      </c>
      <c r="R604" s="11">
        <f t="shared" si="49"/>
        <v>20</v>
      </c>
      <c r="S604" t="s">
        <v>29</v>
      </c>
      <c r="T604" s="4">
        <v>775.6</v>
      </c>
      <c r="U604">
        <v>4.7619047620000003</v>
      </c>
      <c r="V604" s="4">
        <v>38.78</v>
      </c>
      <c r="W604">
        <v>6.9</v>
      </c>
    </row>
    <row r="605" spans="1:23">
      <c r="A605" t="s">
        <v>645</v>
      </c>
      <c r="B605" t="s">
        <v>48</v>
      </c>
      <c r="C605" t="s">
        <v>49</v>
      </c>
      <c r="D605" t="s">
        <v>33</v>
      </c>
      <c r="E605" t="s">
        <v>27</v>
      </c>
      <c r="F605" t="s">
        <v>42</v>
      </c>
      <c r="G605" s="4">
        <v>54.51</v>
      </c>
      <c r="H605">
        <v>6</v>
      </c>
      <c r="I605" s="4">
        <v>16.350000000000001</v>
      </c>
      <c r="J605" s="4">
        <v>343.41</v>
      </c>
      <c r="K605" s="4">
        <v>343.41</v>
      </c>
      <c r="L605" s="9">
        <v>43541</v>
      </c>
      <c r="M605" s="11">
        <f t="shared" si="46"/>
        <v>3</v>
      </c>
      <c r="N605" t="str">
        <f t="shared" si="50"/>
        <v>Mar</v>
      </c>
      <c r="O605">
        <f t="shared" si="47"/>
        <v>7</v>
      </c>
      <c r="P605" t="str">
        <f t="shared" si="48"/>
        <v>Sun</v>
      </c>
      <c r="Q605" s="1">
        <v>0.57916666666666672</v>
      </c>
      <c r="R605" s="11">
        <f t="shared" si="49"/>
        <v>13</v>
      </c>
      <c r="S605" t="s">
        <v>29</v>
      </c>
      <c r="T605" s="4">
        <v>327.06</v>
      </c>
      <c r="U605">
        <v>4.7619047620000003</v>
      </c>
      <c r="V605" s="4">
        <v>16.353000000000002</v>
      </c>
      <c r="W605">
        <v>7.8</v>
      </c>
    </row>
    <row r="606" spans="1:23">
      <c r="A606" t="s">
        <v>646</v>
      </c>
      <c r="B606" t="s">
        <v>31</v>
      </c>
      <c r="C606" t="s">
        <v>32</v>
      </c>
      <c r="D606" t="s">
        <v>26</v>
      </c>
      <c r="E606" t="s">
        <v>27</v>
      </c>
      <c r="F606" t="s">
        <v>52</v>
      </c>
      <c r="G606" s="4">
        <v>51.89</v>
      </c>
      <c r="H606">
        <v>7</v>
      </c>
      <c r="I606" s="4">
        <v>18.16</v>
      </c>
      <c r="J606" s="4">
        <v>381.39</v>
      </c>
      <c r="K606" s="4">
        <v>381.39</v>
      </c>
      <c r="L606" s="9">
        <v>43473</v>
      </c>
      <c r="M606" s="11">
        <f t="shared" si="46"/>
        <v>1</v>
      </c>
      <c r="N606" t="str">
        <f t="shared" si="50"/>
        <v>Jan</v>
      </c>
      <c r="O606">
        <f t="shared" si="47"/>
        <v>2</v>
      </c>
      <c r="P606" t="str">
        <f t="shared" si="48"/>
        <v>Tue</v>
      </c>
      <c r="Q606" s="1">
        <v>0.83888888888888891</v>
      </c>
      <c r="R606" s="11">
        <f t="shared" si="49"/>
        <v>20</v>
      </c>
      <c r="S606" t="s">
        <v>35</v>
      </c>
      <c r="T606" s="4">
        <v>363.23</v>
      </c>
      <c r="U606">
        <v>4.7619047620000003</v>
      </c>
      <c r="V606" s="4">
        <v>18.1615</v>
      </c>
      <c r="W606">
        <v>4.5</v>
      </c>
    </row>
    <row r="607" spans="1:23">
      <c r="A607" t="s">
        <v>647</v>
      </c>
      <c r="B607" t="s">
        <v>48</v>
      </c>
      <c r="C607" t="s">
        <v>49</v>
      </c>
      <c r="D607" t="s">
        <v>33</v>
      </c>
      <c r="E607" t="s">
        <v>37</v>
      </c>
      <c r="F607" t="s">
        <v>38</v>
      </c>
      <c r="G607" s="4">
        <v>31.75</v>
      </c>
      <c r="H607">
        <v>4</v>
      </c>
      <c r="I607" s="4">
        <v>6.35</v>
      </c>
      <c r="J607" s="4">
        <v>133.35</v>
      </c>
      <c r="K607" s="4">
        <v>133.35</v>
      </c>
      <c r="L607" s="9">
        <v>43504</v>
      </c>
      <c r="M607" s="11">
        <f t="shared" si="46"/>
        <v>2</v>
      </c>
      <c r="N607" t="str">
        <f t="shared" si="50"/>
        <v>Feb</v>
      </c>
      <c r="O607">
        <f t="shared" si="47"/>
        <v>5</v>
      </c>
      <c r="P607" t="str">
        <f t="shared" si="48"/>
        <v>Fri</v>
      </c>
      <c r="Q607" s="1">
        <v>0.6430555555555556</v>
      </c>
      <c r="R607" s="11">
        <f t="shared" si="49"/>
        <v>15</v>
      </c>
      <c r="S607" t="s">
        <v>35</v>
      </c>
      <c r="T607" s="4">
        <v>127</v>
      </c>
      <c r="U607">
        <v>4.7619047620000003</v>
      </c>
      <c r="V607" s="4">
        <v>6.35</v>
      </c>
      <c r="W607">
        <v>8.6</v>
      </c>
    </row>
    <row r="608" spans="1:23">
      <c r="A608" t="s">
        <v>648</v>
      </c>
      <c r="B608" t="s">
        <v>24</v>
      </c>
      <c r="C608" t="s">
        <v>25</v>
      </c>
      <c r="D608" t="s">
        <v>26</v>
      </c>
      <c r="E608" t="s">
        <v>27</v>
      </c>
      <c r="F608" t="s">
        <v>52</v>
      </c>
      <c r="G608" s="4">
        <v>53.65</v>
      </c>
      <c r="H608">
        <v>7</v>
      </c>
      <c r="I608" s="4">
        <v>18.78</v>
      </c>
      <c r="J608" s="4">
        <v>394.33</v>
      </c>
      <c r="K608" s="4">
        <v>394.33</v>
      </c>
      <c r="L608" s="9">
        <v>43506</v>
      </c>
      <c r="M608" s="11">
        <f t="shared" si="46"/>
        <v>2</v>
      </c>
      <c r="N608" t="str">
        <f t="shared" si="50"/>
        <v>Feb</v>
      </c>
      <c r="O608">
        <f t="shared" si="47"/>
        <v>7</v>
      </c>
      <c r="P608" t="str">
        <f t="shared" si="48"/>
        <v>Sun</v>
      </c>
      <c r="Q608" s="1">
        <v>0.53888888888888886</v>
      </c>
      <c r="R608" s="11">
        <f t="shared" si="49"/>
        <v>12</v>
      </c>
      <c r="S608" t="s">
        <v>29</v>
      </c>
      <c r="T608" s="4">
        <v>375.55</v>
      </c>
      <c r="U608">
        <v>4.7619047620000003</v>
      </c>
      <c r="V608" s="4">
        <v>18.7775</v>
      </c>
      <c r="W608">
        <v>5.2</v>
      </c>
    </row>
    <row r="609" spans="1:23">
      <c r="A609" t="s">
        <v>649</v>
      </c>
      <c r="B609" t="s">
        <v>31</v>
      </c>
      <c r="C609" t="s">
        <v>32</v>
      </c>
      <c r="D609" t="s">
        <v>26</v>
      </c>
      <c r="E609" t="s">
        <v>27</v>
      </c>
      <c r="F609" t="s">
        <v>50</v>
      </c>
      <c r="G609" s="4">
        <v>49.79</v>
      </c>
      <c r="H609">
        <v>4</v>
      </c>
      <c r="I609" s="4">
        <v>9.9600000000000009</v>
      </c>
      <c r="J609" s="4">
        <v>209.12</v>
      </c>
      <c r="K609" s="4">
        <v>209.12</v>
      </c>
      <c r="L609" s="9">
        <v>43552</v>
      </c>
      <c r="M609" s="11">
        <f t="shared" si="46"/>
        <v>3</v>
      </c>
      <c r="N609" t="str">
        <f t="shared" si="50"/>
        <v>Mar</v>
      </c>
      <c r="O609">
        <f t="shared" si="47"/>
        <v>4</v>
      </c>
      <c r="P609" t="str">
        <f t="shared" si="48"/>
        <v>Thu</v>
      </c>
      <c r="Q609" s="1">
        <v>0.80277777777777781</v>
      </c>
      <c r="R609" s="11">
        <f t="shared" si="49"/>
        <v>19</v>
      </c>
      <c r="S609" t="s">
        <v>39</v>
      </c>
      <c r="T609" s="4">
        <v>199.16</v>
      </c>
      <c r="U609">
        <v>4.7619047620000003</v>
      </c>
      <c r="V609" s="4">
        <v>9.9580000000000002</v>
      </c>
      <c r="W609">
        <v>6.4</v>
      </c>
    </row>
    <row r="610" spans="1:23">
      <c r="A610" t="s">
        <v>650</v>
      </c>
      <c r="B610" t="s">
        <v>24</v>
      </c>
      <c r="C610" t="s">
        <v>25</v>
      </c>
      <c r="D610" t="s">
        <v>33</v>
      </c>
      <c r="E610" t="s">
        <v>37</v>
      </c>
      <c r="F610" t="s">
        <v>52</v>
      </c>
      <c r="G610" s="4">
        <v>30.61</v>
      </c>
      <c r="H610">
        <v>1</v>
      </c>
      <c r="I610" s="4">
        <v>1.53</v>
      </c>
      <c r="J610" s="4">
        <v>32.14</v>
      </c>
      <c r="K610" s="4">
        <v>32.14</v>
      </c>
      <c r="L610" s="9">
        <v>43488</v>
      </c>
      <c r="M610" s="11">
        <f t="shared" si="46"/>
        <v>1</v>
      </c>
      <c r="N610" t="str">
        <f t="shared" si="50"/>
        <v>Jan</v>
      </c>
      <c r="O610">
        <f t="shared" si="47"/>
        <v>3</v>
      </c>
      <c r="P610" t="str">
        <f t="shared" si="48"/>
        <v>Wed</v>
      </c>
      <c r="Q610" s="1">
        <v>0.51388888888888884</v>
      </c>
      <c r="R610" s="11">
        <f t="shared" si="49"/>
        <v>12</v>
      </c>
      <c r="S610" t="s">
        <v>29</v>
      </c>
      <c r="T610" s="4">
        <v>30.61</v>
      </c>
      <c r="U610">
        <v>4.7619047620000003</v>
      </c>
      <c r="V610" s="4">
        <v>1.5305</v>
      </c>
      <c r="W610">
        <v>5.2</v>
      </c>
    </row>
    <row r="611" spans="1:23">
      <c r="A611" t="s">
        <v>651</v>
      </c>
      <c r="B611" t="s">
        <v>48</v>
      </c>
      <c r="C611" t="s">
        <v>49</v>
      </c>
      <c r="D611" t="s">
        <v>26</v>
      </c>
      <c r="E611" t="s">
        <v>37</v>
      </c>
      <c r="F611" t="s">
        <v>50</v>
      </c>
      <c r="G611" s="4">
        <v>57.89</v>
      </c>
      <c r="H611">
        <v>2</v>
      </c>
      <c r="I611" s="4">
        <v>5.79</v>
      </c>
      <c r="J611" s="4">
        <v>121.57</v>
      </c>
      <c r="K611" s="4">
        <v>121.57</v>
      </c>
      <c r="L611" s="9">
        <v>43482</v>
      </c>
      <c r="M611" s="11">
        <f t="shared" si="46"/>
        <v>1</v>
      </c>
      <c r="N611" t="str">
        <f t="shared" si="50"/>
        <v>Jan</v>
      </c>
      <c r="O611">
        <f t="shared" si="47"/>
        <v>4</v>
      </c>
      <c r="P611" t="str">
        <f t="shared" si="48"/>
        <v>Thu</v>
      </c>
      <c r="Q611" s="1">
        <v>0.44236111111111109</v>
      </c>
      <c r="R611" s="11">
        <f t="shared" si="49"/>
        <v>10</v>
      </c>
      <c r="S611" t="s">
        <v>29</v>
      </c>
      <c r="T611" s="4">
        <v>115.78</v>
      </c>
      <c r="U611">
        <v>4.7619047620000003</v>
      </c>
      <c r="V611" s="4">
        <v>5.7889999999999997</v>
      </c>
      <c r="W611">
        <v>8.9</v>
      </c>
    </row>
    <row r="612" spans="1:23">
      <c r="A612" t="s">
        <v>652</v>
      </c>
      <c r="B612" t="s">
        <v>24</v>
      </c>
      <c r="C612" t="s">
        <v>25</v>
      </c>
      <c r="D612" t="s">
        <v>33</v>
      </c>
      <c r="E612" t="s">
        <v>27</v>
      </c>
      <c r="F612" t="s">
        <v>34</v>
      </c>
      <c r="G612" s="4">
        <v>28.96</v>
      </c>
      <c r="H612">
        <v>1</v>
      </c>
      <c r="I612" s="4">
        <v>1.45</v>
      </c>
      <c r="J612" s="4">
        <v>30.41</v>
      </c>
      <c r="K612" s="4">
        <v>30.41</v>
      </c>
      <c r="L612" s="9">
        <v>43503</v>
      </c>
      <c r="M612" s="11">
        <f t="shared" si="46"/>
        <v>2</v>
      </c>
      <c r="N612" t="str">
        <f t="shared" si="50"/>
        <v>Feb</v>
      </c>
      <c r="O612">
        <f t="shared" si="47"/>
        <v>4</v>
      </c>
      <c r="P612" t="str">
        <f t="shared" si="48"/>
        <v>Thu</v>
      </c>
      <c r="Q612" s="1">
        <v>0.42916666666666664</v>
      </c>
      <c r="R612" s="11">
        <f t="shared" si="49"/>
        <v>10</v>
      </c>
      <c r="S612" t="s">
        <v>39</v>
      </c>
      <c r="T612" s="4">
        <v>28.96</v>
      </c>
      <c r="U612">
        <v>4.7619047620000003</v>
      </c>
      <c r="V612" s="4">
        <v>1.448</v>
      </c>
      <c r="W612">
        <v>6.2</v>
      </c>
    </row>
    <row r="613" spans="1:23">
      <c r="A613" t="s">
        <v>653</v>
      </c>
      <c r="B613" t="s">
        <v>31</v>
      </c>
      <c r="C613" t="s">
        <v>32</v>
      </c>
      <c r="D613" t="s">
        <v>26</v>
      </c>
      <c r="E613" t="s">
        <v>27</v>
      </c>
      <c r="F613" t="s">
        <v>50</v>
      </c>
      <c r="G613" s="4">
        <v>98.97</v>
      </c>
      <c r="H613">
        <v>9</v>
      </c>
      <c r="I613" s="4">
        <v>44.54</v>
      </c>
      <c r="J613" s="4">
        <v>935.27</v>
      </c>
      <c r="K613" s="4">
        <v>935.27</v>
      </c>
      <c r="L613" s="9">
        <v>43533</v>
      </c>
      <c r="M613" s="11">
        <f t="shared" si="46"/>
        <v>3</v>
      </c>
      <c r="N613" t="str">
        <f t="shared" si="50"/>
        <v>Mar</v>
      </c>
      <c r="O613">
        <f t="shared" si="47"/>
        <v>6</v>
      </c>
      <c r="P613" t="str">
        <f t="shared" si="48"/>
        <v>Sat</v>
      </c>
      <c r="Q613" s="1">
        <v>0.47430555555555554</v>
      </c>
      <c r="R613" s="11">
        <f t="shared" si="49"/>
        <v>11</v>
      </c>
      <c r="S613" t="s">
        <v>35</v>
      </c>
      <c r="T613" s="4">
        <v>890.73</v>
      </c>
      <c r="U613">
        <v>4.7619047620000003</v>
      </c>
      <c r="V613" s="4">
        <v>44.536499999999997</v>
      </c>
      <c r="W613">
        <v>6.7</v>
      </c>
    </row>
    <row r="614" spans="1:23">
      <c r="A614" t="s">
        <v>654</v>
      </c>
      <c r="B614" t="s">
        <v>48</v>
      </c>
      <c r="C614" t="s">
        <v>49</v>
      </c>
      <c r="D614" t="s">
        <v>26</v>
      </c>
      <c r="E614" t="s">
        <v>37</v>
      </c>
      <c r="F614" t="s">
        <v>52</v>
      </c>
      <c r="G614" s="4">
        <v>93.22</v>
      </c>
      <c r="H614">
        <v>3</v>
      </c>
      <c r="I614" s="4">
        <v>13.98</v>
      </c>
      <c r="J614" s="4">
        <v>293.64</v>
      </c>
      <c r="K614" s="4">
        <v>293.64</v>
      </c>
      <c r="L614" s="9">
        <v>43489</v>
      </c>
      <c r="M614" s="11">
        <f t="shared" si="46"/>
        <v>1</v>
      </c>
      <c r="N614" t="str">
        <f t="shared" si="50"/>
        <v>Jan</v>
      </c>
      <c r="O614">
        <f t="shared" si="47"/>
        <v>4</v>
      </c>
      <c r="P614" t="str">
        <f t="shared" si="48"/>
        <v>Thu</v>
      </c>
      <c r="Q614" s="1">
        <v>0.48958333333333331</v>
      </c>
      <c r="R614" s="11">
        <f t="shared" si="49"/>
        <v>11</v>
      </c>
      <c r="S614" t="s">
        <v>35</v>
      </c>
      <c r="T614" s="4">
        <v>279.66000000000003</v>
      </c>
      <c r="U614">
        <v>4.7619047620000003</v>
      </c>
      <c r="V614" s="4">
        <v>13.983000000000001</v>
      </c>
      <c r="W614">
        <v>7.2</v>
      </c>
    </row>
    <row r="615" spans="1:23">
      <c r="A615" t="s">
        <v>655</v>
      </c>
      <c r="B615" t="s">
        <v>31</v>
      </c>
      <c r="C615" t="s">
        <v>32</v>
      </c>
      <c r="D615" t="s">
        <v>26</v>
      </c>
      <c r="E615" t="s">
        <v>37</v>
      </c>
      <c r="F615" t="s">
        <v>42</v>
      </c>
      <c r="G615" s="4">
        <v>80.930000000000007</v>
      </c>
      <c r="H615">
        <v>1</v>
      </c>
      <c r="I615" s="4">
        <v>4.05</v>
      </c>
      <c r="J615" s="4">
        <v>84.98</v>
      </c>
      <c r="K615" s="4">
        <v>84.98</v>
      </c>
      <c r="L615" s="9">
        <v>43484</v>
      </c>
      <c r="M615" s="11">
        <f t="shared" si="46"/>
        <v>1</v>
      </c>
      <c r="N615" t="str">
        <f t="shared" si="50"/>
        <v>Jan</v>
      </c>
      <c r="O615">
        <f t="shared" si="47"/>
        <v>6</v>
      </c>
      <c r="P615" t="str">
        <f t="shared" si="48"/>
        <v>Sat</v>
      </c>
      <c r="Q615" s="1">
        <v>0.67222222222222228</v>
      </c>
      <c r="R615" s="11">
        <f t="shared" si="49"/>
        <v>16</v>
      </c>
      <c r="S615" t="s">
        <v>39</v>
      </c>
      <c r="T615" s="4">
        <v>80.930000000000007</v>
      </c>
      <c r="U615">
        <v>4.7619047620000003</v>
      </c>
      <c r="V615" s="4">
        <v>4.0465</v>
      </c>
      <c r="W615">
        <v>9</v>
      </c>
    </row>
    <row r="616" spans="1:23">
      <c r="A616" t="s">
        <v>656</v>
      </c>
      <c r="B616" t="s">
        <v>24</v>
      </c>
      <c r="C616" t="s">
        <v>25</v>
      </c>
      <c r="D616" t="s">
        <v>26</v>
      </c>
      <c r="E616" t="s">
        <v>37</v>
      </c>
      <c r="F616" t="s">
        <v>50</v>
      </c>
      <c r="G616" s="4">
        <v>67.45</v>
      </c>
      <c r="H616">
        <v>10</v>
      </c>
      <c r="I616" s="4">
        <v>33.729999999999997</v>
      </c>
      <c r="J616" s="4">
        <v>708.23</v>
      </c>
      <c r="K616" s="4">
        <v>708.23</v>
      </c>
      <c r="L616" s="9">
        <v>43499</v>
      </c>
      <c r="M616" s="11">
        <f t="shared" si="46"/>
        <v>2</v>
      </c>
      <c r="N616" t="str">
        <f t="shared" si="50"/>
        <v>Feb</v>
      </c>
      <c r="O616">
        <f t="shared" si="47"/>
        <v>7</v>
      </c>
      <c r="P616" t="str">
        <f t="shared" si="48"/>
        <v>Sun</v>
      </c>
      <c r="Q616" s="1">
        <v>0.47569444444444442</v>
      </c>
      <c r="R616" s="11">
        <f t="shared" si="49"/>
        <v>11</v>
      </c>
      <c r="S616" t="s">
        <v>29</v>
      </c>
      <c r="T616" s="4">
        <v>674.5</v>
      </c>
      <c r="U616">
        <v>4.7619047620000003</v>
      </c>
      <c r="V616" s="4">
        <v>33.725000000000001</v>
      </c>
      <c r="W616">
        <v>4.2</v>
      </c>
    </row>
    <row r="617" spans="1:23">
      <c r="A617" t="s">
        <v>657</v>
      </c>
      <c r="B617" t="s">
        <v>24</v>
      </c>
      <c r="C617" t="s">
        <v>25</v>
      </c>
      <c r="D617" t="s">
        <v>26</v>
      </c>
      <c r="E617" t="s">
        <v>27</v>
      </c>
      <c r="F617" t="s">
        <v>42</v>
      </c>
      <c r="G617" s="4">
        <v>38.72</v>
      </c>
      <c r="H617">
        <v>9</v>
      </c>
      <c r="I617" s="4">
        <v>17.420000000000002</v>
      </c>
      <c r="J617" s="4">
        <v>365.9</v>
      </c>
      <c r="K617" s="4">
        <v>365.9</v>
      </c>
      <c r="L617" s="9">
        <v>43544</v>
      </c>
      <c r="M617" s="11">
        <f t="shared" si="46"/>
        <v>3</v>
      </c>
      <c r="N617" t="str">
        <f t="shared" si="50"/>
        <v>Mar</v>
      </c>
      <c r="O617">
        <f t="shared" si="47"/>
        <v>3</v>
      </c>
      <c r="P617" t="str">
        <f t="shared" si="48"/>
        <v>Wed</v>
      </c>
      <c r="Q617" s="1">
        <v>0.51666666666666672</v>
      </c>
      <c r="R617" s="11">
        <f t="shared" si="49"/>
        <v>12</v>
      </c>
      <c r="S617" t="s">
        <v>29</v>
      </c>
      <c r="T617" s="4">
        <v>348.48</v>
      </c>
      <c r="U617">
        <v>4.7619047620000003</v>
      </c>
      <c r="V617" s="4">
        <v>17.423999999999999</v>
      </c>
      <c r="W617">
        <v>4.2</v>
      </c>
    </row>
    <row r="618" spans="1:23">
      <c r="A618" t="s">
        <v>658</v>
      </c>
      <c r="B618" t="s">
        <v>48</v>
      </c>
      <c r="C618" t="s">
        <v>49</v>
      </c>
      <c r="D618" t="s">
        <v>26</v>
      </c>
      <c r="E618" t="s">
        <v>37</v>
      </c>
      <c r="F618" t="s">
        <v>42</v>
      </c>
      <c r="G618" s="4">
        <v>72.599999999999994</v>
      </c>
      <c r="H618">
        <v>6</v>
      </c>
      <c r="I618" s="4">
        <v>21.78</v>
      </c>
      <c r="J618" s="4">
        <v>457.38</v>
      </c>
      <c r="K618" s="4">
        <v>457.38</v>
      </c>
      <c r="L618" s="9">
        <v>43478</v>
      </c>
      <c r="M618" s="11">
        <f t="shared" si="46"/>
        <v>1</v>
      </c>
      <c r="N618" t="str">
        <f t="shared" si="50"/>
        <v>Jan</v>
      </c>
      <c r="O618">
        <f t="shared" si="47"/>
        <v>7</v>
      </c>
      <c r="P618" t="str">
        <f t="shared" si="48"/>
        <v>Sun</v>
      </c>
      <c r="Q618" s="1">
        <v>0.82708333333333328</v>
      </c>
      <c r="R618" s="11">
        <f t="shared" si="49"/>
        <v>19</v>
      </c>
      <c r="S618" t="s">
        <v>35</v>
      </c>
      <c r="T618" s="4">
        <v>435.6</v>
      </c>
      <c r="U618">
        <v>4.7619047620000003</v>
      </c>
      <c r="V618" s="4">
        <v>21.78</v>
      </c>
      <c r="W618">
        <v>6.9</v>
      </c>
    </row>
    <row r="619" spans="1:23">
      <c r="A619" t="s">
        <v>659</v>
      </c>
      <c r="B619" t="s">
        <v>31</v>
      </c>
      <c r="C619" t="s">
        <v>32</v>
      </c>
      <c r="D619" t="s">
        <v>26</v>
      </c>
      <c r="E619" t="s">
        <v>37</v>
      </c>
      <c r="F619" t="s">
        <v>34</v>
      </c>
      <c r="G619" s="4">
        <v>87.91</v>
      </c>
      <c r="H619">
        <v>5</v>
      </c>
      <c r="I619" s="4">
        <v>21.98</v>
      </c>
      <c r="J619" s="4">
        <v>461.53</v>
      </c>
      <c r="K619" s="4">
        <v>461.53</v>
      </c>
      <c r="L619" s="9">
        <v>43538</v>
      </c>
      <c r="M619" s="11">
        <f t="shared" si="46"/>
        <v>3</v>
      </c>
      <c r="N619" t="str">
        <f t="shared" si="50"/>
        <v>Mar</v>
      </c>
      <c r="O619">
        <f t="shared" si="47"/>
        <v>4</v>
      </c>
      <c r="P619" t="str">
        <f t="shared" si="48"/>
        <v>Thu</v>
      </c>
      <c r="Q619" s="1">
        <v>0.75694444444444442</v>
      </c>
      <c r="R619" s="11">
        <f t="shared" si="49"/>
        <v>18</v>
      </c>
      <c r="S619" t="s">
        <v>29</v>
      </c>
      <c r="T619" s="4">
        <v>439.55</v>
      </c>
      <c r="U619">
        <v>4.7619047620000003</v>
      </c>
      <c r="V619" s="4">
        <v>21.977499999999999</v>
      </c>
      <c r="W619">
        <v>4.4000000000000004</v>
      </c>
    </row>
    <row r="620" spans="1:23">
      <c r="A620" t="s">
        <v>660</v>
      </c>
      <c r="B620" t="s">
        <v>24</v>
      </c>
      <c r="C620" t="s">
        <v>25</v>
      </c>
      <c r="D620" t="s">
        <v>26</v>
      </c>
      <c r="E620" t="s">
        <v>37</v>
      </c>
      <c r="F620" t="s">
        <v>50</v>
      </c>
      <c r="G620" s="4">
        <v>98.53</v>
      </c>
      <c r="H620">
        <v>6</v>
      </c>
      <c r="I620" s="4">
        <v>29.56</v>
      </c>
      <c r="J620" s="4">
        <v>620.74</v>
      </c>
      <c r="K620" s="4">
        <v>620.74</v>
      </c>
      <c r="L620" s="9">
        <v>43488</v>
      </c>
      <c r="M620" s="11">
        <f t="shared" si="46"/>
        <v>1</v>
      </c>
      <c r="N620" t="str">
        <f t="shared" si="50"/>
        <v>Jan</v>
      </c>
      <c r="O620">
        <f t="shared" si="47"/>
        <v>3</v>
      </c>
      <c r="P620" t="str">
        <f t="shared" si="48"/>
        <v>Wed</v>
      </c>
      <c r="Q620" s="1">
        <v>0.47361111111111109</v>
      </c>
      <c r="R620" s="11">
        <f t="shared" si="49"/>
        <v>11</v>
      </c>
      <c r="S620" t="s">
        <v>39</v>
      </c>
      <c r="T620" s="4">
        <v>591.17999999999995</v>
      </c>
      <c r="U620">
        <v>4.7619047620000003</v>
      </c>
      <c r="V620" s="4">
        <v>29.559000000000001</v>
      </c>
      <c r="W620">
        <v>4</v>
      </c>
    </row>
    <row r="621" spans="1:23">
      <c r="A621" t="s">
        <v>661</v>
      </c>
      <c r="B621" t="s">
        <v>31</v>
      </c>
      <c r="C621" t="s">
        <v>32</v>
      </c>
      <c r="D621" t="s">
        <v>26</v>
      </c>
      <c r="E621" t="s">
        <v>27</v>
      </c>
      <c r="F621" t="s">
        <v>52</v>
      </c>
      <c r="G621" s="4">
        <v>43.46</v>
      </c>
      <c r="H621">
        <v>6</v>
      </c>
      <c r="I621" s="4">
        <v>13.04</v>
      </c>
      <c r="J621" s="4">
        <v>273.8</v>
      </c>
      <c r="K621" s="4">
        <v>273.8</v>
      </c>
      <c r="L621" s="9">
        <v>43503</v>
      </c>
      <c r="M621" s="11">
        <f t="shared" si="46"/>
        <v>2</v>
      </c>
      <c r="N621" t="str">
        <f t="shared" si="50"/>
        <v>Feb</v>
      </c>
      <c r="O621">
        <f t="shared" si="47"/>
        <v>4</v>
      </c>
      <c r="P621" t="str">
        <f t="shared" si="48"/>
        <v>Thu</v>
      </c>
      <c r="Q621" s="1">
        <v>0.74652777777777779</v>
      </c>
      <c r="R621" s="11">
        <f t="shared" si="49"/>
        <v>17</v>
      </c>
      <c r="S621" t="s">
        <v>29</v>
      </c>
      <c r="T621" s="4">
        <v>260.76</v>
      </c>
      <c r="U621">
        <v>4.7619047620000003</v>
      </c>
      <c r="V621" s="4">
        <v>13.038</v>
      </c>
      <c r="W621">
        <v>8.5</v>
      </c>
    </row>
    <row r="622" spans="1:23">
      <c r="A622" t="s">
        <v>662</v>
      </c>
      <c r="B622" t="s">
        <v>24</v>
      </c>
      <c r="C622" t="s">
        <v>25</v>
      </c>
      <c r="D622" t="s">
        <v>33</v>
      </c>
      <c r="E622" t="s">
        <v>27</v>
      </c>
      <c r="F622" t="s">
        <v>50</v>
      </c>
      <c r="G622" s="4">
        <v>71.680000000000007</v>
      </c>
      <c r="H622">
        <v>3</v>
      </c>
      <c r="I622" s="4">
        <v>10.75</v>
      </c>
      <c r="J622" s="4">
        <v>225.79</v>
      </c>
      <c r="K622" s="4">
        <v>225.79</v>
      </c>
      <c r="L622" s="9">
        <v>43552</v>
      </c>
      <c r="M622" s="11">
        <f t="shared" si="46"/>
        <v>3</v>
      </c>
      <c r="N622" t="str">
        <f t="shared" si="50"/>
        <v>Mar</v>
      </c>
      <c r="O622">
        <f t="shared" si="47"/>
        <v>4</v>
      </c>
      <c r="P622" t="str">
        <f t="shared" si="48"/>
        <v>Thu</v>
      </c>
      <c r="Q622" s="1">
        <v>0.64583333333333337</v>
      </c>
      <c r="R622" s="11">
        <f t="shared" si="49"/>
        <v>15</v>
      </c>
      <c r="S622" t="s">
        <v>39</v>
      </c>
      <c r="T622" s="4">
        <v>215.04</v>
      </c>
      <c r="U622">
        <v>4.7619047620000003</v>
      </c>
      <c r="V622" s="4">
        <v>10.752000000000001</v>
      </c>
      <c r="W622">
        <v>9.1999999999999993</v>
      </c>
    </row>
    <row r="623" spans="1:23">
      <c r="A623" t="s">
        <v>663</v>
      </c>
      <c r="B623" t="s">
        <v>24</v>
      </c>
      <c r="C623" t="s">
        <v>25</v>
      </c>
      <c r="D623" t="s">
        <v>26</v>
      </c>
      <c r="E623" t="s">
        <v>27</v>
      </c>
      <c r="F623" t="s">
        <v>50</v>
      </c>
      <c r="G623" s="4">
        <v>91.61</v>
      </c>
      <c r="H623">
        <v>1</v>
      </c>
      <c r="I623" s="4">
        <v>4.58</v>
      </c>
      <c r="J623" s="4">
        <v>96.19</v>
      </c>
      <c r="K623" s="4">
        <v>96.19</v>
      </c>
      <c r="L623" s="9">
        <v>43544</v>
      </c>
      <c r="M623" s="11">
        <f t="shared" si="46"/>
        <v>3</v>
      </c>
      <c r="N623" t="str">
        <f t="shared" si="50"/>
        <v>Mar</v>
      </c>
      <c r="O623">
        <f t="shared" si="47"/>
        <v>3</v>
      </c>
      <c r="P623" t="str">
        <f t="shared" si="48"/>
        <v>Wed</v>
      </c>
      <c r="Q623" s="1">
        <v>0.82222222222222219</v>
      </c>
      <c r="R623" s="11">
        <f t="shared" si="49"/>
        <v>19</v>
      </c>
      <c r="S623" t="s">
        <v>35</v>
      </c>
      <c r="T623" s="4">
        <v>91.61</v>
      </c>
      <c r="U623">
        <v>4.7619047620000003</v>
      </c>
      <c r="V623" s="4">
        <v>4.5804999999999998</v>
      </c>
      <c r="W623">
        <v>9.8000000000000007</v>
      </c>
    </row>
    <row r="624" spans="1:23">
      <c r="A624" t="s">
        <v>664</v>
      </c>
      <c r="B624" t="s">
        <v>48</v>
      </c>
      <c r="C624" t="s">
        <v>49</v>
      </c>
      <c r="D624" t="s">
        <v>26</v>
      </c>
      <c r="E624" t="s">
        <v>27</v>
      </c>
      <c r="F624" t="s">
        <v>38</v>
      </c>
      <c r="G624" s="4">
        <v>94.59</v>
      </c>
      <c r="H624">
        <v>7</v>
      </c>
      <c r="I624" s="4">
        <v>33.11</v>
      </c>
      <c r="J624" s="4">
        <v>695.24</v>
      </c>
      <c r="K624" s="4">
        <v>695.24</v>
      </c>
      <c r="L624" s="9">
        <v>43482</v>
      </c>
      <c r="M624" s="11">
        <f t="shared" si="46"/>
        <v>1</v>
      </c>
      <c r="N624" t="str">
        <f t="shared" si="50"/>
        <v>Jan</v>
      </c>
      <c r="O624">
        <f t="shared" si="47"/>
        <v>4</v>
      </c>
      <c r="P624" t="str">
        <f t="shared" si="48"/>
        <v>Thu</v>
      </c>
      <c r="Q624" s="1">
        <v>0.64375000000000004</v>
      </c>
      <c r="R624" s="11">
        <f t="shared" si="49"/>
        <v>15</v>
      </c>
      <c r="S624" t="s">
        <v>39</v>
      </c>
      <c r="T624" s="4">
        <v>662.13</v>
      </c>
      <c r="U624">
        <v>4.7619047620000003</v>
      </c>
      <c r="V624" s="4">
        <v>33.106499999999997</v>
      </c>
      <c r="W624">
        <v>4.9000000000000004</v>
      </c>
    </row>
    <row r="625" spans="1:23">
      <c r="A625" t="s">
        <v>665</v>
      </c>
      <c r="B625" t="s">
        <v>48</v>
      </c>
      <c r="C625" t="s">
        <v>49</v>
      </c>
      <c r="D625" t="s">
        <v>33</v>
      </c>
      <c r="E625" t="s">
        <v>27</v>
      </c>
      <c r="F625" t="s">
        <v>52</v>
      </c>
      <c r="G625" s="4">
        <v>83.25</v>
      </c>
      <c r="H625">
        <v>10</v>
      </c>
      <c r="I625" s="4">
        <v>41.63</v>
      </c>
      <c r="J625" s="4">
        <v>874.13</v>
      </c>
      <c r="K625" s="4">
        <v>874.13</v>
      </c>
      <c r="L625" s="9">
        <v>43477</v>
      </c>
      <c r="M625" s="11">
        <f t="shared" si="46"/>
        <v>1</v>
      </c>
      <c r="N625" t="str">
        <f t="shared" si="50"/>
        <v>Jan</v>
      </c>
      <c r="O625">
        <f t="shared" si="47"/>
        <v>6</v>
      </c>
      <c r="P625" t="str">
        <f t="shared" si="48"/>
        <v>Sat</v>
      </c>
      <c r="Q625" s="1">
        <v>0.47569444444444442</v>
      </c>
      <c r="R625" s="11">
        <f t="shared" si="49"/>
        <v>11</v>
      </c>
      <c r="S625" t="s">
        <v>39</v>
      </c>
      <c r="T625" s="4">
        <v>832.5</v>
      </c>
      <c r="U625">
        <v>4.7619047620000003</v>
      </c>
      <c r="V625" s="4">
        <v>41.625</v>
      </c>
      <c r="W625">
        <v>4.4000000000000004</v>
      </c>
    </row>
    <row r="626" spans="1:23">
      <c r="A626" t="s">
        <v>666</v>
      </c>
      <c r="B626" t="s">
        <v>48</v>
      </c>
      <c r="C626" t="s">
        <v>49</v>
      </c>
      <c r="D626" t="s">
        <v>26</v>
      </c>
      <c r="E626" t="s">
        <v>37</v>
      </c>
      <c r="F626" t="s">
        <v>52</v>
      </c>
      <c r="G626" s="4">
        <v>91.35</v>
      </c>
      <c r="H626">
        <v>1</v>
      </c>
      <c r="I626" s="4">
        <v>4.57</v>
      </c>
      <c r="J626" s="4">
        <v>95.92</v>
      </c>
      <c r="K626" s="4">
        <v>95.92</v>
      </c>
      <c r="L626" s="9">
        <v>43512</v>
      </c>
      <c r="M626" s="11">
        <f t="shared" si="46"/>
        <v>2</v>
      </c>
      <c r="N626" t="str">
        <f t="shared" si="50"/>
        <v>Feb</v>
      </c>
      <c r="O626">
        <f t="shared" si="47"/>
        <v>6</v>
      </c>
      <c r="P626" t="str">
        <f t="shared" si="48"/>
        <v>Sat</v>
      </c>
      <c r="Q626" s="1">
        <v>0.65416666666666667</v>
      </c>
      <c r="R626" s="11">
        <f t="shared" si="49"/>
        <v>15</v>
      </c>
      <c r="S626" t="s">
        <v>35</v>
      </c>
      <c r="T626" s="4">
        <v>91.35</v>
      </c>
      <c r="U626">
        <v>4.7619047620000003</v>
      </c>
      <c r="V626" s="4">
        <v>4.5674999999999999</v>
      </c>
      <c r="W626">
        <v>6.8</v>
      </c>
    </row>
    <row r="627" spans="1:23">
      <c r="A627" t="s">
        <v>667</v>
      </c>
      <c r="B627" t="s">
        <v>48</v>
      </c>
      <c r="C627" t="s">
        <v>49</v>
      </c>
      <c r="D627" t="s">
        <v>26</v>
      </c>
      <c r="E627" t="s">
        <v>27</v>
      </c>
      <c r="F627" t="s">
        <v>50</v>
      </c>
      <c r="G627" s="4">
        <v>78.88</v>
      </c>
      <c r="H627">
        <v>2</v>
      </c>
      <c r="I627" s="4">
        <v>7.89</v>
      </c>
      <c r="J627" s="4">
        <v>165.65</v>
      </c>
      <c r="K627" s="4">
        <v>165.65</v>
      </c>
      <c r="L627" s="9">
        <v>43491</v>
      </c>
      <c r="M627" s="11">
        <f t="shared" si="46"/>
        <v>1</v>
      </c>
      <c r="N627" t="str">
        <f t="shared" si="50"/>
        <v>Jan</v>
      </c>
      <c r="O627">
        <f t="shared" si="47"/>
        <v>6</v>
      </c>
      <c r="P627" t="str">
        <f t="shared" si="48"/>
        <v>Sat</v>
      </c>
      <c r="Q627" s="1">
        <v>0.6694444444444444</v>
      </c>
      <c r="R627" s="11">
        <f t="shared" si="49"/>
        <v>16</v>
      </c>
      <c r="S627" t="s">
        <v>35</v>
      </c>
      <c r="T627" s="4">
        <v>157.76</v>
      </c>
      <c r="U627">
        <v>4.7619047620000003</v>
      </c>
      <c r="V627" s="4">
        <v>7.8879999999999999</v>
      </c>
      <c r="W627">
        <v>9.1</v>
      </c>
    </row>
    <row r="628" spans="1:23">
      <c r="A628" t="s">
        <v>668</v>
      </c>
      <c r="B628" t="s">
        <v>24</v>
      </c>
      <c r="C628" t="s">
        <v>25</v>
      </c>
      <c r="D628" t="s">
        <v>33</v>
      </c>
      <c r="E628" t="s">
        <v>37</v>
      </c>
      <c r="F628" t="s">
        <v>42</v>
      </c>
      <c r="G628" s="4">
        <v>60.87</v>
      </c>
      <c r="H628">
        <v>2</v>
      </c>
      <c r="I628" s="4">
        <v>6.09</v>
      </c>
      <c r="J628" s="4">
        <v>127.83</v>
      </c>
      <c r="K628" s="4">
        <v>127.83</v>
      </c>
      <c r="L628" s="9">
        <v>43533</v>
      </c>
      <c r="M628" s="11">
        <f t="shared" si="46"/>
        <v>3</v>
      </c>
      <c r="N628" t="str">
        <f t="shared" si="50"/>
        <v>Mar</v>
      </c>
      <c r="O628">
        <f t="shared" si="47"/>
        <v>6</v>
      </c>
      <c r="P628" t="str">
        <f t="shared" si="48"/>
        <v>Sat</v>
      </c>
      <c r="Q628" s="1">
        <v>0.52569444444444446</v>
      </c>
      <c r="R628" s="11">
        <f t="shared" si="49"/>
        <v>12</v>
      </c>
      <c r="S628" t="s">
        <v>29</v>
      </c>
      <c r="T628" s="4">
        <v>121.74</v>
      </c>
      <c r="U628">
        <v>4.7619047620000003</v>
      </c>
      <c r="V628" s="4">
        <v>6.0869999999999997</v>
      </c>
      <c r="W628">
        <v>8.6999999999999993</v>
      </c>
    </row>
    <row r="629" spans="1:23">
      <c r="A629" t="s">
        <v>669</v>
      </c>
      <c r="B629" t="s">
        <v>48</v>
      </c>
      <c r="C629" t="s">
        <v>49</v>
      </c>
      <c r="D629" t="s">
        <v>26</v>
      </c>
      <c r="E629" t="s">
        <v>37</v>
      </c>
      <c r="F629" t="s">
        <v>28</v>
      </c>
      <c r="G629" s="4">
        <v>82.58</v>
      </c>
      <c r="H629">
        <v>10</v>
      </c>
      <c r="I629" s="4">
        <v>41.29</v>
      </c>
      <c r="J629" s="4">
        <v>867.09</v>
      </c>
      <c r="K629" s="4">
        <v>867.09</v>
      </c>
      <c r="L629" s="9">
        <v>43538</v>
      </c>
      <c r="M629" s="11">
        <f t="shared" si="46"/>
        <v>3</v>
      </c>
      <c r="N629" t="str">
        <f t="shared" si="50"/>
        <v>Mar</v>
      </c>
      <c r="O629">
        <f t="shared" si="47"/>
        <v>4</v>
      </c>
      <c r="P629" t="str">
        <f t="shared" si="48"/>
        <v>Thu</v>
      </c>
      <c r="Q629" s="1">
        <v>0.6118055555555556</v>
      </c>
      <c r="R629" s="11">
        <f t="shared" si="49"/>
        <v>14</v>
      </c>
      <c r="S629" t="s">
        <v>35</v>
      </c>
      <c r="T629" s="4">
        <v>825.8</v>
      </c>
      <c r="U629">
        <v>4.7619047620000003</v>
      </c>
      <c r="V629" s="4">
        <v>41.29</v>
      </c>
      <c r="W629">
        <v>5</v>
      </c>
    </row>
    <row r="630" spans="1:23">
      <c r="A630" t="s">
        <v>670</v>
      </c>
      <c r="B630" t="s">
        <v>24</v>
      </c>
      <c r="C630" t="s">
        <v>25</v>
      </c>
      <c r="D630" t="s">
        <v>26</v>
      </c>
      <c r="E630" t="s">
        <v>37</v>
      </c>
      <c r="F630" t="s">
        <v>38</v>
      </c>
      <c r="G630" s="4">
        <v>53.3</v>
      </c>
      <c r="H630">
        <v>3</v>
      </c>
      <c r="I630" s="4">
        <v>8</v>
      </c>
      <c r="J630" s="4">
        <v>167.9</v>
      </c>
      <c r="K630" s="4">
        <v>167.9</v>
      </c>
      <c r="L630" s="9">
        <v>43490</v>
      </c>
      <c r="M630" s="11">
        <f t="shared" si="46"/>
        <v>1</v>
      </c>
      <c r="N630" t="str">
        <f t="shared" si="50"/>
        <v>Jan</v>
      </c>
      <c r="O630">
        <f t="shared" si="47"/>
        <v>5</v>
      </c>
      <c r="P630" t="str">
        <f t="shared" si="48"/>
        <v>Fri</v>
      </c>
      <c r="Q630" s="1">
        <v>0.59652777777777777</v>
      </c>
      <c r="R630" s="11">
        <f t="shared" si="49"/>
        <v>14</v>
      </c>
      <c r="S630" t="s">
        <v>29</v>
      </c>
      <c r="T630" s="4">
        <v>159.9</v>
      </c>
      <c r="U630">
        <v>4.7619047620000003</v>
      </c>
      <c r="V630" s="4">
        <v>7.9950000000000001</v>
      </c>
      <c r="W630">
        <v>7.5</v>
      </c>
    </row>
    <row r="631" spans="1:23">
      <c r="A631" t="s">
        <v>671</v>
      </c>
      <c r="B631" t="s">
        <v>24</v>
      </c>
      <c r="C631" t="s">
        <v>25</v>
      </c>
      <c r="D631" t="s">
        <v>33</v>
      </c>
      <c r="E631" t="s">
        <v>27</v>
      </c>
      <c r="F631" t="s">
        <v>52</v>
      </c>
      <c r="G631" s="4">
        <v>12.09</v>
      </c>
      <c r="H631">
        <v>1</v>
      </c>
      <c r="I631" s="4">
        <v>0.6</v>
      </c>
      <c r="J631" s="4">
        <v>12.69</v>
      </c>
      <c r="K631" s="4">
        <v>12.69</v>
      </c>
      <c r="L631" s="9">
        <v>43491</v>
      </c>
      <c r="M631" s="11">
        <f t="shared" si="46"/>
        <v>1</v>
      </c>
      <c r="N631" t="str">
        <f t="shared" si="50"/>
        <v>Jan</v>
      </c>
      <c r="O631">
        <f t="shared" si="47"/>
        <v>6</v>
      </c>
      <c r="P631" t="str">
        <f t="shared" si="48"/>
        <v>Sat</v>
      </c>
      <c r="Q631" s="1">
        <v>0.7631944444444444</v>
      </c>
      <c r="R631" s="11">
        <f t="shared" si="49"/>
        <v>18</v>
      </c>
      <c r="S631" t="s">
        <v>39</v>
      </c>
      <c r="T631" s="4">
        <v>12.09</v>
      </c>
      <c r="U631">
        <v>4.7619047620000003</v>
      </c>
      <c r="V631" s="4">
        <v>0.60450000000000004</v>
      </c>
      <c r="W631">
        <v>8.1999999999999993</v>
      </c>
    </row>
    <row r="632" spans="1:23">
      <c r="A632" t="s">
        <v>672</v>
      </c>
      <c r="B632" t="s">
        <v>24</v>
      </c>
      <c r="C632" t="s">
        <v>25</v>
      </c>
      <c r="D632" t="s">
        <v>33</v>
      </c>
      <c r="E632" t="s">
        <v>37</v>
      </c>
      <c r="F632" t="s">
        <v>42</v>
      </c>
      <c r="G632" s="4">
        <v>64.19</v>
      </c>
      <c r="H632">
        <v>10</v>
      </c>
      <c r="I632" s="4">
        <v>32.1</v>
      </c>
      <c r="J632" s="4">
        <v>674</v>
      </c>
      <c r="K632" s="4">
        <v>674</v>
      </c>
      <c r="L632" s="9">
        <v>43484</v>
      </c>
      <c r="M632" s="11">
        <f t="shared" si="46"/>
        <v>1</v>
      </c>
      <c r="N632" t="str">
        <f t="shared" si="50"/>
        <v>Jan</v>
      </c>
      <c r="O632">
        <f t="shared" si="47"/>
        <v>6</v>
      </c>
      <c r="P632" t="str">
        <f t="shared" si="48"/>
        <v>Sat</v>
      </c>
      <c r="Q632" s="1">
        <v>0.58888888888888891</v>
      </c>
      <c r="R632" s="11">
        <f t="shared" si="49"/>
        <v>14</v>
      </c>
      <c r="S632" t="s">
        <v>39</v>
      </c>
      <c r="T632" s="4">
        <v>641.9</v>
      </c>
      <c r="U632">
        <v>4.7619047620000003</v>
      </c>
      <c r="V632" s="4">
        <v>32.094999999999999</v>
      </c>
      <c r="W632">
        <v>6.7</v>
      </c>
    </row>
    <row r="633" spans="1:23">
      <c r="A633" t="s">
        <v>673</v>
      </c>
      <c r="B633" t="s">
        <v>24</v>
      </c>
      <c r="C633" t="s">
        <v>25</v>
      </c>
      <c r="D633" t="s">
        <v>33</v>
      </c>
      <c r="E633" t="s">
        <v>37</v>
      </c>
      <c r="F633" t="s">
        <v>34</v>
      </c>
      <c r="G633" s="4">
        <v>78.31</v>
      </c>
      <c r="H633">
        <v>3</v>
      </c>
      <c r="I633" s="4">
        <v>11.75</v>
      </c>
      <c r="J633" s="4">
        <v>246.68</v>
      </c>
      <c r="K633" s="4">
        <v>246.68</v>
      </c>
      <c r="L633" s="9">
        <v>43529</v>
      </c>
      <c r="M633" s="11">
        <f t="shared" si="46"/>
        <v>3</v>
      </c>
      <c r="N633" t="str">
        <f t="shared" si="50"/>
        <v>Mar</v>
      </c>
      <c r="O633">
        <f t="shared" si="47"/>
        <v>2</v>
      </c>
      <c r="P633" t="str">
        <f t="shared" si="48"/>
        <v>Tue</v>
      </c>
      <c r="Q633" s="1">
        <v>0.69305555555555554</v>
      </c>
      <c r="R633" s="11">
        <f t="shared" si="49"/>
        <v>16</v>
      </c>
      <c r="S633" t="s">
        <v>29</v>
      </c>
      <c r="T633" s="4">
        <v>234.93</v>
      </c>
      <c r="U633">
        <v>4.7619047620000003</v>
      </c>
      <c r="V633" s="4">
        <v>11.746499999999999</v>
      </c>
      <c r="W633">
        <v>5.4</v>
      </c>
    </row>
    <row r="634" spans="1:23">
      <c r="A634" t="s">
        <v>674</v>
      </c>
      <c r="B634" t="s">
        <v>24</v>
      </c>
      <c r="C634" t="s">
        <v>25</v>
      </c>
      <c r="D634" t="s">
        <v>26</v>
      </c>
      <c r="E634" t="s">
        <v>37</v>
      </c>
      <c r="F634" t="s">
        <v>50</v>
      </c>
      <c r="G634" s="4">
        <v>83.77</v>
      </c>
      <c r="H634">
        <v>2</v>
      </c>
      <c r="I634" s="4">
        <v>8.3800000000000008</v>
      </c>
      <c r="J634" s="4">
        <v>175.92</v>
      </c>
      <c r="K634" s="4">
        <v>175.92</v>
      </c>
      <c r="L634" s="9">
        <v>43480</v>
      </c>
      <c r="M634" s="11">
        <f t="shared" si="46"/>
        <v>1</v>
      </c>
      <c r="N634" t="str">
        <f t="shared" si="50"/>
        <v>Jan</v>
      </c>
      <c r="O634">
        <f t="shared" si="47"/>
        <v>2</v>
      </c>
      <c r="P634" t="str">
        <f t="shared" si="48"/>
        <v>Tue</v>
      </c>
      <c r="Q634" s="1">
        <v>0.45416666666666666</v>
      </c>
      <c r="R634" s="11">
        <f t="shared" si="49"/>
        <v>10</v>
      </c>
      <c r="S634" t="s">
        <v>39</v>
      </c>
      <c r="T634" s="4">
        <v>167.54</v>
      </c>
      <c r="U634">
        <v>4.7619047620000003</v>
      </c>
      <c r="V634" s="4">
        <v>8.3770000000000007</v>
      </c>
      <c r="W634">
        <v>7</v>
      </c>
    </row>
    <row r="635" spans="1:23">
      <c r="A635" t="s">
        <v>675</v>
      </c>
      <c r="B635" t="s">
        <v>48</v>
      </c>
      <c r="C635" t="s">
        <v>49</v>
      </c>
      <c r="D635" t="s">
        <v>33</v>
      </c>
      <c r="E635" t="s">
        <v>37</v>
      </c>
      <c r="F635" t="s">
        <v>38</v>
      </c>
      <c r="G635" s="4">
        <v>99.7</v>
      </c>
      <c r="H635">
        <v>3</v>
      </c>
      <c r="I635" s="4">
        <v>14.96</v>
      </c>
      <c r="J635" s="4">
        <v>314.06</v>
      </c>
      <c r="K635" s="4">
        <v>314.06</v>
      </c>
      <c r="L635" s="9">
        <v>43542</v>
      </c>
      <c r="M635" s="11">
        <f t="shared" si="46"/>
        <v>3</v>
      </c>
      <c r="N635" t="str">
        <f t="shared" si="50"/>
        <v>Mar</v>
      </c>
      <c r="O635">
        <f t="shared" si="47"/>
        <v>1</v>
      </c>
      <c r="P635" t="str">
        <f t="shared" si="48"/>
        <v>Mon</v>
      </c>
      <c r="Q635" s="1">
        <v>0.47847222222222224</v>
      </c>
      <c r="R635" s="11">
        <f t="shared" si="49"/>
        <v>11</v>
      </c>
      <c r="S635" t="s">
        <v>29</v>
      </c>
      <c r="T635" s="4">
        <v>299.10000000000002</v>
      </c>
      <c r="U635">
        <v>4.7619047620000003</v>
      </c>
      <c r="V635" s="4">
        <v>14.955</v>
      </c>
      <c r="W635">
        <v>4.7</v>
      </c>
    </row>
    <row r="636" spans="1:23">
      <c r="A636" t="s">
        <v>676</v>
      </c>
      <c r="B636" t="s">
        <v>48</v>
      </c>
      <c r="C636" t="s">
        <v>49</v>
      </c>
      <c r="D636" t="s">
        <v>26</v>
      </c>
      <c r="E636" t="s">
        <v>37</v>
      </c>
      <c r="F636" t="s">
        <v>50</v>
      </c>
      <c r="G636" s="4">
        <v>79.91</v>
      </c>
      <c r="H636">
        <v>3</v>
      </c>
      <c r="I636" s="4">
        <v>11.99</v>
      </c>
      <c r="J636" s="4">
        <v>251.72</v>
      </c>
      <c r="K636" s="4">
        <v>251.72</v>
      </c>
      <c r="L636" s="9">
        <v>43544</v>
      </c>
      <c r="M636" s="11">
        <f t="shared" si="46"/>
        <v>3</v>
      </c>
      <c r="N636" t="str">
        <f t="shared" si="50"/>
        <v>Mar</v>
      </c>
      <c r="O636">
        <f t="shared" si="47"/>
        <v>3</v>
      </c>
      <c r="P636" t="str">
        <f t="shared" si="48"/>
        <v>Wed</v>
      </c>
      <c r="Q636" s="1">
        <v>0.81111111111111112</v>
      </c>
      <c r="R636" s="11">
        <f t="shared" si="49"/>
        <v>19</v>
      </c>
      <c r="S636" t="s">
        <v>39</v>
      </c>
      <c r="T636" s="4">
        <v>239.73</v>
      </c>
      <c r="U636">
        <v>4.7619047620000003</v>
      </c>
      <c r="V636" s="4">
        <v>11.986499999999999</v>
      </c>
      <c r="W636">
        <v>5</v>
      </c>
    </row>
    <row r="637" spans="1:23">
      <c r="A637" t="s">
        <v>677</v>
      </c>
      <c r="B637" t="s">
        <v>48</v>
      </c>
      <c r="C637" t="s">
        <v>49</v>
      </c>
      <c r="D637" t="s">
        <v>26</v>
      </c>
      <c r="E637" t="s">
        <v>37</v>
      </c>
      <c r="F637" t="s">
        <v>28</v>
      </c>
      <c r="G637" s="4">
        <v>66.47</v>
      </c>
      <c r="H637">
        <v>10</v>
      </c>
      <c r="I637" s="4">
        <v>33.24</v>
      </c>
      <c r="J637" s="4">
        <v>697.94</v>
      </c>
      <c r="K637" s="4">
        <v>697.94</v>
      </c>
      <c r="L637" s="9">
        <v>43480</v>
      </c>
      <c r="M637" s="11">
        <f t="shared" si="46"/>
        <v>1</v>
      </c>
      <c r="N637" t="str">
        <f t="shared" si="50"/>
        <v>Jan</v>
      </c>
      <c r="O637">
        <f t="shared" si="47"/>
        <v>2</v>
      </c>
      <c r="P637" t="str">
        <f t="shared" si="48"/>
        <v>Tue</v>
      </c>
      <c r="Q637" s="1">
        <v>0.62569444444444444</v>
      </c>
      <c r="R637" s="11">
        <f t="shared" si="49"/>
        <v>15</v>
      </c>
      <c r="S637" t="s">
        <v>39</v>
      </c>
      <c r="T637" s="4">
        <v>664.7</v>
      </c>
      <c r="U637">
        <v>4.7619047620000003</v>
      </c>
      <c r="V637" s="4">
        <v>33.234999999999999</v>
      </c>
      <c r="W637">
        <v>5</v>
      </c>
    </row>
    <row r="638" spans="1:23">
      <c r="A638" t="s">
        <v>678</v>
      </c>
      <c r="B638" t="s">
        <v>24</v>
      </c>
      <c r="C638" t="s">
        <v>25</v>
      </c>
      <c r="D638" t="s">
        <v>33</v>
      </c>
      <c r="E638" t="s">
        <v>37</v>
      </c>
      <c r="F638" t="s">
        <v>28</v>
      </c>
      <c r="G638" s="4">
        <v>28.95</v>
      </c>
      <c r="H638">
        <v>7</v>
      </c>
      <c r="I638" s="4">
        <v>10.130000000000001</v>
      </c>
      <c r="J638" s="4">
        <v>212.78</v>
      </c>
      <c r="K638" s="4">
        <v>212.78</v>
      </c>
      <c r="L638" s="9">
        <v>43527</v>
      </c>
      <c r="M638" s="11">
        <f t="shared" si="46"/>
        <v>3</v>
      </c>
      <c r="N638" t="str">
        <f t="shared" si="50"/>
        <v>Mar</v>
      </c>
      <c r="O638">
        <f t="shared" si="47"/>
        <v>7</v>
      </c>
      <c r="P638" t="str">
        <f t="shared" si="48"/>
        <v>Sun</v>
      </c>
      <c r="Q638" s="1">
        <v>0.85486111111111107</v>
      </c>
      <c r="R638" s="11">
        <f t="shared" si="49"/>
        <v>20</v>
      </c>
      <c r="S638" t="s">
        <v>39</v>
      </c>
      <c r="T638" s="4">
        <v>202.65</v>
      </c>
      <c r="U638">
        <v>4.7619047620000003</v>
      </c>
      <c r="V638" s="4">
        <v>10.1325</v>
      </c>
      <c r="W638">
        <v>6</v>
      </c>
    </row>
    <row r="639" spans="1:23">
      <c r="A639" t="s">
        <v>679</v>
      </c>
      <c r="B639" t="s">
        <v>31</v>
      </c>
      <c r="C639" t="s">
        <v>32</v>
      </c>
      <c r="D639" t="s">
        <v>33</v>
      </c>
      <c r="E639" t="s">
        <v>27</v>
      </c>
      <c r="F639" t="s">
        <v>34</v>
      </c>
      <c r="G639" s="4">
        <v>46.2</v>
      </c>
      <c r="H639">
        <v>1</v>
      </c>
      <c r="I639" s="4">
        <v>2.31</v>
      </c>
      <c r="J639" s="4">
        <v>48.51</v>
      </c>
      <c r="K639" s="4">
        <v>48.51</v>
      </c>
      <c r="L639" s="9">
        <v>43543</v>
      </c>
      <c r="M639" s="11">
        <f t="shared" si="46"/>
        <v>3</v>
      </c>
      <c r="N639" t="str">
        <f t="shared" si="50"/>
        <v>Mar</v>
      </c>
      <c r="O639">
        <f t="shared" si="47"/>
        <v>2</v>
      </c>
      <c r="P639" t="str">
        <f t="shared" si="48"/>
        <v>Tue</v>
      </c>
      <c r="Q639" s="1">
        <v>0.51111111111111107</v>
      </c>
      <c r="R639" s="11">
        <f t="shared" si="49"/>
        <v>12</v>
      </c>
      <c r="S639" t="s">
        <v>35</v>
      </c>
      <c r="T639" s="4">
        <v>46.2</v>
      </c>
      <c r="U639">
        <v>4.7619047620000003</v>
      </c>
      <c r="V639" s="4">
        <v>2.31</v>
      </c>
      <c r="W639">
        <v>6.3</v>
      </c>
    </row>
    <row r="640" spans="1:23">
      <c r="A640" t="s">
        <v>680</v>
      </c>
      <c r="B640" t="s">
        <v>48</v>
      </c>
      <c r="C640" t="s">
        <v>49</v>
      </c>
      <c r="D640" t="s">
        <v>26</v>
      </c>
      <c r="E640" t="s">
        <v>27</v>
      </c>
      <c r="F640" t="s">
        <v>50</v>
      </c>
      <c r="G640" s="4">
        <v>17.63</v>
      </c>
      <c r="H640">
        <v>5</v>
      </c>
      <c r="I640" s="4">
        <v>4.41</v>
      </c>
      <c r="J640" s="4">
        <v>92.56</v>
      </c>
      <c r="K640" s="4">
        <v>92.56</v>
      </c>
      <c r="L640" s="9">
        <v>43532</v>
      </c>
      <c r="M640" s="11">
        <f t="shared" si="46"/>
        <v>3</v>
      </c>
      <c r="N640" t="str">
        <f t="shared" si="50"/>
        <v>Mar</v>
      </c>
      <c r="O640">
        <f t="shared" si="47"/>
        <v>5</v>
      </c>
      <c r="P640" t="str">
        <f t="shared" si="48"/>
        <v>Fri</v>
      </c>
      <c r="Q640" s="1">
        <v>0.64375000000000004</v>
      </c>
      <c r="R640" s="11">
        <f t="shared" si="49"/>
        <v>15</v>
      </c>
      <c r="S640" t="s">
        <v>35</v>
      </c>
      <c r="T640" s="4">
        <v>88.15</v>
      </c>
      <c r="U640">
        <v>4.7619047620000003</v>
      </c>
      <c r="V640" s="4">
        <v>4.4074999999999998</v>
      </c>
      <c r="W640">
        <v>8.5</v>
      </c>
    </row>
    <row r="641" spans="1:23">
      <c r="A641" t="s">
        <v>681</v>
      </c>
      <c r="B641" t="s">
        <v>48</v>
      </c>
      <c r="C641" t="s">
        <v>49</v>
      </c>
      <c r="D641" t="s">
        <v>33</v>
      </c>
      <c r="E641" t="s">
        <v>37</v>
      </c>
      <c r="F641" t="s">
        <v>52</v>
      </c>
      <c r="G641" s="4">
        <v>52.42</v>
      </c>
      <c r="H641">
        <v>3</v>
      </c>
      <c r="I641" s="4">
        <v>7.86</v>
      </c>
      <c r="J641" s="4">
        <v>165.12</v>
      </c>
      <c r="K641" s="4">
        <v>165.12</v>
      </c>
      <c r="L641" s="9">
        <v>43523</v>
      </c>
      <c r="M641" s="11">
        <f t="shared" si="46"/>
        <v>2</v>
      </c>
      <c r="N641" t="str">
        <f t="shared" si="50"/>
        <v>Feb</v>
      </c>
      <c r="O641">
        <f t="shared" si="47"/>
        <v>3</v>
      </c>
      <c r="P641" t="str">
        <f t="shared" si="48"/>
        <v>Wed</v>
      </c>
      <c r="Q641" s="1">
        <v>0.73333333333333328</v>
      </c>
      <c r="R641" s="11">
        <f t="shared" si="49"/>
        <v>17</v>
      </c>
      <c r="S641" t="s">
        <v>29</v>
      </c>
      <c r="T641" s="4">
        <v>157.26</v>
      </c>
      <c r="U641">
        <v>4.7619047620000003</v>
      </c>
      <c r="V641" s="4">
        <v>7.8630000000000004</v>
      </c>
      <c r="W641">
        <v>7.5</v>
      </c>
    </row>
    <row r="642" spans="1:23">
      <c r="A642" t="s">
        <v>682</v>
      </c>
      <c r="B642" t="s">
        <v>48</v>
      </c>
      <c r="C642" t="s">
        <v>49</v>
      </c>
      <c r="D642" t="s">
        <v>26</v>
      </c>
      <c r="E642" t="s">
        <v>27</v>
      </c>
      <c r="F642" t="s">
        <v>50</v>
      </c>
      <c r="G642" s="4">
        <v>98.79</v>
      </c>
      <c r="H642">
        <v>3</v>
      </c>
      <c r="I642" s="4">
        <v>14.82</v>
      </c>
      <c r="J642" s="4">
        <v>311.19</v>
      </c>
      <c r="K642" s="4">
        <v>311.19</v>
      </c>
      <c r="L642" s="9">
        <v>43519</v>
      </c>
      <c r="M642" s="11">
        <f t="shared" si="46"/>
        <v>2</v>
      </c>
      <c r="N642" t="str">
        <f t="shared" si="50"/>
        <v>Feb</v>
      </c>
      <c r="O642">
        <f t="shared" si="47"/>
        <v>6</v>
      </c>
      <c r="P642" t="str">
        <f t="shared" si="48"/>
        <v>Sat</v>
      </c>
      <c r="Q642" s="1">
        <v>0.83333333333333337</v>
      </c>
      <c r="R642" s="11">
        <f t="shared" si="49"/>
        <v>20</v>
      </c>
      <c r="S642" t="s">
        <v>29</v>
      </c>
      <c r="T642" s="4">
        <v>296.37</v>
      </c>
      <c r="U642">
        <v>4.7619047620000003</v>
      </c>
      <c r="V642" s="4">
        <v>14.8185</v>
      </c>
      <c r="W642">
        <v>6.4</v>
      </c>
    </row>
    <row r="643" spans="1:23">
      <c r="A643" t="s">
        <v>683</v>
      </c>
      <c r="B643" t="s">
        <v>31</v>
      </c>
      <c r="C643" t="s">
        <v>32</v>
      </c>
      <c r="D643" t="s">
        <v>26</v>
      </c>
      <c r="E643" t="s">
        <v>27</v>
      </c>
      <c r="F643" t="s">
        <v>34</v>
      </c>
      <c r="G643" s="4">
        <v>88.55</v>
      </c>
      <c r="H643">
        <v>8</v>
      </c>
      <c r="I643" s="4">
        <v>35.42</v>
      </c>
      <c r="J643" s="4">
        <v>743.82</v>
      </c>
      <c r="K643" s="4">
        <v>743.82</v>
      </c>
      <c r="L643" s="9">
        <v>43543</v>
      </c>
      <c r="M643" s="11">
        <f t="shared" ref="M643:M706" si="51">MONTH(L643)</f>
        <v>3</v>
      </c>
      <c r="N643" t="str">
        <f t="shared" si="50"/>
        <v>Mar</v>
      </c>
      <c r="O643">
        <f t="shared" ref="O643:O706" si="52">WEEKDAY(L643,2)</f>
        <v>2</v>
      </c>
      <c r="P643" t="str">
        <f t="shared" ref="P643:P706" si="53">TEXT(L643, "ddd")</f>
        <v>Tue</v>
      </c>
      <c r="Q643" s="1">
        <v>0.64513888888888893</v>
      </c>
      <c r="R643" s="11">
        <f t="shared" si="49"/>
        <v>15</v>
      </c>
      <c r="S643" t="s">
        <v>29</v>
      </c>
      <c r="T643" s="4">
        <v>708.4</v>
      </c>
      <c r="U643">
        <v>4.7619047620000003</v>
      </c>
      <c r="V643" s="4">
        <v>35.42</v>
      </c>
      <c r="W643">
        <v>4.7</v>
      </c>
    </row>
    <row r="644" spans="1:23">
      <c r="A644" t="s">
        <v>684</v>
      </c>
      <c r="B644" t="s">
        <v>48</v>
      </c>
      <c r="C644" t="s">
        <v>49</v>
      </c>
      <c r="D644" t="s">
        <v>26</v>
      </c>
      <c r="E644" t="s">
        <v>37</v>
      </c>
      <c r="F644" t="s">
        <v>34</v>
      </c>
      <c r="G644" s="4">
        <v>55.67</v>
      </c>
      <c r="H644">
        <v>2</v>
      </c>
      <c r="I644" s="4">
        <v>5.57</v>
      </c>
      <c r="J644" s="4">
        <v>116.91</v>
      </c>
      <c r="K644" s="4">
        <v>116.91</v>
      </c>
      <c r="L644" s="9">
        <v>43551</v>
      </c>
      <c r="M644" s="11">
        <f t="shared" si="51"/>
        <v>3</v>
      </c>
      <c r="N644" t="str">
        <f t="shared" si="50"/>
        <v>Mar</v>
      </c>
      <c r="O644">
        <f t="shared" si="52"/>
        <v>3</v>
      </c>
      <c r="P644" t="str">
        <f t="shared" si="53"/>
        <v>Wed</v>
      </c>
      <c r="Q644" s="1">
        <v>0.63055555555555554</v>
      </c>
      <c r="R644" s="11">
        <f t="shared" ref="R644:R707" si="54">HOUR(Q644)</f>
        <v>15</v>
      </c>
      <c r="S644" t="s">
        <v>29</v>
      </c>
      <c r="T644" s="4">
        <v>111.34</v>
      </c>
      <c r="U644">
        <v>4.7619047620000003</v>
      </c>
      <c r="V644" s="4">
        <v>5.5670000000000002</v>
      </c>
      <c r="W644">
        <v>6</v>
      </c>
    </row>
    <row r="645" spans="1:23">
      <c r="A645" t="s">
        <v>685</v>
      </c>
      <c r="B645" t="s">
        <v>31</v>
      </c>
      <c r="C645" t="s">
        <v>32</v>
      </c>
      <c r="D645" t="s">
        <v>26</v>
      </c>
      <c r="E645" t="s">
        <v>27</v>
      </c>
      <c r="F645" t="s">
        <v>50</v>
      </c>
      <c r="G645" s="4">
        <v>72.52</v>
      </c>
      <c r="H645">
        <v>8</v>
      </c>
      <c r="I645" s="4">
        <v>29.01</v>
      </c>
      <c r="J645" s="4">
        <v>609.16999999999996</v>
      </c>
      <c r="K645" s="4">
        <v>609.16999999999996</v>
      </c>
      <c r="L645" s="9">
        <v>43554</v>
      </c>
      <c r="M645" s="11">
        <f t="shared" si="51"/>
        <v>3</v>
      </c>
      <c r="N645" t="str">
        <f t="shared" si="50"/>
        <v>Mar</v>
      </c>
      <c r="O645">
        <f t="shared" si="52"/>
        <v>6</v>
      </c>
      <c r="P645" t="str">
        <f t="shared" si="53"/>
        <v>Sat</v>
      </c>
      <c r="Q645" s="1">
        <v>0.80972222222222223</v>
      </c>
      <c r="R645" s="11">
        <f t="shared" si="54"/>
        <v>19</v>
      </c>
      <c r="S645" t="s">
        <v>39</v>
      </c>
      <c r="T645" s="4">
        <v>580.16</v>
      </c>
      <c r="U645">
        <v>4.7619047620000003</v>
      </c>
      <c r="V645" s="4">
        <v>29.007999999999999</v>
      </c>
      <c r="W645">
        <v>4</v>
      </c>
    </row>
    <row r="646" spans="1:23">
      <c r="A646" t="s">
        <v>686</v>
      </c>
      <c r="B646" t="s">
        <v>31</v>
      </c>
      <c r="C646" t="s">
        <v>32</v>
      </c>
      <c r="D646" t="s">
        <v>26</v>
      </c>
      <c r="E646" t="s">
        <v>37</v>
      </c>
      <c r="F646" t="s">
        <v>34</v>
      </c>
      <c r="G646" s="4">
        <v>12.05</v>
      </c>
      <c r="H646">
        <v>5</v>
      </c>
      <c r="I646" s="4">
        <v>3.01</v>
      </c>
      <c r="J646" s="4">
        <v>63.26</v>
      </c>
      <c r="K646" s="4">
        <v>63.26</v>
      </c>
      <c r="L646" s="9">
        <v>43512</v>
      </c>
      <c r="M646" s="11">
        <f t="shared" si="51"/>
        <v>2</v>
      </c>
      <c r="N646" t="str">
        <f t="shared" si="50"/>
        <v>Feb</v>
      </c>
      <c r="O646">
        <f t="shared" si="52"/>
        <v>6</v>
      </c>
      <c r="P646" t="str">
        <f t="shared" si="53"/>
        <v>Sat</v>
      </c>
      <c r="Q646" s="1">
        <v>0.66180555555555554</v>
      </c>
      <c r="R646" s="11">
        <f t="shared" si="54"/>
        <v>15</v>
      </c>
      <c r="S646" t="s">
        <v>29</v>
      </c>
      <c r="T646" s="4">
        <v>60.25</v>
      </c>
      <c r="U646">
        <v>4.7619047620000003</v>
      </c>
      <c r="V646" s="4">
        <v>3.0125000000000002</v>
      </c>
      <c r="W646">
        <v>5.5</v>
      </c>
    </row>
    <row r="647" spans="1:23">
      <c r="A647" t="s">
        <v>687</v>
      </c>
      <c r="B647" t="s">
        <v>24</v>
      </c>
      <c r="C647" t="s">
        <v>25</v>
      </c>
      <c r="D647" t="s">
        <v>26</v>
      </c>
      <c r="E647" t="s">
        <v>37</v>
      </c>
      <c r="F647" t="s">
        <v>38</v>
      </c>
      <c r="G647" s="4">
        <v>19.36</v>
      </c>
      <c r="H647">
        <v>9</v>
      </c>
      <c r="I647" s="4">
        <v>8.7100000000000009</v>
      </c>
      <c r="J647" s="4">
        <v>182.95</v>
      </c>
      <c r="K647" s="4">
        <v>182.95</v>
      </c>
      <c r="L647" s="9">
        <v>43483</v>
      </c>
      <c r="M647" s="11">
        <f t="shared" si="51"/>
        <v>1</v>
      </c>
      <c r="N647" t="str">
        <f t="shared" si="50"/>
        <v>Jan</v>
      </c>
      <c r="O647">
        <f t="shared" si="52"/>
        <v>5</v>
      </c>
      <c r="P647" t="str">
        <f t="shared" si="53"/>
        <v>Fri</v>
      </c>
      <c r="Q647" s="1">
        <v>0.77986111111111112</v>
      </c>
      <c r="R647" s="11">
        <f t="shared" si="54"/>
        <v>18</v>
      </c>
      <c r="S647" t="s">
        <v>29</v>
      </c>
      <c r="T647" s="4">
        <v>174.24</v>
      </c>
      <c r="U647">
        <v>4.7619047620000003</v>
      </c>
      <c r="V647" s="4">
        <v>8.7119999999999997</v>
      </c>
      <c r="W647">
        <v>8.6999999999999993</v>
      </c>
    </row>
    <row r="648" spans="1:23">
      <c r="A648" t="s">
        <v>688</v>
      </c>
      <c r="B648" t="s">
        <v>31</v>
      </c>
      <c r="C648" t="s">
        <v>32</v>
      </c>
      <c r="D648" t="s">
        <v>33</v>
      </c>
      <c r="E648" t="s">
        <v>37</v>
      </c>
      <c r="F648" t="s">
        <v>28</v>
      </c>
      <c r="G648" s="4">
        <v>70.209999999999994</v>
      </c>
      <c r="H648">
        <v>6</v>
      </c>
      <c r="I648" s="4">
        <v>21.06</v>
      </c>
      <c r="J648" s="4">
        <v>442.32</v>
      </c>
      <c r="K648" s="4">
        <v>442.32</v>
      </c>
      <c r="L648" s="9">
        <v>43554</v>
      </c>
      <c r="M648" s="11">
        <f t="shared" si="51"/>
        <v>3</v>
      </c>
      <c r="N648" t="str">
        <f t="shared" ref="N648:N711" si="55">TEXT(L648,"mmm")</f>
        <v>Mar</v>
      </c>
      <c r="O648">
        <f t="shared" si="52"/>
        <v>6</v>
      </c>
      <c r="P648" t="str">
        <f t="shared" si="53"/>
        <v>Sat</v>
      </c>
      <c r="Q648" s="1">
        <v>0.62361111111111112</v>
      </c>
      <c r="R648" s="11">
        <f t="shared" si="54"/>
        <v>14</v>
      </c>
      <c r="S648" t="s">
        <v>35</v>
      </c>
      <c r="T648" s="4">
        <v>421.26</v>
      </c>
      <c r="U648">
        <v>4.7619047620000003</v>
      </c>
      <c r="V648" s="4">
        <v>21.062999999999999</v>
      </c>
      <c r="W648">
        <v>7.4</v>
      </c>
    </row>
    <row r="649" spans="1:23">
      <c r="A649" t="s">
        <v>689</v>
      </c>
      <c r="B649" t="s">
        <v>48</v>
      </c>
      <c r="C649" t="s">
        <v>49</v>
      </c>
      <c r="D649" t="s">
        <v>26</v>
      </c>
      <c r="E649" t="s">
        <v>37</v>
      </c>
      <c r="F649" t="s">
        <v>52</v>
      </c>
      <c r="G649" s="4">
        <v>33.630000000000003</v>
      </c>
      <c r="H649">
        <v>1</v>
      </c>
      <c r="I649" s="4">
        <v>1.68</v>
      </c>
      <c r="J649" s="4">
        <v>35.31</v>
      </c>
      <c r="K649" s="4">
        <v>35.31</v>
      </c>
      <c r="L649" s="9">
        <v>43544</v>
      </c>
      <c r="M649" s="11">
        <f t="shared" si="51"/>
        <v>3</v>
      </c>
      <c r="N649" t="str">
        <f t="shared" si="55"/>
        <v>Mar</v>
      </c>
      <c r="O649">
        <f t="shared" si="52"/>
        <v>3</v>
      </c>
      <c r="P649" t="str">
        <f t="shared" si="53"/>
        <v>Wed</v>
      </c>
      <c r="Q649" s="1">
        <v>0.82986111111111116</v>
      </c>
      <c r="R649" s="11">
        <f t="shared" si="54"/>
        <v>19</v>
      </c>
      <c r="S649" t="s">
        <v>35</v>
      </c>
      <c r="T649" s="4">
        <v>33.630000000000003</v>
      </c>
      <c r="U649">
        <v>4.7619047620000003</v>
      </c>
      <c r="V649" s="4">
        <v>1.6815</v>
      </c>
      <c r="W649">
        <v>5.6</v>
      </c>
    </row>
    <row r="650" spans="1:23">
      <c r="A650" t="s">
        <v>690</v>
      </c>
      <c r="B650" t="s">
        <v>31</v>
      </c>
      <c r="C650" t="s">
        <v>32</v>
      </c>
      <c r="D650" t="s">
        <v>26</v>
      </c>
      <c r="E650" t="s">
        <v>27</v>
      </c>
      <c r="F650" t="s">
        <v>42</v>
      </c>
      <c r="G650" s="4">
        <v>15.49</v>
      </c>
      <c r="H650">
        <v>2</v>
      </c>
      <c r="I650" s="4">
        <v>1.55</v>
      </c>
      <c r="J650" s="4">
        <v>32.53</v>
      </c>
      <c r="K650" s="4">
        <v>32.53</v>
      </c>
      <c r="L650" s="9">
        <v>43481</v>
      </c>
      <c r="M650" s="11">
        <f t="shared" si="51"/>
        <v>1</v>
      </c>
      <c r="N650" t="str">
        <f t="shared" si="55"/>
        <v>Jan</v>
      </c>
      <c r="O650">
        <f t="shared" si="52"/>
        <v>3</v>
      </c>
      <c r="P650" t="str">
        <f t="shared" si="53"/>
        <v>Wed</v>
      </c>
      <c r="Q650" s="1">
        <v>0.63194444444444442</v>
      </c>
      <c r="R650" s="11">
        <f t="shared" si="54"/>
        <v>15</v>
      </c>
      <c r="S650" t="s">
        <v>35</v>
      </c>
      <c r="T650" s="4">
        <v>30.98</v>
      </c>
      <c r="U650">
        <v>4.7619047620000003</v>
      </c>
      <c r="V650" s="4">
        <v>1.5489999999999999</v>
      </c>
      <c r="W650">
        <v>6.3</v>
      </c>
    </row>
    <row r="651" spans="1:23">
      <c r="A651" t="s">
        <v>691</v>
      </c>
      <c r="B651" t="s">
        <v>31</v>
      </c>
      <c r="C651" t="s">
        <v>32</v>
      </c>
      <c r="D651" t="s">
        <v>33</v>
      </c>
      <c r="E651" t="s">
        <v>37</v>
      </c>
      <c r="F651" t="s">
        <v>34</v>
      </c>
      <c r="G651" s="4">
        <v>24.74</v>
      </c>
      <c r="H651">
        <v>10</v>
      </c>
      <c r="I651" s="4">
        <v>12.37</v>
      </c>
      <c r="J651" s="4">
        <v>259.77</v>
      </c>
      <c r="K651" s="4">
        <v>259.77</v>
      </c>
      <c r="L651" s="9">
        <v>43520</v>
      </c>
      <c r="M651" s="11">
        <f t="shared" si="51"/>
        <v>2</v>
      </c>
      <c r="N651" t="str">
        <f t="shared" si="55"/>
        <v>Feb</v>
      </c>
      <c r="O651">
        <f t="shared" si="52"/>
        <v>7</v>
      </c>
      <c r="P651" t="str">
        <f t="shared" si="53"/>
        <v>Sun</v>
      </c>
      <c r="Q651" s="1">
        <v>0.69722222222222219</v>
      </c>
      <c r="R651" s="11">
        <f t="shared" si="54"/>
        <v>16</v>
      </c>
      <c r="S651" t="s">
        <v>35</v>
      </c>
      <c r="T651" s="4">
        <v>247.4</v>
      </c>
      <c r="U651">
        <v>4.7619047620000003</v>
      </c>
      <c r="V651" s="4">
        <v>12.37</v>
      </c>
      <c r="W651">
        <v>7.1</v>
      </c>
    </row>
    <row r="652" spans="1:23">
      <c r="A652" t="s">
        <v>692</v>
      </c>
      <c r="B652" t="s">
        <v>48</v>
      </c>
      <c r="C652" t="s">
        <v>49</v>
      </c>
      <c r="D652" t="s">
        <v>33</v>
      </c>
      <c r="E652" t="s">
        <v>37</v>
      </c>
      <c r="F652" t="s">
        <v>34</v>
      </c>
      <c r="G652" s="4">
        <v>75.66</v>
      </c>
      <c r="H652">
        <v>5</v>
      </c>
      <c r="I652" s="4">
        <v>18.920000000000002</v>
      </c>
      <c r="J652" s="4">
        <v>397.22</v>
      </c>
      <c r="K652" s="4">
        <v>397.22</v>
      </c>
      <c r="L652" s="9">
        <v>43480</v>
      </c>
      <c r="M652" s="11">
        <f t="shared" si="51"/>
        <v>1</v>
      </c>
      <c r="N652" t="str">
        <f t="shared" si="55"/>
        <v>Jan</v>
      </c>
      <c r="O652">
        <f t="shared" si="52"/>
        <v>2</v>
      </c>
      <c r="P652" t="str">
        <f t="shared" si="53"/>
        <v>Tue</v>
      </c>
      <c r="Q652" s="1">
        <v>0.76527777777777772</v>
      </c>
      <c r="R652" s="11">
        <f t="shared" si="54"/>
        <v>18</v>
      </c>
      <c r="S652" t="s">
        <v>29</v>
      </c>
      <c r="T652" s="4">
        <v>378.3</v>
      </c>
      <c r="U652">
        <v>4.7619047620000003</v>
      </c>
      <c r="V652" s="4">
        <v>18.914999999999999</v>
      </c>
      <c r="W652">
        <v>7.8</v>
      </c>
    </row>
    <row r="653" spans="1:23">
      <c r="A653" t="s">
        <v>693</v>
      </c>
      <c r="B653" t="s">
        <v>48</v>
      </c>
      <c r="C653" t="s">
        <v>49</v>
      </c>
      <c r="D653" t="s">
        <v>33</v>
      </c>
      <c r="E653" t="s">
        <v>27</v>
      </c>
      <c r="F653" t="s">
        <v>28</v>
      </c>
      <c r="G653" s="4">
        <v>55.81</v>
      </c>
      <c r="H653">
        <v>6</v>
      </c>
      <c r="I653" s="4">
        <v>16.739999999999998</v>
      </c>
      <c r="J653" s="4">
        <v>351.6</v>
      </c>
      <c r="K653" s="4">
        <v>351.6</v>
      </c>
      <c r="L653" s="9">
        <v>43487</v>
      </c>
      <c r="M653" s="11">
        <f t="shared" si="51"/>
        <v>1</v>
      </c>
      <c r="N653" t="str">
        <f t="shared" si="55"/>
        <v>Jan</v>
      </c>
      <c r="O653">
        <f t="shared" si="52"/>
        <v>2</v>
      </c>
      <c r="P653" t="str">
        <f t="shared" si="53"/>
        <v>Tue</v>
      </c>
      <c r="Q653" s="1">
        <v>0.49444444444444446</v>
      </c>
      <c r="R653" s="11">
        <f t="shared" si="54"/>
        <v>11</v>
      </c>
      <c r="S653" t="s">
        <v>35</v>
      </c>
      <c r="T653" s="4">
        <v>334.86</v>
      </c>
      <c r="U653">
        <v>4.7619047620000003</v>
      </c>
      <c r="V653" s="4">
        <v>16.742999999999999</v>
      </c>
      <c r="W653">
        <v>9.9</v>
      </c>
    </row>
    <row r="654" spans="1:23">
      <c r="A654" t="s">
        <v>694</v>
      </c>
      <c r="B654" t="s">
        <v>24</v>
      </c>
      <c r="C654" t="s">
        <v>25</v>
      </c>
      <c r="D654" t="s">
        <v>26</v>
      </c>
      <c r="E654" t="s">
        <v>37</v>
      </c>
      <c r="F654" t="s">
        <v>38</v>
      </c>
      <c r="G654" s="4">
        <v>72.78</v>
      </c>
      <c r="H654">
        <v>10</v>
      </c>
      <c r="I654" s="4">
        <v>36.39</v>
      </c>
      <c r="J654" s="4">
        <v>764.19</v>
      </c>
      <c r="K654" s="4">
        <v>764.19</v>
      </c>
      <c r="L654" s="9">
        <v>43499</v>
      </c>
      <c r="M654" s="11">
        <f t="shared" si="51"/>
        <v>2</v>
      </c>
      <c r="N654" t="str">
        <f t="shared" si="55"/>
        <v>Feb</v>
      </c>
      <c r="O654">
        <f t="shared" si="52"/>
        <v>7</v>
      </c>
      <c r="P654" t="str">
        <f t="shared" si="53"/>
        <v>Sun</v>
      </c>
      <c r="Q654" s="1">
        <v>0.72499999999999998</v>
      </c>
      <c r="R654" s="11">
        <f t="shared" si="54"/>
        <v>17</v>
      </c>
      <c r="S654" t="s">
        <v>35</v>
      </c>
      <c r="T654" s="4">
        <v>727.8</v>
      </c>
      <c r="U654">
        <v>4.7619047620000003</v>
      </c>
      <c r="V654" s="4">
        <v>36.39</v>
      </c>
      <c r="W654">
        <v>7.3</v>
      </c>
    </row>
    <row r="655" spans="1:23">
      <c r="A655" t="s">
        <v>695</v>
      </c>
      <c r="B655" t="s">
        <v>48</v>
      </c>
      <c r="C655" t="s">
        <v>49</v>
      </c>
      <c r="D655" t="s">
        <v>26</v>
      </c>
      <c r="E655" t="s">
        <v>37</v>
      </c>
      <c r="F655" t="s">
        <v>42</v>
      </c>
      <c r="G655" s="4">
        <v>37.32</v>
      </c>
      <c r="H655">
        <v>9</v>
      </c>
      <c r="I655" s="4">
        <v>16.79</v>
      </c>
      <c r="J655" s="4">
        <v>352.67</v>
      </c>
      <c r="K655" s="4">
        <v>352.67</v>
      </c>
      <c r="L655" s="9">
        <v>43530</v>
      </c>
      <c r="M655" s="11">
        <f t="shared" si="51"/>
        <v>3</v>
      </c>
      <c r="N655" t="str">
        <f t="shared" si="55"/>
        <v>Mar</v>
      </c>
      <c r="O655">
        <f t="shared" si="52"/>
        <v>3</v>
      </c>
      <c r="P655" t="str">
        <f t="shared" si="53"/>
        <v>Wed</v>
      </c>
      <c r="Q655" s="1">
        <v>0.64652777777777781</v>
      </c>
      <c r="R655" s="11">
        <f t="shared" si="54"/>
        <v>15</v>
      </c>
      <c r="S655" t="s">
        <v>29</v>
      </c>
      <c r="T655" s="4">
        <v>335.88</v>
      </c>
      <c r="U655">
        <v>4.7619047620000003</v>
      </c>
      <c r="V655" s="4">
        <v>16.794</v>
      </c>
      <c r="W655">
        <v>5.0999999999999996</v>
      </c>
    </row>
    <row r="656" spans="1:23">
      <c r="A656" t="s">
        <v>696</v>
      </c>
      <c r="B656" t="s">
        <v>48</v>
      </c>
      <c r="C656" t="s">
        <v>49</v>
      </c>
      <c r="D656" t="s">
        <v>26</v>
      </c>
      <c r="E656" t="s">
        <v>37</v>
      </c>
      <c r="F656" t="s">
        <v>52</v>
      </c>
      <c r="G656" s="4">
        <v>60.18</v>
      </c>
      <c r="H656">
        <v>4</v>
      </c>
      <c r="I656" s="4">
        <v>12.04</v>
      </c>
      <c r="J656" s="4">
        <v>252.76</v>
      </c>
      <c r="K656" s="4">
        <v>252.76</v>
      </c>
      <c r="L656" s="9">
        <v>43512</v>
      </c>
      <c r="M656" s="11">
        <f t="shared" si="51"/>
        <v>2</v>
      </c>
      <c r="N656" t="str">
        <f t="shared" si="55"/>
        <v>Feb</v>
      </c>
      <c r="O656">
        <f t="shared" si="52"/>
        <v>6</v>
      </c>
      <c r="P656" t="str">
        <f t="shared" si="53"/>
        <v>Sat</v>
      </c>
      <c r="Q656" s="1">
        <v>0.75277777777777777</v>
      </c>
      <c r="R656" s="11">
        <f t="shared" si="54"/>
        <v>18</v>
      </c>
      <c r="S656" t="s">
        <v>39</v>
      </c>
      <c r="T656" s="4">
        <v>240.72</v>
      </c>
      <c r="U656">
        <v>4.7619047620000003</v>
      </c>
      <c r="V656" s="4">
        <v>12.036</v>
      </c>
      <c r="W656">
        <v>9.4</v>
      </c>
    </row>
    <row r="657" spans="1:23">
      <c r="A657" t="s">
        <v>697</v>
      </c>
      <c r="B657" t="s">
        <v>24</v>
      </c>
      <c r="C657" t="s">
        <v>25</v>
      </c>
      <c r="D657" t="s">
        <v>33</v>
      </c>
      <c r="E657" t="s">
        <v>27</v>
      </c>
      <c r="F657" t="s">
        <v>34</v>
      </c>
      <c r="G657" s="4">
        <v>15.69</v>
      </c>
      <c r="H657">
        <v>3</v>
      </c>
      <c r="I657" s="4">
        <v>2.35</v>
      </c>
      <c r="J657" s="4">
        <v>49.42</v>
      </c>
      <c r="K657" s="4">
        <v>49.42</v>
      </c>
      <c r="L657" s="9">
        <v>43538</v>
      </c>
      <c r="M657" s="11">
        <f t="shared" si="51"/>
        <v>3</v>
      </c>
      <c r="N657" t="str">
        <f t="shared" si="55"/>
        <v>Mar</v>
      </c>
      <c r="O657">
        <f t="shared" si="52"/>
        <v>4</v>
      </c>
      <c r="P657" t="str">
        <f t="shared" si="53"/>
        <v>Thu</v>
      </c>
      <c r="Q657" s="1">
        <v>0.59236111111111112</v>
      </c>
      <c r="R657" s="11">
        <f t="shared" si="54"/>
        <v>14</v>
      </c>
      <c r="S657" t="s">
        <v>39</v>
      </c>
      <c r="T657" s="4">
        <v>47.07</v>
      </c>
      <c r="U657">
        <v>4.7619047620000003</v>
      </c>
      <c r="V657" s="4">
        <v>2.3534999999999999</v>
      </c>
      <c r="W657">
        <v>5.8</v>
      </c>
    </row>
    <row r="658" spans="1:23">
      <c r="A658" t="s">
        <v>698</v>
      </c>
      <c r="B658" t="s">
        <v>31</v>
      </c>
      <c r="C658" t="s">
        <v>32</v>
      </c>
      <c r="D658" t="s">
        <v>33</v>
      </c>
      <c r="E658" t="s">
        <v>27</v>
      </c>
      <c r="F658" t="s">
        <v>34</v>
      </c>
      <c r="G658" s="4">
        <v>99.69</v>
      </c>
      <c r="H658">
        <v>1</v>
      </c>
      <c r="I658" s="4">
        <v>4.9800000000000004</v>
      </c>
      <c r="J658" s="4">
        <v>104.67</v>
      </c>
      <c r="K658" s="4">
        <v>104.67</v>
      </c>
      <c r="L658" s="9">
        <v>43523</v>
      </c>
      <c r="M658" s="11">
        <f t="shared" si="51"/>
        <v>2</v>
      </c>
      <c r="N658" t="str">
        <f t="shared" si="55"/>
        <v>Feb</v>
      </c>
      <c r="O658">
        <f t="shared" si="52"/>
        <v>3</v>
      </c>
      <c r="P658" t="str">
        <f t="shared" si="53"/>
        <v>Wed</v>
      </c>
      <c r="Q658" s="1">
        <v>0.43263888888888891</v>
      </c>
      <c r="R658" s="11">
        <f t="shared" si="54"/>
        <v>10</v>
      </c>
      <c r="S658" t="s">
        <v>39</v>
      </c>
      <c r="T658" s="4">
        <v>99.69</v>
      </c>
      <c r="U658">
        <v>4.7619047620000003</v>
      </c>
      <c r="V658" s="4">
        <v>4.9844999999999997</v>
      </c>
      <c r="W658">
        <v>8</v>
      </c>
    </row>
    <row r="659" spans="1:23">
      <c r="A659" t="s">
        <v>699</v>
      </c>
      <c r="B659" t="s">
        <v>24</v>
      </c>
      <c r="C659" t="s">
        <v>25</v>
      </c>
      <c r="D659" t="s">
        <v>26</v>
      </c>
      <c r="E659" t="s">
        <v>27</v>
      </c>
      <c r="F659" t="s">
        <v>52</v>
      </c>
      <c r="G659" s="4">
        <v>88.15</v>
      </c>
      <c r="H659">
        <v>3</v>
      </c>
      <c r="I659" s="4">
        <v>13.22</v>
      </c>
      <c r="J659" s="4">
        <v>277.67</v>
      </c>
      <c r="K659" s="4">
        <v>277.67</v>
      </c>
      <c r="L659" s="9">
        <v>43483</v>
      </c>
      <c r="M659" s="11">
        <f t="shared" si="51"/>
        <v>1</v>
      </c>
      <c r="N659" t="str">
        <f t="shared" si="55"/>
        <v>Jan</v>
      </c>
      <c r="O659">
        <f t="shared" si="52"/>
        <v>5</v>
      </c>
      <c r="P659" t="str">
        <f t="shared" si="53"/>
        <v>Fri</v>
      </c>
      <c r="Q659" s="1">
        <v>0.42430555555555555</v>
      </c>
      <c r="R659" s="11">
        <f t="shared" si="54"/>
        <v>10</v>
      </c>
      <c r="S659" t="s">
        <v>29</v>
      </c>
      <c r="T659" s="4">
        <v>264.45</v>
      </c>
      <c r="U659">
        <v>4.7619047620000003</v>
      </c>
      <c r="V659" s="4">
        <v>13.2225</v>
      </c>
      <c r="W659">
        <v>7.9</v>
      </c>
    </row>
    <row r="660" spans="1:23">
      <c r="A660" t="s">
        <v>700</v>
      </c>
      <c r="B660" t="s">
        <v>24</v>
      </c>
      <c r="C660" t="s">
        <v>25</v>
      </c>
      <c r="D660" t="s">
        <v>26</v>
      </c>
      <c r="E660" t="s">
        <v>27</v>
      </c>
      <c r="F660" t="s">
        <v>42</v>
      </c>
      <c r="G660" s="4">
        <v>27.93</v>
      </c>
      <c r="H660">
        <v>5</v>
      </c>
      <c r="I660" s="4">
        <v>6.98</v>
      </c>
      <c r="J660" s="4">
        <v>146.63</v>
      </c>
      <c r="K660" s="4">
        <v>146.63</v>
      </c>
      <c r="L660" s="9">
        <v>43494</v>
      </c>
      <c r="M660" s="11">
        <f t="shared" si="51"/>
        <v>1</v>
      </c>
      <c r="N660" t="str">
        <f t="shared" si="55"/>
        <v>Jan</v>
      </c>
      <c r="O660">
        <f t="shared" si="52"/>
        <v>2</v>
      </c>
      <c r="P660" t="str">
        <f t="shared" si="53"/>
        <v>Tue</v>
      </c>
      <c r="Q660" s="1">
        <v>0.65833333333333333</v>
      </c>
      <c r="R660" s="11">
        <f t="shared" si="54"/>
        <v>15</v>
      </c>
      <c r="S660" t="s">
        <v>35</v>
      </c>
      <c r="T660" s="4">
        <v>139.65</v>
      </c>
      <c r="U660">
        <v>4.7619047620000003</v>
      </c>
      <c r="V660" s="4">
        <v>6.9824999999999999</v>
      </c>
      <c r="W660">
        <v>5.9</v>
      </c>
    </row>
    <row r="661" spans="1:23">
      <c r="A661" t="s">
        <v>701</v>
      </c>
      <c r="B661" t="s">
        <v>24</v>
      </c>
      <c r="C661" t="s">
        <v>25</v>
      </c>
      <c r="D661" t="s">
        <v>26</v>
      </c>
      <c r="E661" t="s">
        <v>37</v>
      </c>
      <c r="F661" t="s">
        <v>52</v>
      </c>
      <c r="G661" s="4">
        <v>55.45</v>
      </c>
      <c r="H661">
        <v>1</v>
      </c>
      <c r="I661" s="4">
        <v>2.77</v>
      </c>
      <c r="J661" s="4">
        <v>58.22</v>
      </c>
      <c r="K661" s="4">
        <v>58.22</v>
      </c>
      <c r="L661" s="9">
        <v>43522</v>
      </c>
      <c r="M661" s="11">
        <f t="shared" si="51"/>
        <v>2</v>
      </c>
      <c r="N661" t="str">
        <f t="shared" si="55"/>
        <v>Feb</v>
      </c>
      <c r="O661">
        <f t="shared" si="52"/>
        <v>2</v>
      </c>
      <c r="P661" t="str">
        <f t="shared" si="53"/>
        <v>Tue</v>
      </c>
      <c r="Q661" s="1">
        <v>0.74027777777777781</v>
      </c>
      <c r="R661" s="11">
        <f t="shared" si="54"/>
        <v>17</v>
      </c>
      <c r="S661" t="s">
        <v>39</v>
      </c>
      <c r="T661" s="4">
        <v>55.45</v>
      </c>
      <c r="U661">
        <v>4.7619047620000003</v>
      </c>
      <c r="V661" s="4">
        <v>2.7725</v>
      </c>
      <c r="W661">
        <v>4.9000000000000004</v>
      </c>
    </row>
    <row r="662" spans="1:23">
      <c r="A662" t="s">
        <v>702</v>
      </c>
      <c r="B662" t="s">
        <v>48</v>
      </c>
      <c r="C662" t="s">
        <v>49</v>
      </c>
      <c r="D662" t="s">
        <v>33</v>
      </c>
      <c r="E662" t="s">
        <v>27</v>
      </c>
      <c r="F662" t="s">
        <v>42</v>
      </c>
      <c r="G662" s="4">
        <v>42.97</v>
      </c>
      <c r="H662">
        <v>3</v>
      </c>
      <c r="I662" s="4">
        <v>6.45</v>
      </c>
      <c r="J662" s="4">
        <v>135.36000000000001</v>
      </c>
      <c r="K662" s="4">
        <v>135.36000000000001</v>
      </c>
      <c r="L662" s="9">
        <v>43499</v>
      </c>
      <c r="M662" s="11">
        <f t="shared" si="51"/>
        <v>2</v>
      </c>
      <c r="N662" t="str">
        <f t="shared" si="55"/>
        <v>Feb</v>
      </c>
      <c r="O662">
        <f t="shared" si="52"/>
        <v>7</v>
      </c>
      <c r="P662" t="str">
        <f t="shared" si="53"/>
        <v>Sun</v>
      </c>
      <c r="Q662" s="1">
        <v>0.49027777777777776</v>
      </c>
      <c r="R662" s="11">
        <f t="shared" si="54"/>
        <v>11</v>
      </c>
      <c r="S662" t="s">
        <v>35</v>
      </c>
      <c r="T662" s="4">
        <v>128.91</v>
      </c>
      <c r="U662">
        <v>4.7619047620000003</v>
      </c>
      <c r="V662" s="4">
        <v>6.4455</v>
      </c>
      <c r="W662">
        <v>9.3000000000000007</v>
      </c>
    </row>
    <row r="663" spans="1:23">
      <c r="A663" t="s">
        <v>703</v>
      </c>
      <c r="B663" t="s">
        <v>31</v>
      </c>
      <c r="C663" t="s">
        <v>32</v>
      </c>
      <c r="D663" t="s">
        <v>26</v>
      </c>
      <c r="E663" t="s">
        <v>37</v>
      </c>
      <c r="F663" t="s">
        <v>42</v>
      </c>
      <c r="G663" s="4">
        <v>17.14</v>
      </c>
      <c r="H663">
        <v>7</v>
      </c>
      <c r="I663" s="4">
        <v>6</v>
      </c>
      <c r="J663" s="4">
        <v>125.98</v>
      </c>
      <c r="K663" s="4">
        <v>125.98</v>
      </c>
      <c r="L663" s="9">
        <v>43481</v>
      </c>
      <c r="M663" s="11">
        <f t="shared" si="51"/>
        <v>1</v>
      </c>
      <c r="N663" t="str">
        <f t="shared" si="55"/>
        <v>Jan</v>
      </c>
      <c r="O663">
        <f t="shared" si="52"/>
        <v>3</v>
      </c>
      <c r="P663" t="str">
        <f t="shared" si="53"/>
        <v>Wed</v>
      </c>
      <c r="Q663" s="1">
        <v>0.50486111111111109</v>
      </c>
      <c r="R663" s="11">
        <f t="shared" si="54"/>
        <v>12</v>
      </c>
      <c r="S663" t="s">
        <v>39</v>
      </c>
      <c r="T663" s="4">
        <v>119.98</v>
      </c>
      <c r="U663">
        <v>4.7619047620000003</v>
      </c>
      <c r="V663" s="4">
        <v>5.9989999999999997</v>
      </c>
      <c r="W663">
        <v>7.9</v>
      </c>
    </row>
    <row r="664" spans="1:23">
      <c r="A664" t="s">
        <v>704</v>
      </c>
      <c r="B664" t="s">
        <v>48</v>
      </c>
      <c r="C664" t="s">
        <v>49</v>
      </c>
      <c r="D664" t="s">
        <v>26</v>
      </c>
      <c r="E664" t="s">
        <v>27</v>
      </c>
      <c r="F664" t="s">
        <v>52</v>
      </c>
      <c r="G664" s="4">
        <v>58.75</v>
      </c>
      <c r="H664">
        <v>6</v>
      </c>
      <c r="I664" s="4">
        <v>17.63</v>
      </c>
      <c r="J664" s="4">
        <v>370.13</v>
      </c>
      <c r="K664" s="4">
        <v>370.13</v>
      </c>
      <c r="L664" s="9">
        <v>43548</v>
      </c>
      <c r="M664" s="11">
        <f t="shared" si="51"/>
        <v>3</v>
      </c>
      <c r="N664" t="str">
        <f t="shared" si="55"/>
        <v>Mar</v>
      </c>
      <c r="O664">
        <f t="shared" si="52"/>
        <v>7</v>
      </c>
      <c r="P664" t="str">
        <f t="shared" si="53"/>
        <v>Sun</v>
      </c>
      <c r="Q664" s="1">
        <v>0.75972222222222219</v>
      </c>
      <c r="R664" s="11">
        <f t="shared" si="54"/>
        <v>18</v>
      </c>
      <c r="S664" t="s">
        <v>39</v>
      </c>
      <c r="T664" s="4">
        <v>352.5</v>
      </c>
      <c r="U664">
        <v>4.7619047620000003</v>
      </c>
      <c r="V664" s="4">
        <v>17.625</v>
      </c>
      <c r="W664">
        <v>5.9</v>
      </c>
    </row>
    <row r="665" spans="1:23">
      <c r="A665" t="s">
        <v>705</v>
      </c>
      <c r="B665" t="s">
        <v>31</v>
      </c>
      <c r="C665" t="s">
        <v>32</v>
      </c>
      <c r="D665" t="s">
        <v>26</v>
      </c>
      <c r="E665" t="s">
        <v>27</v>
      </c>
      <c r="F665" t="s">
        <v>50</v>
      </c>
      <c r="G665" s="4">
        <v>87.1</v>
      </c>
      <c r="H665">
        <v>10</v>
      </c>
      <c r="I665" s="4">
        <v>43.55</v>
      </c>
      <c r="J665" s="4">
        <v>914.55</v>
      </c>
      <c r="K665" s="4">
        <v>914.55</v>
      </c>
      <c r="L665" s="9">
        <v>43508</v>
      </c>
      <c r="M665" s="11">
        <f t="shared" si="51"/>
        <v>2</v>
      </c>
      <c r="N665" t="str">
        <f t="shared" si="55"/>
        <v>Feb</v>
      </c>
      <c r="O665">
        <f t="shared" si="52"/>
        <v>2</v>
      </c>
      <c r="P665" t="str">
        <f t="shared" si="53"/>
        <v>Tue</v>
      </c>
      <c r="Q665" s="1">
        <v>0.61458333333333337</v>
      </c>
      <c r="R665" s="11">
        <f t="shared" si="54"/>
        <v>14</v>
      </c>
      <c r="S665" t="s">
        <v>39</v>
      </c>
      <c r="T665" s="4">
        <v>871</v>
      </c>
      <c r="U665">
        <v>4.7619047620000003</v>
      </c>
      <c r="V665" s="4">
        <v>43.55</v>
      </c>
      <c r="W665">
        <v>9.9</v>
      </c>
    </row>
    <row r="666" spans="1:23">
      <c r="A666" t="s">
        <v>706</v>
      </c>
      <c r="B666" t="s">
        <v>31</v>
      </c>
      <c r="C666" t="s">
        <v>32</v>
      </c>
      <c r="D666" t="s">
        <v>33</v>
      </c>
      <c r="E666" t="s">
        <v>27</v>
      </c>
      <c r="F666" t="s">
        <v>42</v>
      </c>
      <c r="G666" s="4">
        <v>98.8</v>
      </c>
      <c r="H666">
        <v>2</v>
      </c>
      <c r="I666" s="4">
        <v>9.8800000000000008</v>
      </c>
      <c r="J666" s="4">
        <v>207.48</v>
      </c>
      <c r="K666" s="4">
        <v>207.48</v>
      </c>
      <c r="L666" s="9">
        <v>43517</v>
      </c>
      <c r="M666" s="11">
        <f t="shared" si="51"/>
        <v>2</v>
      </c>
      <c r="N666" t="str">
        <f t="shared" si="55"/>
        <v>Feb</v>
      </c>
      <c r="O666">
        <f t="shared" si="52"/>
        <v>4</v>
      </c>
      <c r="P666" t="str">
        <f t="shared" si="53"/>
        <v>Thu</v>
      </c>
      <c r="Q666" s="1">
        <v>0.48541666666666666</v>
      </c>
      <c r="R666" s="11">
        <f t="shared" si="54"/>
        <v>11</v>
      </c>
      <c r="S666" t="s">
        <v>35</v>
      </c>
      <c r="T666" s="4">
        <v>197.6</v>
      </c>
      <c r="U666">
        <v>4.7619047620000003</v>
      </c>
      <c r="V666" s="4">
        <v>9.8800000000000008</v>
      </c>
      <c r="W666">
        <v>7.7</v>
      </c>
    </row>
    <row r="667" spans="1:23">
      <c r="A667" t="s">
        <v>707</v>
      </c>
      <c r="B667" t="s">
        <v>24</v>
      </c>
      <c r="C667" t="s">
        <v>25</v>
      </c>
      <c r="D667" t="s">
        <v>33</v>
      </c>
      <c r="E667" t="s">
        <v>27</v>
      </c>
      <c r="F667" t="s">
        <v>52</v>
      </c>
      <c r="G667" s="4">
        <v>48.63</v>
      </c>
      <c r="H667">
        <v>4</v>
      </c>
      <c r="I667" s="4">
        <v>9.73</v>
      </c>
      <c r="J667" s="4">
        <v>204.25</v>
      </c>
      <c r="K667" s="4">
        <v>204.25</v>
      </c>
      <c r="L667" s="9">
        <v>43500</v>
      </c>
      <c r="M667" s="11">
        <f t="shared" si="51"/>
        <v>2</v>
      </c>
      <c r="N667" t="str">
        <f t="shared" si="55"/>
        <v>Feb</v>
      </c>
      <c r="O667">
        <f t="shared" si="52"/>
        <v>1</v>
      </c>
      <c r="P667" t="str">
        <f t="shared" si="53"/>
        <v>Mon</v>
      </c>
      <c r="Q667" s="1">
        <v>0.65555555555555556</v>
      </c>
      <c r="R667" s="11">
        <f t="shared" si="54"/>
        <v>15</v>
      </c>
      <c r="S667" t="s">
        <v>29</v>
      </c>
      <c r="T667" s="4">
        <v>194.52</v>
      </c>
      <c r="U667">
        <v>4.7619047620000003</v>
      </c>
      <c r="V667" s="4">
        <v>9.7260000000000009</v>
      </c>
      <c r="W667">
        <v>7.6</v>
      </c>
    </row>
    <row r="668" spans="1:23">
      <c r="A668" t="s">
        <v>708</v>
      </c>
      <c r="B668" t="s">
        <v>48</v>
      </c>
      <c r="C668" t="s">
        <v>49</v>
      </c>
      <c r="D668" t="s">
        <v>26</v>
      </c>
      <c r="E668" t="s">
        <v>37</v>
      </c>
      <c r="F668" t="s">
        <v>50</v>
      </c>
      <c r="G668" s="4">
        <v>57.74</v>
      </c>
      <c r="H668">
        <v>3</v>
      </c>
      <c r="I668" s="4">
        <v>8.66</v>
      </c>
      <c r="J668" s="4">
        <v>181.88</v>
      </c>
      <c r="K668" s="4">
        <v>181.88</v>
      </c>
      <c r="L668" s="9">
        <v>43516</v>
      </c>
      <c r="M668" s="11">
        <f t="shared" si="51"/>
        <v>2</v>
      </c>
      <c r="N668" t="str">
        <f t="shared" si="55"/>
        <v>Feb</v>
      </c>
      <c r="O668">
        <f t="shared" si="52"/>
        <v>3</v>
      </c>
      <c r="P668" t="str">
        <f t="shared" si="53"/>
        <v>Wed</v>
      </c>
      <c r="Q668" s="1">
        <v>0.54583333333333328</v>
      </c>
      <c r="R668" s="11">
        <f t="shared" si="54"/>
        <v>13</v>
      </c>
      <c r="S668" t="s">
        <v>29</v>
      </c>
      <c r="T668" s="4">
        <v>173.22</v>
      </c>
      <c r="U668">
        <v>4.7619047620000003</v>
      </c>
      <c r="V668" s="4">
        <v>8.6609999999999996</v>
      </c>
      <c r="W668">
        <v>7.7</v>
      </c>
    </row>
    <row r="669" spans="1:23">
      <c r="A669" t="s">
        <v>709</v>
      </c>
      <c r="B669" t="s">
        <v>48</v>
      </c>
      <c r="C669" t="s">
        <v>49</v>
      </c>
      <c r="D669" t="s">
        <v>33</v>
      </c>
      <c r="E669" t="s">
        <v>27</v>
      </c>
      <c r="F669" t="s">
        <v>28</v>
      </c>
      <c r="G669" s="4">
        <v>17.97</v>
      </c>
      <c r="H669">
        <v>4</v>
      </c>
      <c r="I669" s="4">
        <v>3.59</v>
      </c>
      <c r="J669" s="4">
        <v>75.47</v>
      </c>
      <c r="K669" s="4">
        <v>75.47</v>
      </c>
      <c r="L669" s="9">
        <v>43519</v>
      </c>
      <c r="M669" s="11">
        <f t="shared" si="51"/>
        <v>2</v>
      </c>
      <c r="N669" t="str">
        <f t="shared" si="55"/>
        <v>Feb</v>
      </c>
      <c r="O669">
        <f t="shared" si="52"/>
        <v>6</v>
      </c>
      <c r="P669" t="str">
        <f t="shared" si="53"/>
        <v>Sat</v>
      </c>
      <c r="Q669" s="1">
        <v>0.86319444444444449</v>
      </c>
      <c r="R669" s="11">
        <f t="shared" si="54"/>
        <v>20</v>
      </c>
      <c r="S669" t="s">
        <v>29</v>
      </c>
      <c r="T669" s="4">
        <v>71.88</v>
      </c>
      <c r="U669">
        <v>4.7619047620000003</v>
      </c>
      <c r="V669" s="4">
        <v>3.5939999999999999</v>
      </c>
      <c r="W669">
        <v>6.4</v>
      </c>
    </row>
    <row r="670" spans="1:23">
      <c r="A670" t="s">
        <v>710</v>
      </c>
      <c r="B670" t="s">
        <v>31</v>
      </c>
      <c r="C670" t="s">
        <v>32</v>
      </c>
      <c r="D670" t="s">
        <v>26</v>
      </c>
      <c r="E670" t="s">
        <v>27</v>
      </c>
      <c r="F670" t="s">
        <v>28</v>
      </c>
      <c r="G670" s="4">
        <v>47.71</v>
      </c>
      <c r="H670">
        <v>6</v>
      </c>
      <c r="I670" s="4">
        <v>14.31</v>
      </c>
      <c r="J670" s="4">
        <v>300.57</v>
      </c>
      <c r="K670" s="4">
        <v>300.57</v>
      </c>
      <c r="L670" s="9">
        <v>43512</v>
      </c>
      <c r="M670" s="11">
        <f t="shared" si="51"/>
        <v>2</v>
      </c>
      <c r="N670" t="str">
        <f t="shared" si="55"/>
        <v>Feb</v>
      </c>
      <c r="O670">
        <f t="shared" si="52"/>
        <v>6</v>
      </c>
      <c r="P670" t="str">
        <f t="shared" si="53"/>
        <v>Sat</v>
      </c>
      <c r="Q670" s="1">
        <v>0.59652777777777777</v>
      </c>
      <c r="R670" s="11">
        <f t="shared" si="54"/>
        <v>14</v>
      </c>
      <c r="S670" t="s">
        <v>29</v>
      </c>
      <c r="T670" s="4">
        <v>286.26</v>
      </c>
      <c r="U670">
        <v>4.7619047620000003</v>
      </c>
      <c r="V670" s="4">
        <v>14.313000000000001</v>
      </c>
      <c r="W670">
        <v>4.4000000000000004</v>
      </c>
    </row>
    <row r="671" spans="1:23">
      <c r="A671" t="s">
        <v>711</v>
      </c>
      <c r="B671" t="s">
        <v>48</v>
      </c>
      <c r="C671" t="s">
        <v>49</v>
      </c>
      <c r="D671" t="s">
        <v>33</v>
      </c>
      <c r="E671" t="s">
        <v>27</v>
      </c>
      <c r="F671" t="s">
        <v>42</v>
      </c>
      <c r="G671" s="4">
        <v>40.619999999999997</v>
      </c>
      <c r="H671">
        <v>2</v>
      </c>
      <c r="I671" s="4">
        <v>4.0599999999999996</v>
      </c>
      <c r="J671" s="4">
        <v>85.3</v>
      </c>
      <c r="K671" s="4">
        <v>85.3</v>
      </c>
      <c r="L671" s="9">
        <v>43482</v>
      </c>
      <c r="M671" s="11">
        <f t="shared" si="51"/>
        <v>1</v>
      </c>
      <c r="N671" t="str">
        <f t="shared" si="55"/>
        <v>Jan</v>
      </c>
      <c r="O671">
        <f t="shared" si="52"/>
        <v>4</v>
      </c>
      <c r="P671" t="str">
        <f t="shared" si="53"/>
        <v>Thu</v>
      </c>
      <c r="Q671" s="1">
        <v>0.41736111111111113</v>
      </c>
      <c r="R671" s="11">
        <f t="shared" si="54"/>
        <v>10</v>
      </c>
      <c r="S671" t="s">
        <v>39</v>
      </c>
      <c r="T671" s="4">
        <v>81.239999999999995</v>
      </c>
      <c r="U671">
        <v>4.7619047620000003</v>
      </c>
      <c r="V671" s="4">
        <v>4.0620000000000003</v>
      </c>
      <c r="W671">
        <v>4.0999999999999996</v>
      </c>
    </row>
    <row r="672" spans="1:23">
      <c r="A672" t="s">
        <v>712</v>
      </c>
      <c r="B672" t="s">
        <v>24</v>
      </c>
      <c r="C672" t="s">
        <v>25</v>
      </c>
      <c r="D672" t="s">
        <v>26</v>
      </c>
      <c r="E672" t="s">
        <v>37</v>
      </c>
      <c r="F672" t="s">
        <v>52</v>
      </c>
      <c r="G672" s="4">
        <v>56.04</v>
      </c>
      <c r="H672">
        <v>10</v>
      </c>
      <c r="I672" s="4">
        <v>28.02</v>
      </c>
      <c r="J672" s="4">
        <v>588.41999999999996</v>
      </c>
      <c r="K672" s="4">
        <v>588.41999999999996</v>
      </c>
      <c r="L672" s="9">
        <v>43479</v>
      </c>
      <c r="M672" s="11">
        <f t="shared" si="51"/>
        <v>1</v>
      </c>
      <c r="N672" t="str">
        <f t="shared" si="55"/>
        <v>Jan</v>
      </c>
      <c r="O672">
        <f t="shared" si="52"/>
        <v>1</v>
      </c>
      <c r="P672" t="str">
        <f t="shared" si="53"/>
        <v>Mon</v>
      </c>
      <c r="Q672" s="1">
        <v>0.8125</v>
      </c>
      <c r="R672" s="11">
        <f t="shared" si="54"/>
        <v>19</v>
      </c>
      <c r="S672" t="s">
        <v>29</v>
      </c>
      <c r="T672" s="4">
        <v>560.4</v>
      </c>
      <c r="U672">
        <v>4.7619047620000003</v>
      </c>
      <c r="V672" s="4">
        <v>28.02</v>
      </c>
      <c r="W672">
        <v>4.4000000000000004</v>
      </c>
    </row>
    <row r="673" spans="1:23">
      <c r="A673" t="s">
        <v>713</v>
      </c>
      <c r="B673" t="s">
        <v>48</v>
      </c>
      <c r="C673" t="s">
        <v>49</v>
      </c>
      <c r="D673" t="s">
        <v>26</v>
      </c>
      <c r="E673" t="s">
        <v>37</v>
      </c>
      <c r="F673" t="s">
        <v>50</v>
      </c>
      <c r="G673" s="4">
        <v>93.4</v>
      </c>
      <c r="H673">
        <v>2</v>
      </c>
      <c r="I673" s="4">
        <v>9.34</v>
      </c>
      <c r="J673" s="4">
        <v>196.14</v>
      </c>
      <c r="K673" s="4">
        <v>196.14</v>
      </c>
      <c r="L673" s="9">
        <v>43554</v>
      </c>
      <c r="M673" s="11">
        <f t="shared" si="51"/>
        <v>3</v>
      </c>
      <c r="N673" t="str">
        <f t="shared" si="55"/>
        <v>Mar</v>
      </c>
      <c r="O673">
        <f t="shared" si="52"/>
        <v>6</v>
      </c>
      <c r="P673" t="str">
        <f t="shared" si="53"/>
        <v>Sat</v>
      </c>
      <c r="Q673" s="1">
        <v>0.69027777777777777</v>
      </c>
      <c r="R673" s="11">
        <f t="shared" si="54"/>
        <v>16</v>
      </c>
      <c r="S673" t="s">
        <v>35</v>
      </c>
      <c r="T673" s="4">
        <v>186.8</v>
      </c>
      <c r="U673">
        <v>4.7619047620000003</v>
      </c>
      <c r="V673" s="4">
        <v>9.34</v>
      </c>
      <c r="W673">
        <v>5.5</v>
      </c>
    </row>
    <row r="674" spans="1:23">
      <c r="A674" t="s">
        <v>714</v>
      </c>
      <c r="B674" t="s">
        <v>48</v>
      </c>
      <c r="C674" t="s">
        <v>49</v>
      </c>
      <c r="D674" t="s">
        <v>33</v>
      </c>
      <c r="E674" t="s">
        <v>27</v>
      </c>
      <c r="F674" t="s">
        <v>28</v>
      </c>
      <c r="G674" s="4">
        <v>73.41</v>
      </c>
      <c r="H674">
        <v>3</v>
      </c>
      <c r="I674" s="4">
        <v>11.01</v>
      </c>
      <c r="J674" s="4">
        <v>231.24</v>
      </c>
      <c r="K674" s="4">
        <v>231.24</v>
      </c>
      <c r="L674" s="9">
        <v>43526</v>
      </c>
      <c r="M674" s="11">
        <f t="shared" si="51"/>
        <v>3</v>
      </c>
      <c r="N674" t="str">
        <f t="shared" si="55"/>
        <v>Mar</v>
      </c>
      <c r="O674">
        <f t="shared" si="52"/>
        <v>6</v>
      </c>
      <c r="P674" t="str">
        <f t="shared" si="53"/>
        <v>Sat</v>
      </c>
      <c r="Q674" s="1">
        <v>0.54861111111111116</v>
      </c>
      <c r="R674" s="11">
        <f t="shared" si="54"/>
        <v>13</v>
      </c>
      <c r="S674" t="s">
        <v>29</v>
      </c>
      <c r="T674" s="4">
        <v>220.23</v>
      </c>
      <c r="U674">
        <v>4.7619047620000003</v>
      </c>
      <c r="V674" s="4">
        <v>11.0115</v>
      </c>
      <c r="W674">
        <v>4</v>
      </c>
    </row>
    <row r="675" spans="1:23">
      <c r="A675" t="s">
        <v>715</v>
      </c>
      <c r="B675" t="s">
        <v>31</v>
      </c>
      <c r="C675" t="s">
        <v>32</v>
      </c>
      <c r="D675" t="s">
        <v>33</v>
      </c>
      <c r="E675" t="s">
        <v>37</v>
      </c>
      <c r="F675" t="s">
        <v>28</v>
      </c>
      <c r="G675" s="4">
        <v>33.64</v>
      </c>
      <c r="H675">
        <v>8</v>
      </c>
      <c r="I675" s="4">
        <v>13.46</v>
      </c>
      <c r="J675" s="4">
        <v>282.58</v>
      </c>
      <c r="K675" s="4">
        <v>282.58</v>
      </c>
      <c r="L675" s="9">
        <v>43511</v>
      </c>
      <c r="M675" s="11">
        <f t="shared" si="51"/>
        <v>2</v>
      </c>
      <c r="N675" t="str">
        <f t="shared" si="55"/>
        <v>Feb</v>
      </c>
      <c r="O675">
        <f t="shared" si="52"/>
        <v>5</v>
      </c>
      <c r="P675" t="str">
        <f t="shared" si="53"/>
        <v>Fri</v>
      </c>
      <c r="Q675" s="1">
        <v>0.71527777777777779</v>
      </c>
      <c r="R675" s="11">
        <f t="shared" si="54"/>
        <v>17</v>
      </c>
      <c r="S675" t="s">
        <v>39</v>
      </c>
      <c r="T675" s="4">
        <v>269.12</v>
      </c>
      <c r="U675">
        <v>4.7619047620000003</v>
      </c>
      <c r="V675" s="4">
        <v>13.456</v>
      </c>
      <c r="W675">
        <v>9.3000000000000007</v>
      </c>
    </row>
    <row r="676" spans="1:23">
      <c r="A676" t="s">
        <v>716</v>
      </c>
      <c r="B676" t="s">
        <v>24</v>
      </c>
      <c r="C676" t="s">
        <v>25</v>
      </c>
      <c r="D676" t="s">
        <v>33</v>
      </c>
      <c r="E676" t="s">
        <v>27</v>
      </c>
      <c r="F676" t="s">
        <v>34</v>
      </c>
      <c r="G676" s="4">
        <v>45.48</v>
      </c>
      <c r="H676">
        <v>10</v>
      </c>
      <c r="I676" s="4">
        <v>22.74</v>
      </c>
      <c r="J676" s="4">
        <v>477.54</v>
      </c>
      <c r="K676" s="4">
        <v>477.54</v>
      </c>
      <c r="L676" s="9">
        <v>43525</v>
      </c>
      <c r="M676" s="11">
        <f t="shared" si="51"/>
        <v>3</v>
      </c>
      <c r="N676" t="str">
        <f t="shared" si="55"/>
        <v>Mar</v>
      </c>
      <c r="O676">
        <f t="shared" si="52"/>
        <v>5</v>
      </c>
      <c r="P676" t="str">
        <f t="shared" si="53"/>
        <v>Fri</v>
      </c>
      <c r="Q676" s="1">
        <v>0.43194444444444446</v>
      </c>
      <c r="R676" s="11">
        <f t="shared" si="54"/>
        <v>10</v>
      </c>
      <c r="S676" t="s">
        <v>39</v>
      </c>
      <c r="T676" s="4">
        <v>454.8</v>
      </c>
      <c r="U676">
        <v>4.7619047620000003</v>
      </c>
      <c r="V676" s="4">
        <v>22.74</v>
      </c>
      <c r="W676">
        <v>4.8</v>
      </c>
    </row>
    <row r="677" spans="1:23">
      <c r="A677" t="s">
        <v>717</v>
      </c>
      <c r="B677" t="s">
        <v>48</v>
      </c>
      <c r="C677" t="s">
        <v>49</v>
      </c>
      <c r="D677" t="s">
        <v>26</v>
      </c>
      <c r="E677" t="s">
        <v>37</v>
      </c>
      <c r="F677" t="s">
        <v>52</v>
      </c>
      <c r="G677" s="4">
        <v>83.77</v>
      </c>
      <c r="H677">
        <v>2</v>
      </c>
      <c r="I677" s="4">
        <v>8.3800000000000008</v>
      </c>
      <c r="J677" s="4">
        <v>175.92</v>
      </c>
      <c r="K677" s="4">
        <v>175.92</v>
      </c>
      <c r="L677" s="9">
        <v>43520</v>
      </c>
      <c r="M677" s="11">
        <f t="shared" si="51"/>
        <v>2</v>
      </c>
      <c r="N677" t="str">
        <f t="shared" si="55"/>
        <v>Feb</v>
      </c>
      <c r="O677">
        <f t="shared" si="52"/>
        <v>7</v>
      </c>
      <c r="P677" t="str">
        <f t="shared" si="53"/>
        <v>Sun</v>
      </c>
      <c r="Q677" s="1">
        <v>0.83125000000000004</v>
      </c>
      <c r="R677" s="11">
        <f t="shared" si="54"/>
        <v>19</v>
      </c>
      <c r="S677" t="s">
        <v>35</v>
      </c>
      <c r="T677" s="4">
        <v>167.54</v>
      </c>
      <c r="U677">
        <v>4.7619047620000003</v>
      </c>
      <c r="V677" s="4">
        <v>8.3770000000000007</v>
      </c>
      <c r="W677">
        <v>4.5999999999999996</v>
      </c>
    </row>
    <row r="678" spans="1:23">
      <c r="A678" t="s">
        <v>718</v>
      </c>
      <c r="B678" t="s">
        <v>48</v>
      </c>
      <c r="C678" t="s">
        <v>49</v>
      </c>
      <c r="D678" t="s">
        <v>26</v>
      </c>
      <c r="E678" t="s">
        <v>27</v>
      </c>
      <c r="F678" t="s">
        <v>42</v>
      </c>
      <c r="G678" s="4">
        <v>64.08</v>
      </c>
      <c r="H678">
        <v>7</v>
      </c>
      <c r="I678" s="4">
        <v>22.43</v>
      </c>
      <c r="J678" s="4">
        <v>470.99</v>
      </c>
      <c r="K678" s="4">
        <v>470.99</v>
      </c>
      <c r="L678" s="9">
        <v>43515</v>
      </c>
      <c r="M678" s="11">
        <f t="shared" si="51"/>
        <v>2</v>
      </c>
      <c r="N678" t="str">
        <f t="shared" si="55"/>
        <v>Feb</v>
      </c>
      <c r="O678">
        <f t="shared" si="52"/>
        <v>2</v>
      </c>
      <c r="P678" t="str">
        <f t="shared" si="53"/>
        <v>Tue</v>
      </c>
      <c r="Q678" s="1">
        <v>0.81180555555555556</v>
      </c>
      <c r="R678" s="11">
        <f t="shared" si="54"/>
        <v>19</v>
      </c>
      <c r="S678" t="s">
        <v>39</v>
      </c>
      <c r="T678" s="4">
        <v>448.56</v>
      </c>
      <c r="U678">
        <v>4.7619047620000003</v>
      </c>
      <c r="V678" s="4">
        <v>22.428000000000001</v>
      </c>
      <c r="W678">
        <v>7.3</v>
      </c>
    </row>
    <row r="679" spans="1:23">
      <c r="A679" t="s">
        <v>719</v>
      </c>
      <c r="B679" t="s">
        <v>24</v>
      </c>
      <c r="C679" t="s">
        <v>25</v>
      </c>
      <c r="D679" t="s">
        <v>26</v>
      </c>
      <c r="E679" t="s">
        <v>27</v>
      </c>
      <c r="F679" t="s">
        <v>50</v>
      </c>
      <c r="G679" s="4">
        <v>73.47</v>
      </c>
      <c r="H679">
        <v>4</v>
      </c>
      <c r="I679" s="4">
        <v>14.69</v>
      </c>
      <c r="J679" s="4">
        <v>308.57</v>
      </c>
      <c r="K679" s="4">
        <v>308.57</v>
      </c>
      <c r="L679" s="9">
        <v>43519</v>
      </c>
      <c r="M679" s="11">
        <f t="shared" si="51"/>
        <v>2</v>
      </c>
      <c r="N679" t="str">
        <f t="shared" si="55"/>
        <v>Feb</v>
      </c>
      <c r="O679">
        <f t="shared" si="52"/>
        <v>6</v>
      </c>
      <c r="P679" t="str">
        <f t="shared" si="53"/>
        <v>Sat</v>
      </c>
      <c r="Q679" s="1">
        <v>0.77083333333333337</v>
      </c>
      <c r="R679" s="11">
        <f t="shared" si="54"/>
        <v>18</v>
      </c>
      <c r="S679" t="s">
        <v>35</v>
      </c>
      <c r="T679" s="4">
        <v>293.88</v>
      </c>
      <c r="U679">
        <v>4.7619047620000003</v>
      </c>
      <c r="V679" s="4">
        <v>14.694000000000001</v>
      </c>
      <c r="W679">
        <v>6</v>
      </c>
    </row>
    <row r="680" spans="1:23">
      <c r="A680" t="s">
        <v>720</v>
      </c>
      <c r="B680" t="s">
        <v>31</v>
      </c>
      <c r="C680" t="s">
        <v>32</v>
      </c>
      <c r="D680" t="s">
        <v>33</v>
      </c>
      <c r="E680" t="s">
        <v>37</v>
      </c>
      <c r="F680" t="s">
        <v>28</v>
      </c>
      <c r="G680" s="4">
        <v>58.95</v>
      </c>
      <c r="H680">
        <v>10</v>
      </c>
      <c r="I680" s="4">
        <v>29.48</v>
      </c>
      <c r="J680" s="4">
        <v>618.98</v>
      </c>
      <c r="K680" s="4">
        <v>618.98</v>
      </c>
      <c r="L680" s="9">
        <v>43503</v>
      </c>
      <c r="M680" s="11">
        <f t="shared" si="51"/>
        <v>2</v>
      </c>
      <c r="N680" t="str">
        <f t="shared" si="55"/>
        <v>Feb</v>
      </c>
      <c r="O680">
        <f t="shared" si="52"/>
        <v>4</v>
      </c>
      <c r="P680" t="str">
        <f t="shared" si="53"/>
        <v>Thu</v>
      </c>
      <c r="Q680" s="1">
        <v>0.6020833333333333</v>
      </c>
      <c r="R680" s="11">
        <f t="shared" si="54"/>
        <v>14</v>
      </c>
      <c r="S680" t="s">
        <v>29</v>
      </c>
      <c r="T680" s="4">
        <v>589.5</v>
      </c>
      <c r="U680">
        <v>4.7619047620000003</v>
      </c>
      <c r="V680" s="4">
        <v>29.475000000000001</v>
      </c>
      <c r="W680">
        <v>8.1</v>
      </c>
    </row>
    <row r="681" spans="1:23">
      <c r="A681" t="s">
        <v>721</v>
      </c>
      <c r="B681" t="s">
        <v>24</v>
      </c>
      <c r="C681" t="s">
        <v>25</v>
      </c>
      <c r="D681" t="s">
        <v>26</v>
      </c>
      <c r="E681" t="s">
        <v>37</v>
      </c>
      <c r="F681" t="s">
        <v>50</v>
      </c>
      <c r="G681" s="4">
        <v>48.5</v>
      </c>
      <c r="H681">
        <v>6</v>
      </c>
      <c r="I681" s="4">
        <v>14.55</v>
      </c>
      <c r="J681" s="4">
        <v>305.55</v>
      </c>
      <c r="K681" s="4">
        <v>305.55</v>
      </c>
      <c r="L681" s="9">
        <v>43476</v>
      </c>
      <c r="M681" s="11">
        <f t="shared" si="51"/>
        <v>1</v>
      </c>
      <c r="N681" t="str">
        <f t="shared" si="55"/>
        <v>Jan</v>
      </c>
      <c r="O681">
        <f t="shared" si="52"/>
        <v>5</v>
      </c>
      <c r="P681" t="str">
        <f t="shared" si="53"/>
        <v>Fri</v>
      </c>
      <c r="Q681" s="1">
        <v>0.58125000000000004</v>
      </c>
      <c r="R681" s="11">
        <f t="shared" si="54"/>
        <v>13</v>
      </c>
      <c r="S681" t="s">
        <v>29</v>
      </c>
      <c r="T681" s="4">
        <v>291</v>
      </c>
      <c r="U681">
        <v>4.7619047620000003</v>
      </c>
      <c r="V681" s="4">
        <v>14.55</v>
      </c>
      <c r="W681">
        <v>9.4</v>
      </c>
    </row>
    <row r="682" spans="1:23">
      <c r="A682" t="s">
        <v>722</v>
      </c>
      <c r="B682" t="s">
        <v>48</v>
      </c>
      <c r="C682" t="s">
        <v>49</v>
      </c>
      <c r="D682" t="s">
        <v>26</v>
      </c>
      <c r="E682" t="s">
        <v>27</v>
      </c>
      <c r="F682" t="s">
        <v>34</v>
      </c>
      <c r="G682" s="4">
        <v>39.479999999999997</v>
      </c>
      <c r="H682">
        <v>1</v>
      </c>
      <c r="I682" s="4">
        <v>1.97</v>
      </c>
      <c r="J682" s="4">
        <v>41.45</v>
      </c>
      <c r="K682" s="4">
        <v>41.45</v>
      </c>
      <c r="L682" s="9">
        <v>43508</v>
      </c>
      <c r="M682" s="11">
        <f t="shared" si="51"/>
        <v>2</v>
      </c>
      <c r="N682" t="str">
        <f t="shared" si="55"/>
        <v>Feb</v>
      </c>
      <c r="O682">
        <f t="shared" si="52"/>
        <v>2</v>
      </c>
      <c r="P682" t="str">
        <f t="shared" si="53"/>
        <v>Tue</v>
      </c>
      <c r="Q682" s="1">
        <v>0.82152777777777775</v>
      </c>
      <c r="R682" s="11">
        <f t="shared" si="54"/>
        <v>19</v>
      </c>
      <c r="S682" t="s">
        <v>35</v>
      </c>
      <c r="T682" s="4">
        <v>39.479999999999997</v>
      </c>
      <c r="U682">
        <v>4.7619047620000003</v>
      </c>
      <c r="V682" s="4">
        <v>1.974</v>
      </c>
      <c r="W682">
        <v>6.5</v>
      </c>
    </row>
    <row r="683" spans="1:23">
      <c r="A683" t="s">
        <v>723</v>
      </c>
      <c r="B683" t="s">
        <v>48</v>
      </c>
      <c r="C683" t="s">
        <v>49</v>
      </c>
      <c r="D683" t="s">
        <v>33</v>
      </c>
      <c r="E683" t="s">
        <v>27</v>
      </c>
      <c r="F683" t="s">
        <v>42</v>
      </c>
      <c r="G683" s="4">
        <v>34.81</v>
      </c>
      <c r="H683">
        <v>1</v>
      </c>
      <c r="I683" s="4">
        <v>1.74</v>
      </c>
      <c r="J683" s="4">
        <v>36.549999999999997</v>
      </c>
      <c r="K683" s="4">
        <v>36.549999999999997</v>
      </c>
      <c r="L683" s="9">
        <v>43479</v>
      </c>
      <c r="M683" s="11">
        <f t="shared" si="51"/>
        <v>1</v>
      </c>
      <c r="N683" t="str">
        <f t="shared" si="55"/>
        <v>Jan</v>
      </c>
      <c r="O683">
        <f t="shared" si="52"/>
        <v>1</v>
      </c>
      <c r="P683" t="str">
        <f t="shared" si="53"/>
        <v>Mon</v>
      </c>
      <c r="Q683" s="1">
        <v>0.42430555555555555</v>
      </c>
      <c r="R683" s="11">
        <f t="shared" si="54"/>
        <v>10</v>
      </c>
      <c r="S683" t="s">
        <v>39</v>
      </c>
      <c r="T683" s="4">
        <v>34.81</v>
      </c>
      <c r="U683">
        <v>4.7619047620000003</v>
      </c>
      <c r="V683" s="4">
        <v>1.7404999999999999</v>
      </c>
      <c r="W683">
        <v>7</v>
      </c>
    </row>
    <row r="684" spans="1:23">
      <c r="A684" t="s">
        <v>724</v>
      </c>
      <c r="B684" t="s">
        <v>31</v>
      </c>
      <c r="C684" t="s">
        <v>32</v>
      </c>
      <c r="D684" t="s">
        <v>33</v>
      </c>
      <c r="E684" t="s">
        <v>27</v>
      </c>
      <c r="F684" t="s">
        <v>52</v>
      </c>
      <c r="G684" s="4">
        <v>49.32</v>
      </c>
      <c r="H684">
        <v>6</v>
      </c>
      <c r="I684" s="4">
        <v>14.8</v>
      </c>
      <c r="J684" s="4">
        <v>310.72000000000003</v>
      </c>
      <c r="K684" s="4">
        <v>310.72000000000003</v>
      </c>
      <c r="L684" s="9">
        <v>43474</v>
      </c>
      <c r="M684" s="11">
        <f t="shared" si="51"/>
        <v>1</v>
      </c>
      <c r="N684" t="str">
        <f t="shared" si="55"/>
        <v>Jan</v>
      </c>
      <c r="O684">
        <f t="shared" si="52"/>
        <v>3</v>
      </c>
      <c r="P684" t="str">
        <f t="shared" si="53"/>
        <v>Wed</v>
      </c>
      <c r="Q684" s="1">
        <v>0.57361111111111107</v>
      </c>
      <c r="R684" s="11">
        <f t="shared" si="54"/>
        <v>13</v>
      </c>
      <c r="S684" t="s">
        <v>29</v>
      </c>
      <c r="T684" s="4">
        <v>295.92</v>
      </c>
      <c r="U684">
        <v>4.7619047620000003</v>
      </c>
      <c r="V684" s="4">
        <v>14.795999999999999</v>
      </c>
      <c r="W684">
        <v>7.1</v>
      </c>
    </row>
    <row r="685" spans="1:23">
      <c r="A685" t="s">
        <v>725</v>
      </c>
      <c r="B685" t="s">
        <v>24</v>
      </c>
      <c r="C685" t="s">
        <v>25</v>
      </c>
      <c r="D685" t="s">
        <v>26</v>
      </c>
      <c r="E685" t="s">
        <v>37</v>
      </c>
      <c r="F685" t="s">
        <v>52</v>
      </c>
      <c r="G685" s="4">
        <v>21.48</v>
      </c>
      <c r="H685">
        <v>2</v>
      </c>
      <c r="I685" s="4">
        <v>2.15</v>
      </c>
      <c r="J685" s="4">
        <v>45.11</v>
      </c>
      <c r="K685" s="4">
        <v>45.11</v>
      </c>
      <c r="L685" s="9">
        <v>43523</v>
      </c>
      <c r="M685" s="11">
        <f t="shared" si="51"/>
        <v>2</v>
      </c>
      <c r="N685" t="str">
        <f t="shared" si="55"/>
        <v>Feb</v>
      </c>
      <c r="O685">
        <f t="shared" si="52"/>
        <v>3</v>
      </c>
      <c r="P685" t="str">
        <f t="shared" si="53"/>
        <v>Wed</v>
      </c>
      <c r="Q685" s="1">
        <v>0.51527777777777772</v>
      </c>
      <c r="R685" s="11">
        <f t="shared" si="54"/>
        <v>12</v>
      </c>
      <c r="S685" t="s">
        <v>29</v>
      </c>
      <c r="T685" s="4">
        <v>42.96</v>
      </c>
      <c r="U685">
        <v>4.7619047620000003</v>
      </c>
      <c r="V685" s="4">
        <v>2.1480000000000001</v>
      </c>
      <c r="W685">
        <v>6.6</v>
      </c>
    </row>
    <row r="686" spans="1:23">
      <c r="A686" t="s">
        <v>726</v>
      </c>
      <c r="B686" t="s">
        <v>48</v>
      </c>
      <c r="C686" t="s">
        <v>49</v>
      </c>
      <c r="D686" t="s">
        <v>26</v>
      </c>
      <c r="E686" t="s">
        <v>27</v>
      </c>
      <c r="F686" t="s">
        <v>42</v>
      </c>
      <c r="G686" s="4">
        <v>23.08</v>
      </c>
      <c r="H686">
        <v>6</v>
      </c>
      <c r="I686" s="4">
        <v>6.92</v>
      </c>
      <c r="J686" s="4">
        <v>145.4</v>
      </c>
      <c r="K686" s="4">
        <v>145.4</v>
      </c>
      <c r="L686" s="9">
        <v>43489</v>
      </c>
      <c r="M686" s="11">
        <f t="shared" si="51"/>
        <v>1</v>
      </c>
      <c r="N686" t="str">
        <f t="shared" si="55"/>
        <v>Jan</v>
      </c>
      <c r="O686">
        <f t="shared" si="52"/>
        <v>4</v>
      </c>
      <c r="P686" t="str">
        <f t="shared" si="53"/>
        <v>Thu</v>
      </c>
      <c r="Q686" s="1">
        <v>0.80555555555555558</v>
      </c>
      <c r="R686" s="11">
        <f t="shared" si="54"/>
        <v>19</v>
      </c>
      <c r="S686" t="s">
        <v>29</v>
      </c>
      <c r="T686" s="4">
        <v>138.47999999999999</v>
      </c>
      <c r="U686">
        <v>4.7619047620000003</v>
      </c>
      <c r="V686" s="4">
        <v>6.9240000000000004</v>
      </c>
      <c r="W686">
        <v>4.9000000000000004</v>
      </c>
    </row>
    <row r="687" spans="1:23">
      <c r="A687" t="s">
        <v>727</v>
      </c>
      <c r="B687" t="s">
        <v>48</v>
      </c>
      <c r="C687" t="s">
        <v>49</v>
      </c>
      <c r="D687" t="s">
        <v>26</v>
      </c>
      <c r="E687" t="s">
        <v>27</v>
      </c>
      <c r="F687" t="s">
        <v>38</v>
      </c>
      <c r="G687" s="4">
        <v>49.1</v>
      </c>
      <c r="H687">
        <v>2</v>
      </c>
      <c r="I687" s="4">
        <v>4.91</v>
      </c>
      <c r="J687" s="4">
        <v>103.11</v>
      </c>
      <c r="K687" s="4">
        <v>103.11</v>
      </c>
      <c r="L687" s="9">
        <v>43473</v>
      </c>
      <c r="M687" s="11">
        <f t="shared" si="51"/>
        <v>1</v>
      </c>
      <c r="N687" t="str">
        <f t="shared" si="55"/>
        <v>Jan</v>
      </c>
      <c r="O687">
        <f t="shared" si="52"/>
        <v>2</v>
      </c>
      <c r="P687" t="str">
        <f t="shared" si="53"/>
        <v>Tue</v>
      </c>
      <c r="Q687" s="1">
        <v>0.54027777777777775</v>
      </c>
      <c r="R687" s="11">
        <f t="shared" si="54"/>
        <v>12</v>
      </c>
      <c r="S687" t="s">
        <v>39</v>
      </c>
      <c r="T687" s="4">
        <v>98.2</v>
      </c>
      <c r="U687">
        <v>4.7619047620000003</v>
      </c>
      <c r="V687" s="4">
        <v>4.91</v>
      </c>
      <c r="W687">
        <v>6.4</v>
      </c>
    </row>
    <row r="688" spans="1:23">
      <c r="A688" t="s">
        <v>728</v>
      </c>
      <c r="B688" t="s">
        <v>48</v>
      </c>
      <c r="C688" t="s">
        <v>49</v>
      </c>
      <c r="D688" t="s">
        <v>26</v>
      </c>
      <c r="E688" t="s">
        <v>27</v>
      </c>
      <c r="F688" t="s">
        <v>42</v>
      </c>
      <c r="G688" s="4">
        <v>64.83</v>
      </c>
      <c r="H688">
        <v>2</v>
      </c>
      <c r="I688" s="4">
        <v>6.48</v>
      </c>
      <c r="J688" s="4">
        <v>136.13999999999999</v>
      </c>
      <c r="K688" s="4">
        <v>136.13999999999999</v>
      </c>
      <c r="L688" s="9">
        <v>43473</v>
      </c>
      <c r="M688" s="11">
        <f t="shared" si="51"/>
        <v>1</v>
      </c>
      <c r="N688" t="str">
        <f t="shared" si="55"/>
        <v>Jan</v>
      </c>
      <c r="O688">
        <f t="shared" si="52"/>
        <v>2</v>
      </c>
      <c r="P688" t="str">
        <f t="shared" si="53"/>
        <v>Tue</v>
      </c>
      <c r="Q688" s="1">
        <v>0.49930555555555556</v>
      </c>
      <c r="R688" s="11">
        <f t="shared" si="54"/>
        <v>11</v>
      </c>
      <c r="S688" t="s">
        <v>39</v>
      </c>
      <c r="T688" s="4">
        <v>129.66</v>
      </c>
      <c r="U688">
        <v>4.7619047620000003</v>
      </c>
      <c r="V688" s="4">
        <v>6.4829999999999997</v>
      </c>
      <c r="W688">
        <v>8</v>
      </c>
    </row>
    <row r="689" spans="1:23">
      <c r="A689" t="s">
        <v>729</v>
      </c>
      <c r="B689" t="s">
        <v>24</v>
      </c>
      <c r="C689" t="s">
        <v>25</v>
      </c>
      <c r="D689" t="s">
        <v>26</v>
      </c>
      <c r="E689" t="s">
        <v>37</v>
      </c>
      <c r="F689" t="s">
        <v>38</v>
      </c>
      <c r="G689" s="4">
        <v>63.56</v>
      </c>
      <c r="H689">
        <v>10</v>
      </c>
      <c r="I689" s="4">
        <v>31.78</v>
      </c>
      <c r="J689" s="4">
        <v>667.38</v>
      </c>
      <c r="K689" s="4">
        <v>667.38</v>
      </c>
      <c r="L689" s="9">
        <v>43481</v>
      </c>
      <c r="M689" s="11">
        <f t="shared" si="51"/>
        <v>1</v>
      </c>
      <c r="N689" t="str">
        <f t="shared" si="55"/>
        <v>Jan</v>
      </c>
      <c r="O689">
        <f t="shared" si="52"/>
        <v>3</v>
      </c>
      <c r="P689" t="str">
        <f t="shared" si="53"/>
        <v>Wed</v>
      </c>
      <c r="Q689" s="1">
        <v>0.74930555555555556</v>
      </c>
      <c r="R689" s="11">
        <f t="shared" si="54"/>
        <v>17</v>
      </c>
      <c r="S689" t="s">
        <v>35</v>
      </c>
      <c r="T689" s="4">
        <v>635.6</v>
      </c>
      <c r="U689">
        <v>4.7619047620000003</v>
      </c>
      <c r="V689" s="4">
        <v>31.78</v>
      </c>
      <c r="W689">
        <v>4.3</v>
      </c>
    </row>
    <row r="690" spans="1:23">
      <c r="A690" t="s">
        <v>730</v>
      </c>
      <c r="B690" t="s">
        <v>31</v>
      </c>
      <c r="C690" t="s">
        <v>32</v>
      </c>
      <c r="D690" t="s">
        <v>26</v>
      </c>
      <c r="E690" t="s">
        <v>37</v>
      </c>
      <c r="F690" t="s">
        <v>42</v>
      </c>
      <c r="G690" s="4">
        <v>72.88</v>
      </c>
      <c r="H690">
        <v>2</v>
      </c>
      <c r="I690" s="4">
        <v>7.29</v>
      </c>
      <c r="J690" s="4">
        <v>153.05000000000001</v>
      </c>
      <c r="K690" s="4">
        <v>153.05000000000001</v>
      </c>
      <c r="L690" s="9">
        <v>43537</v>
      </c>
      <c r="M690" s="11">
        <f t="shared" si="51"/>
        <v>3</v>
      </c>
      <c r="N690" t="str">
        <f t="shared" si="55"/>
        <v>Mar</v>
      </c>
      <c r="O690">
        <f t="shared" si="52"/>
        <v>3</v>
      </c>
      <c r="P690" t="str">
        <f t="shared" si="53"/>
        <v>Wed</v>
      </c>
      <c r="Q690" s="1">
        <v>0.53541666666666665</v>
      </c>
      <c r="R690" s="11">
        <f t="shared" si="54"/>
        <v>12</v>
      </c>
      <c r="S690" t="s">
        <v>35</v>
      </c>
      <c r="T690" s="4">
        <v>145.76</v>
      </c>
      <c r="U690">
        <v>4.7619047620000003</v>
      </c>
      <c r="V690" s="4">
        <v>7.2880000000000003</v>
      </c>
      <c r="W690">
        <v>6.1</v>
      </c>
    </row>
    <row r="691" spans="1:23">
      <c r="A691" t="s">
        <v>731</v>
      </c>
      <c r="B691" t="s">
        <v>24</v>
      </c>
      <c r="C691" t="s">
        <v>25</v>
      </c>
      <c r="D691" t="s">
        <v>33</v>
      </c>
      <c r="E691" t="s">
        <v>27</v>
      </c>
      <c r="F691" t="s">
        <v>50</v>
      </c>
      <c r="G691" s="4">
        <v>67.099999999999994</v>
      </c>
      <c r="H691">
        <v>3</v>
      </c>
      <c r="I691" s="4">
        <v>10.07</v>
      </c>
      <c r="J691" s="4">
        <v>211.37</v>
      </c>
      <c r="K691" s="4">
        <v>211.37</v>
      </c>
      <c r="L691" s="9">
        <v>43511</v>
      </c>
      <c r="M691" s="11">
        <f t="shared" si="51"/>
        <v>2</v>
      </c>
      <c r="N691" t="str">
        <f t="shared" si="55"/>
        <v>Feb</v>
      </c>
      <c r="O691">
        <f t="shared" si="52"/>
        <v>5</v>
      </c>
      <c r="P691" t="str">
        <f t="shared" si="53"/>
        <v>Fri</v>
      </c>
      <c r="Q691" s="1">
        <v>0.44166666666666665</v>
      </c>
      <c r="R691" s="11">
        <f t="shared" si="54"/>
        <v>10</v>
      </c>
      <c r="S691" t="s">
        <v>35</v>
      </c>
      <c r="T691" s="4">
        <v>201.3</v>
      </c>
      <c r="U691">
        <v>4.7619047620000003</v>
      </c>
      <c r="V691" s="4">
        <v>10.065</v>
      </c>
      <c r="W691">
        <v>7.5</v>
      </c>
    </row>
    <row r="692" spans="1:23">
      <c r="A692" t="s">
        <v>732</v>
      </c>
      <c r="B692" t="s">
        <v>31</v>
      </c>
      <c r="C692" t="s">
        <v>32</v>
      </c>
      <c r="D692" t="s">
        <v>26</v>
      </c>
      <c r="E692" t="s">
        <v>27</v>
      </c>
      <c r="F692" t="s">
        <v>42</v>
      </c>
      <c r="G692" s="4">
        <v>70.19</v>
      </c>
      <c r="H692">
        <v>9</v>
      </c>
      <c r="I692" s="4">
        <v>31.59</v>
      </c>
      <c r="J692" s="4">
        <v>663.3</v>
      </c>
      <c r="K692" s="4">
        <v>663.3</v>
      </c>
      <c r="L692" s="9">
        <v>43490</v>
      </c>
      <c r="M692" s="11">
        <f t="shared" si="51"/>
        <v>1</v>
      </c>
      <c r="N692" t="str">
        <f t="shared" si="55"/>
        <v>Jan</v>
      </c>
      <c r="O692">
        <f t="shared" si="52"/>
        <v>5</v>
      </c>
      <c r="P692" t="str">
        <f t="shared" si="53"/>
        <v>Fri</v>
      </c>
      <c r="Q692" s="1">
        <v>0.56805555555555554</v>
      </c>
      <c r="R692" s="11">
        <f t="shared" si="54"/>
        <v>13</v>
      </c>
      <c r="S692" t="s">
        <v>35</v>
      </c>
      <c r="T692" s="4">
        <v>631.71</v>
      </c>
      <c r="U692">
        <v>4.7619047620000003</v>
      </c>
      <c r="V692" s="4">
        <v>31.5855</v>
      </c>
      <c r="W692">
        <v>6.7</v>
      </c>
    </row>
    <row r="693" spans="1:23">
      <c r="A693" t="s">
        <v>733</v>
      </c>
      <c r="B693" t="s">
        <v>31</v>
      </c>
      <c r="C693" t="s">
        <v>32</v>
      </c>
      <c r="D693" t="s">
        <v>26</v>
      </c>
      <c r="E693" t="s">
        <v>37</v>
      </c>
      <c r="F693" t="s">
        <v>50</v>
      </c>
      <c r="G693" s="4">
        <v>55.04</v>
      </c>
      <c r="H693">
        <v>7</v>
      </c>
      <c r="I693" s="4">
        <v>19.260000000000002</v>
      </c>
      <c r="J693" s="4">
        <v>404.54</v>
      </c>
      <c r="K693" s="4">
        <v>404.54</v>
      </c>
      <c r="L693" s="9">
        <v>43536</v>
      </c>
      <c r="M693" s="11">
        <f t="shared" si="51"/>
        <v>3</v>
      </c>
      <c r="N693" t="str">
        <f t="shared" si="55"/>
        <v>Mar</v>
      </c>
      <c r="O693">
        <f t="shared" si="52"/>
        <v>2</v>
      </c>
      <c r="P693" t="str">
        <f t="shared" si="53"/>
        <v>Tue</v>
      </c>
      <c r="Q693" s="1">
        <v>0.81874999999999998</v>
      </c>
      <c r="R693" s="11">
        <f t="shared" si="54"/>
        <v>19</v>
      </c>
      <c r="S693" t="s">
        <v>29</v>
      </c>
      <c r="T693" s="4">
        <v>385.28</v>
      </c>
      <c r="U693">
        <v>4.7619047620000003</v>
      </c>
      <c r="V693" s="4">
        <v>19.263999999999999</v>
      </c>
      <c r="W693">
        <v>5.2</v>
      </c>
    </row>
    <row r="694" spans="1:23">
      <c r="A694" t="s">
        <v>734</v>
      </c>
      <c r="B694" t="s">
        <v>24</v>
      </c>
      <c r="C694" t="s">
        <v>25</v>
      </c>
      <c r="D694" t="s">
        <v>26</v>
      </c>
      <c r="E694" t="s">
        <v>37</v>
      </c>
      <c r="F694" t="s">
        <v>28</v>
      </c>
      <c r="G694" s="4">
        <v>48.63</v>
      </c>
      <c r="H694">
        <v>10</v>
      </c>
      <c r="I694" s="4">
        <v>24.32</v>
      </c>
      <c r="J694" s="4">
        <v>510.62</v>
      </c>
      <c r="K694" s="4">
        <v>510.62</v>
      </c>
      <c r="L694" s="9">
        <v>43528</v>
      </c>
      <c r="M694" s="11">
        <f t="shared" si="51"/>
        <v>3</v>
      </c>
      <c r="N694" t="str">
        <f t="shared" si="55"/>
        <v>Mar</v>
      </c>
      <c r="O694">
        <f t="shared" si="52"/>
        <v>1</v>
      </c>
      <c r="P694" t="str">
        <f t="shared" si="53"/>
        <v>Mon</v>
      </c>
      <c r="Q694" s="1">
        <v>0.53055555555555556</v>
      </c>
      <c r="R694" s="11">
        <f t="shared" si="54"/>
        <v>12</v>
      </c>
      <c r="S694" t="s">
        <v>35</v>
      </c>
      <c r="T694" s="4">
        <v>486.3</v>
      </c>
      <c r="U694">
        <v>4.7619047620000003</v>
      </c>
      <c r="V694" s="4">
        <v>24.315000000000001</v>
      </c>
      <c r="W694">
        <v>8.8000000000000007</v>
      </c>
    </row>
    <row r="695" spans="1:23">
      <c r="A695" t="s">
        <v>735</v>
      </c>
      <c r="B695" t="s">
        <v>31</v>
      </c>
      <c r="C695" t="s">
        <v>32</v>
      </c>
      <c r="D695" t="s">
        <v>26</v>
      </c>
      <c r="E695" t="s">
        <v>27</v>
      </c>
      <c r="F695" t="s">
        <v>52</v>
      </c>
      <c r="G695" s="4">
        <v>73.38</v>
      </c>
      <c r="H695">
        <v>7</v>
      </c>
      <c r="I695" s="4">
        <v>25.68</v>
      </c>
      <c r="J695" s="4">
        <v>539.34</v>
      </c>
      <c r="K695" s="4">
        <v>539.34</v>
      </c>
      <c r="L695" s="9">
        <v>43506</v>
      </c>
      <c r="M695" s="11">
        <f t="shared" si="51"/>
        <v>2</v>
      </c>
      <c r="N695" t="str">
        <f t="shared" si="55"/>
        <v>Feb</v>
      </c>
      <c r="O695">
        <f t="shared" si="52"/>
        <v>7</v>
      </c>
      <c r="P695" t="str">
        <f t="shared" si="53"/>
        <v>Sun</v>
      </c>
      <c r="Q695" s="1">
        <v>0.5805555555555556</v>
      </c>
      <c r="R695" s="11">
        <f t="shared" si="54"/>
        <v>13</v>
      </c>
      <c r="S695" t="s">
        <v>35</v>
      </c>
      <c r="T695" s="4">
        <v>513.66</v>
      </c>
      <c r="U695">
        <v>4.7619047620000003</v>
      </c>
      <c r="V695" s="4">
        <v>25.683</v>
      </c>
      <c r="W695">
        <v>9.5</v>
      </c>
    </row>
    <row r="696" spans="1:23">
      <c r="A696" t="s">
        <v>736</v>
      </c>
      <c r="B696" t="s">
        <v>31</v>
      </c>
      <c r="C696" t="s">
        <v>32</v>
      </c>
      <c r="D696" t="s">
        <v>33</v>
      </c>
      <c r="E696" t="s">
        <v>27</v>
      </c>
      <c r="F696" t="s">
        <v>50</v>
      </c>
      <c r="G696" s="4">
        <v>52.6</v>
      </c>
      <c r="H696">
        <v>9</v>
      </c>
      <c r="I696" s="4">
        <v>23.67</v>
      </c>
      <c r="J696" s="4">
        <v>497.07</v>
      </c>
      <c r="K696" s="4">
        <v>497.07</v>
      </c>
      <c r="L696" s="9">
        <v>43481</v>
      </c>
      <c r="M696" s="11">
        <f t="shared" si="51"/>
        <v>1</v>
      </c>
      <c r="N696" t="str">
        <f t="shared" si="55"/>
        <v>Jan</v>
      </c>
      <c r="O696">
        <f t="shared" si="52"/>
        <v>3</v>
      </c>
      <c r="P696" t="str">
        <f t="shared" si="53"/>
        <v>Wed</v>
      </c>
      <c r="Q696" s="1">
        <v>0.61250000000000004</v>
      </c>
      <c r="R696" s="11">
        <f t="shared" si="54"/>
        <v>14</v>
      </c>
      <c r="S696" t="s">
        <v>35</v>
      </c>
      <c r="T696" s="4">
        <v>473.4</v>
      </c>
      <c r="U696">
        <v>4.7619047620000003</v>
      </c>
      <c r="V696" s="4">
        <v>23.67</v>
      </c>
      <c r="W696">
        <v>7.6</v>
      </c>
    </row>
    <row r="697" spans="1:23">
      <c r="A697" t="s">
        <v>737</v>
      </c>
      <c r="B697" t="s">
        <v>24</v>
      </c>
      <c r="C697" t="s">
        <v>25</v>
      </c>
      <c r="D697" t="s">
        <v>26</v>
      </c>
      <c r="E697" t="s">
        <v>27</v>
      </c>
      <c r="F697" t="s">
        <v>38</v>
      </c>
      <c r="G697" s="4">
        <v>87.37</v>
      </c>
      <c r="H697">
        <v>5</v>
      </c>
      <c r="I697" s="4">
        <v>21.84</v>
      </c>
      <c r="J697" s="4">
        <v>458.69</v>
      </c>
      <c r="K697" s="4">
        <v>458.69</v>
      </c>
      <c r="L697" s="9">
        <v>43494</v>
      </c>
      <c r="M697" s="11">
        <f t="shared" si="51"/>
        <v>1</v>
      </c>
      <c r="N697" t="str">
        <f t="shared" si="55"/>
        <v>Jan</v>
      </c>
      <c r="O697">
        <f t="shared" si="52"/>
        <v>2</v>
      </c>
      <c r="P697" t="str">
        <f t="shared" si="53"/>
        <v>Tue</v>
      </c>
      <c r="Q697" s="1">
        <v>0.82291666666666663</v>
      </c>
      <c r="R697" s="11">
        <f t="shared" si="54"/>
        <v>19</v>
      </c>
      <c r="S697" t="s">
        <v>35</v>
      </c>
      <c r="T697" s="4">
        <v>436.85</v>
      </c>
      <c r="U697">
        <v>4.7619047620000003</v>
      </c>
      <c r="V697" s="4">
        <v>21.842500000000001</v>
      </c>
      <c r="W697">
        <v>6.6</v>
      </c>
    </row>
    <row r="698" spans="1:23">
      <c r="A698" t="s">
        <v>738</v>
      </c>
      <c r="B698" t="s">
        <v>24</v>
      </c>
      <c r="C698" t="s">
        <v>25</v>
      </c>
      <c r="D698" t="s">
        <v>26</v>
      </c>
      <c r="E698" t="s">
        <v>27</v>
      </c>
      <c r="F698" t="s">
        <v>42</v>
      </c>
      <c r="G698" s="4">
        <v>27.04</v>
      </c>
      <c r="H698">
        <v>4</v>
      </c>
      <c r="I698" s="4">
        <v>5.41</v>
      </c>
      <c r="J698" s="4">
        <v>113.57</v>
      </c>
      <c r="K698" s="4">
        <v>113.57</v>
      </c>
      <c r="L698" s="9">
        <v>43466</v>
      </c>
      <c r="M698" s="11">
        <f t="shared" si="51"/>
        <v>1</v>
      </c>
      <c r="N698" t="str">
        <f t="shared" si="55"/>
        <v>Jan</v>
      </c>
      <c r="O698">
        <f t="shared" si="52"/>
        <v>2</v>
      </c>
      <c r="P698" t="str">
        <f t="shared" si="53"/>
        <v>Tue</v>
      </c>
      <c r="Q698" s="1">
        <v>0.85138888888888886</v>
      </c>
      <c r="R698" s="11">
        <f t="shared" si="54"/>
        <v>20</v>
      </c>
      <c r="S698" t="s">
        <v>29</v>
      </c>
      <c r="T698" s="4">
        <v>108.16</v>
      </c>
      <c r="U698">
        <v>4.7619047620000003</v>
      </c>
      <c r="V698" s="4">
        <v>5.4080000000000004</v>
      </c>
      <c r="W698">
        <v>6.9</v>
      </c>
    </row>
    <row r="699" spans="1:23">
      <c r="A699" t="s">
        <v>739</v>
      </c>
      <c r="B699" t="s">
        <v>48</v>
      </c>
      <c r="C699" t="s">
        <v>49</v>
      </c>
      <c r="D699" t="s">
        <v>33</v>
      </c>
      <c r="E699" t="s">
        <v>37</v>
      </c>
      <c r="F699" t="s">
        <v>38</v>
      </c>
      <c r="G699" s="4">
        <v>62.19</v>
      </c>
      <c r="H699">
        <v>4</v>
      </c>
      <c r="I699" s="4">
        <v>12.44</v>
      </c>
      <c r="J699" s="4">
        <v>261.2</v>
      </c>
      <c r="K699" s="4">
        <v>261.2</v>
      </c>
      <c r="L699" s="9">
        <v>43471</v>
      </c>
      <c r="M699" s="11">
        <f t="shared" si="51"/>
        <v>1</v>
      </c>
      <c r="N699" t="str">
        <f t="shared" si="55"/>
        <v>Jan</v>
      </c>
      <c r="O699">
        <f t="shared" si="52"/>
        <v>7</v>
      </c>
      <c r="P699" t="str">
        <f t="shared" si="53"/>
        <v>Sun</v>
      </c>
      <c r="Q699" s="1">
        <v>0.82361111111111107</v>
      </c>
      <c r="R699" s="11">
        <f t="shared" si="54"/>
        <v>19</v>
      </c>
      <c r="S699" t="s">
        <v>29</v>
      </c>
      <c r="T699" s="4">
        <v>248.76</v>
      </c>
      <c r="U699">
        <v>4.7619047620000003</v>
      </c>
      <c r="V699" s="4">
        <v>12.438000000000001</v>
      </c>
      <c r="W699">
        <v>4.3</v>
      </c>
    </row>
    <row r="700" spans="1:23">
      <c r="A700" t="s">
        <v>740</v>
      </c>
      <c r="B700" t="s">
        <v>24</v>
      </c>
      <c r="C700" t="s">
        <v>25</v>
      </c>
      <c r="D700" t="s">
        <v>26</v>
      </c>
      <c r="E700" t="s">
        <v>37</v>
      </c>
      <c r="F700" t="s">
        <v>34</v>
      </c>
      <c r="G700" s="4">
        <v>69.58</v>
      </c>
      <c r="H700">
        <v>9</v>
      </c>
      <c r="I700" s="4">
        <v>31.31</v>
      </c>
      <c r="J700" s="4">
        <v>657.53</v>
      </c>
      <c r="K700" s="4">
        <v>657.53</v>
      </c>
      <c r="L700" s="9">
        <v>43515</v>
      </c>
      <c r="M700" s="11">
        <f t="shared" si="51"/>
        <v>2</v>
      </c>
      <c r="N700" t="str">
        <f t="shared" si="55"/>
        <v>Feb</v>
      </c>
      <c r="O700">
        <f t="shared" si="52"/>
        <v>2</v>
      </c>
      <c r="P700" t="str">
        <f t="shared" si="53"/>
        <v>Tue</v>
      </c>
      <c r="Q700" s="1">
        <v>0.81805555555555554</v>
      </c>
      <c r="R700" s="11">
        <f t="shared" si="54"/>
        <v>19</v>
      </c>
      <c r="S700" t="s">
        <v>39</v>
      </c>
      <c r="T700" s="4">
        <v>626.22</v>
      </c>
      <c r="U700">
        <v>4.7619047620000003</v>
      </c>
      <c r="V700" s="4">
        <v>31.311</v>
      </c>
      <c r="W700">
        <v>7.8</v>
      </c>
    </row>
    <row r="701" spans="1:23">
      <c r="A701" t="s">
        <v>741</v>
      </c>
      <c r="B701" t="s">
        <v>31</v>
      </c>
      <c r="C701" t="s">
        <v>32</v>
      </c>
      <c r="D701" t="s">
        <v>33</v>
      </c>
      <c r="E701" t="s">
        <v>37</v>
      </c>
      <c r="F701" t="s">
        <v>38</v>
      </c>
      <c r="G701" s="4">
        <v>97.5</v>
      </c>
      <c r="H701">
        <v>10</v>
      </c>
      <c r="I701" s="4">
        <v>48.75</v>
      </c>
      <c r="J701" s="4">
        <v>1023.75</v>
      </c>
      <c r="K701" s="4">
        <v>1023.75</v>
      </c>
      <c r="L701" s="9">
        <v>43477</v>
      </c>
      <c r="M701" s="11">
        <f t="shared" si="51"/>
        <v>1</v>
      </c>
      <c r="N701" t="str">
        <f t="shared" si="55"/>
        <v>Jan</v>
      </c>
      <c r="O701">
        <f t="shared" si="52"/>
        <v>6</v>
      </c>
      <c r="P701" t="str">
        <f t="shared" si="53"/>
        <v>Sat</v>
      </c>
      <c r="Q701" s="1">
        <v>0.6791666666666667</v>
      </c>
      <c r="R701" s="11">
        <f t="shared" si="54"/>
        <v>16</v>
      </c>
      <c r="S701" t="s">
        <v>29</v>
      </c>
      <c r="T701" s="4">
        <v>975</v>
      </c>
      <c r="U701">
        <v>4.7619047620000003</v>
      </c>
      <c r="V701" s="4">
        <v>48.75</v>
      </c>
      <c r="W701">
        <v>8</v>
      </c>
    </row>
    <row r="702" spans="1:23">
      <c r="A702" t="s">
        <v>742</v>
      </c>
      <c r="B702" t="s">
        <v>31</v>
      </c>
      <c r="C702" t="s">
        <v>32</v>
      </c>
      <c r="D702" t="s">
        <v>33</v>
      </c>
      <c r="E702" t="s">
        <v>27</v>
      </c>
      <c r="F702" t="s">
        <v>52</v>
      </c>
      <c r="G702" s="4">
        <v>60.41</v>
      </c>
      <c r="H702">
        <v>8</v>
      </c>
      <c r="I702" s="4">
        <v>24.16</v>
      </c>
      <c r="J702" s="4">
        <v>507.44</v>
      </c>
      <c r="K702" s="4">
        <v>507.44</v>
      </c>
      <c r="L702" s="9">
        <v>43503</v>
      </c>
      <c r="M702" s="11">
        <f t="shared" si="51"/>
        <v>2</v>
      </c>
      <c r="N702" t="str">
        <f t="shared" si="55"/>
        <v>Feb</v>
      </c>
      <c r="O702">
        <f t="shared" si="52"/>
        <v>4</v>
      </c>
      <c r="P702" t="str">
        <f t="shared" si="53"/>
        <v>Thu</v>
      </c>
      <c r="Q702" s="1">
        <v>0.51597222222222228</v>
      </c>
      <c r="R702" s="11">
        <f t="shared" si="54"/>
        <v>12</v>
      </c>
      <c r="S702" t="s">
        <v>29</v>
      </c>
      <c r="T702" s="4">
        <v>483.28</v>
      </c>
      <c r="U702">
        <v>4.7619047620000003</v>
      </c>
      <c r="V702" s="4">
        <v>24.164000000000001</v>
      </c>
      <c r="W702">
        <v>9.6</v>
      </c>
    </row>
    <row r="703" spans="1:23">
      <c r="A703" t="s">
        <v>743</v>
      </c>
      <c r="B703" t="s">
        <v>48</v>
      </c>
      <c r="C703" t="s">
        <v>49</v>
      </c>
      <c r="D703" t="s">
        <v>33</v>
      </c>
      <c r="E703" t="s">
        <v>37</v>
      </c>
      <c r="F703" t="s">
        <v>50</v>
      </c>
      <c r="G703" s="4">
        <v>32.32</v>
      </c>
      <c r="H703">
        <v>3</v>
      </c>
      <c r="I703" s="4">
        <v>4.8499999999999996</v>
      </c>
      <c r="J703" s="4">
        <v>101.81</v>
      </c>
      <c r="K703" s="4">
        <v>101.81</v>
      </c>
      <c r="L703" s="9">
        <v>43551</v>
      </c>
      <c r="M703" s="11">
        <f t="shared" si="51"/>
        <v>3</v>
      </c>
      <c r="N703" t="str">
        <f t="shared" si="55"/>
        <v>Mar</v>
      </c>
      <c r="O703">
        <f t="shared" si="52"/>
        <v>3</v>
      </c>
      <c r="P703" t="str">
        <f t="shared" si="53"/>
        <v>Wed</v>
      </c>
      <c r="Q703" s="1">
        <v>0.7993055555555556</v>
      </c>
      <c r="R703" s="11">
        <f t="shared" si="54"/>
        <v>19</v>
      </c>
      <c r="S703" t="s">
        <v>39</v>
      </c>
      <c r="T703" s="4">
        <v>96.96</v>
      </c>
      <c r="U703">
        <v>4.7619047620000003</v>
      </c>
      <c r="V703" s="4">
        <v>4.8479999999999999</v>
      </c>
      <c r="W703">
        <v>4.3</v>
      </c>
    </row>
    <row r="704" spans="1:23">
      <c r="A704" t="s">
        <v>744</v>
      </c>
      <c r="B704" t="s">
        <v>48</v>
      </c>
      <c r="C704" t="s">
        <v>49</v>
      </c>
      <c r="D704" t="s">
        <v>26</v>
      </c>
      <c r="E704" t="s">
        <v>27</v>
      </c>
      <c r="F704" t="s">
        <v>52</v>
      </c>
      <c r="G704" s="4">
        <v>19.77</v>
      </c>
      <c r="H704">
        <v>10</v>
      </c>
      <c r="I704" s="4">
        <v>9.89</v>
      </c>
      <c r="J704" s="4">
        <v>207.59</v>
      </c>
      <c r="K704" s="4">
        <v>207.59</v>
      </c>
      <c r="L704" s="9">
        <v>43523</v>
      </c>
      <c r="M704" s="11">
        <f t="shared" si="51"/>
        <v>2</v>
      </c>
      <c r="N704" t="str">
        <f t="shared" si="55"/>
        <v>Feb</v>
      </c>
      <c r="O704">
        <f t="shared" si="52"/>
        <v>3</v>
      </c>
      <c r="P704" t="str">
        <f t="shared" si="53"/>
        <v>Wed</v>
      </c>
      <c r="Q704" s="1">
        <v>0.7895833333333333</v>
      </c>
      <c r="R704" s="11">
        <f t="shared" si="54"/>
        <v>18</v>
      </c>
      <c r="S704" t="s">
        <v>39</v>
      </c>
      <c r="T704" s="4">
        <v>197.7</v>
      </c>
      <c r="U704">
        <v>4.7619047620000003</v>
      </c>
      <c r="V704" s="4">
        <v>9.8849999999999998</v>
      </c>
      <c r="W704">
        <v>5</v>
      </c>
    </row>
    <row r="705" spans="1:23">
      <c r="A705" t="s">
        <v>745</v>
      </c>
      <c r="B705" t="s">
        <v>48</v>
      </c>
      <c r="C705" t="s">
        <v>49</v>
      </c>
      <c r="D705" t="s">
        <v>26</v>
      </c>
      <c r="E705" t="s">
        <v>37</v>
      </c>
      <c r="F705" t="s">
        <v>28</v>
      </c>
      <c r="G705" s="4">
        <v>80.47</v>
      </c>
      <c r="H705">
        <v>9</v>
      </c>
      <c r="I705" s="4">
        <v>36.21</v>
      </c>
      <c r="J705" s="4">
        <v>760.44</v>
      </c>
      <c r="K705" s="4">
        <v>760.44</v>
      </c>
      <c r="L705" s="9">
        <v>43471</v>
      </c>
      <c r="M705" s="11">
        <f t="shared" si="51"/>
        <v>1</v>
      </c>
      <c r="N705" t="str">
        <f t="shared" si="55"/>
        <v>Jan</v>
      </c>
      <c r="O705">
        <f t="shared" si="52"/>
        <v>7</v>
      </c>
      <c r="P705" t="str">
        <f t="shared" si="53"/>
        <v>Sun</v>
      </c>
      <c r="Q705" s="1">
        <v>0.47083333333333333</v>
      </c>
      <c r="R705" s="11">
        <f t="shared" si="54"/>
        <v>11</v>
      </c>
      <c r="S705" t="s">
        <v>35</v>
      </c>
      <c r="T705" s="4">
        <v>724.23</v>
      </c>
      <c r="U705">
        <v>4.7619047620000003</v>
      </c>
      <c r="V705" s="4">
        <v>36.211500000000001</v>
      </c>
      <c r="W705">
        <v>9.1999999999999993</v>
      </c>
    </row>
    <row r="706" spans="1:23">
      <c r="A706" t="s">
        <v>746</v>
      </c>
      <c r="B706" t="s">
        <v>48</v>
      </c>
      <c r="C706" t="s">
        <v>49</v>
      </c>
      <c r="D706" t="s">
        <v>26</v>
      </c>
      <c r="E706" t="s">
        <v>27</v>
      </c>
      <c r="F706" t="s">
        <v>38</v>
      </c>
      <c r="G706" s="4">
        <v>88.39</v>
      </c>
      <c r="H706">
        <v>9</v>
      </c>
      <c r="I706" s="4">
        <v>39.78</v>
      </c>
      <c r="J706" s="4">
        <v>835.29</v>
      </c>
      <c r="K706" s="4">
        <v>835.29</v>
      </c>
      <c r="L706" s="9">
        <v>43526</v>
      </c>
      <c r="M706" s="11">
        <f t="shared" si="51"/>
        <v>3</v>
      </c>
      <c r="N706" t="str">
        <f t="shared" si="55"/>
        <v>Mar</v>
      </c>
      <c r="O706">
        <f t="shared" si="52"/>
        <v>6</v>
      </c>
      <c r="P706" t="str">
        <f t="shared" si="53"/>
        <v>Sat</v>
      </c>
      <c r="Q706" s="1">
        <v>0.52777777777777779</v>
      </c>
      <c r="R706" s="11">
        <f t="shared" si="54"/>
        <v>12</v>
      </c>
      <c r="S706" t="s">
        <v>35</v>
      </c>
      <c r="T706" s="4">
        <v>795.51</v>
      </c>
      <c r="U706">
        <v>4.7619047620000003</v>
      </c>
      <c r="V706" s="4">
        <v>39.775500000000001</v>
      </c>
      <c r="W706">
        <v>6.3</v>
      </c>
    </row>
    <row r="707" spans="1:23">
      <c r="A707" t="s">
        <v>747</v>
      </c>
      <c r="B707" t="s">
        <v>48</v>
      </c>
      <c r="C707" t="s">
        <v>49</v>
      </c>
      <c r="D707" t="s">
        <v>33</v>
      </c>
      <c r="E707" t="s">
        <v>37</v>
      </c>
      <c r="F707" t="s">
        <v>28</v>
      </c>
      <c r="G707" s="4">
        <v>71.77</v>
      </c>
      <c r="H707">
        <v>7</v>
      </c>
      <c r="I707" s="4">
        <v>25.12</v>
      </c>
      <c r="J707" s="4">
        <v>527.51</v>
      </c>
      <c r="K707" s="4">
        <v>527.51</v>
      </c>
      <c r="L707" s="9">
        <v>43553</v>
      </c>
      <c r="M707" s="11">
        <f t="shared" ref="M707:M770" si="56">MONTH(L707)</f>
        <v>3</v>
      </c>
      <c r="N707" t="str">
        <f t="shared" si="55"/>
        <v>Mar</v>
      </c>
      <c r="O707">
        <f t="shared" ref="O707:O770" si="57">WEEKDAY(L707,2)</f>
        <v>5</v>
      </c>
      <c r="P707" t="str">
        <f t="shared" ref="P707:P770" si="58">TEXT(L707, "ddd")</f>
        <v>Fri</v>
      </c>
      <c r="Q707" s="1">
        <v>0.58750000000000002</v>
      </c>
      <c r="R707" s="11">
        <f t="shared" si="54"/>
        <v>14</v>
      </c>
      <c r="S707" t="s">
        <v>35</v>
      </c>
      <c r="T707" s="4">
        <v>502.39</v>
      </c>
      <c r="U707">
        <v>4.7619047620000003</v>
      </c>
      <c r="V707" s="4">
        <v>25.119499999999999</v>
      </c>
      <c r="W707">
        <v>8.9</v>
      </c>
    </row>
    <row r="708" spans="1:23">
      <c r="A708" t="s">
        <v>748</v>
      </c>
      <c r="B708" t="s">
        <v>48</v>
      </c>
      <c r="C708" t="s">
        <v>49</v>
      </c>
      <c r="D708" t="s">
        <v>33</v>
      </c>
      <c r="E708" t="s">
        <v>27</v>
      </c>
      <c r="F708" t="s">
        <v>34</v>
      </c>
      <c r="G708" s="4">
        <v>43</v>
      </c>
      <c r="H708">
        <v>4</v>
      </c>
      <c r="I708" s="4">
        <v>8.6</v>
      </c>
      <c r="J708" s="4">
        <v>180.6</v>
      </c>
      <c r="K708" s="4">
        <v>180.6</v>
      </c>
      <c r="L708" s="9">
        <v>43496</v>
      </c>
      <c r="M708" s="11">
        <f t="shared" si="56"/>
        <v>1</v>
      </c>
      <c r="N708" t="str">
        <f t="shared" si="55"/>
        <v>Jan</v>
      </c>
      <c r="O708">
        <f t="shared" si="57"/>
        <v>4</v>
      </c>
      <c r="P708" t="str">
        <f t="shared" si="58"/>
        <v>Thu</v>
      </c>
      <c r="Q708" s="1">
        <v>0.8666666666666667</v>
      </c>
      <c r="R708" s="11">
        <f t="shared" ref="R708:R771" si="59">HOUR(Q708)</f>
        <v>20</v>
      </c>
      <c r="S708" t="s">
        <v>29</v>
      </c>
      <c r="T708" s="4">
        <v>172</v>
      </c>
      <c r="U708">
        <v>4.7619047620000003</v>
      </c>
      <c r="V708" s="4">
        <v>8.6</v>
      </c>
      <c r="W708">
        <v>7.6</v>
      </c>
    </row>
    <row r="709" spans="1:23">
      <c r="A709" t="s">
        <v>749</v>
      </c>
      <c r="B709" t="s">
        <v>31</v>
      </c>
      <c r="C709" t="s">
        <v>32</v>
      </c>
      <c r="D709" t="s">
        <v>26</v>
      </c>
      <c r="E709" t="s">
        <v>37</v>
      </c>
      <c r="F709" t="s">
        <v>50</v>
      </c>
      <c r="G709" s="4">
        <v>68.98</v>
      </c>
      <c r="H709">
        <v>1</v>
      </c>
      <c r="I709" s="4">
        <v>3.45</v>
      </c>
      <c r="J709" s="4">
        <v>72.430000000000007</v>
      </c>
      <c r="K709" s="4">
        <v>72.430000000000007</v>
      </c>
      <c r="L709" s="9">
        <v>43486</v>
      </c>
      <c r="M709" s="11">
        <f t="shared" si="56"/>
        <v>1</v>
      </c>
      <c r="N709" t="str">
        <f t="shared" si="55"/>
        <v>Jan</v>
      </c>
      <c r="O709">
        <f t="shared" si="57"/>
        <v>1</v>
      </c>
      <c r="P709" t="str">
        <f t="shared" si="58"/>
        <v>Mon</v>
      </c>
      <c r="Q709" s="1">
        <v>0.84236111111111112</v>
      </c>
      <c r="R709" s="11">
        <f t="shared" si="59"/>
        <v>20</v>
      </c>
      <c r="S709" t="s">
        <v>35</v>
      </c>
      <c r="T709" s="4">
        <v>68.98</v>
      </c>
      <c r="U709">
        <v>4.7619047620000003</v>
      </c>
      <c r="V709" s="4">
        <v>3.4489999999999998</v>
      </c>
      <c r="W709">
        <v>4.8</v>
      </c>
    </row>
    <row r="710" spans="1:23">
      <c r="A710" t="s">
        <v>750</v>
      </c>
      <c r="B710" t="s">
        <v>31</v>
      </c>
      <c r="C710" t="s">
        <v>32</v>
      </c>
      <c r="D710" t="s">
        <v>33</v>
      </c>
      <c r="E710" t="s">
        <v>37</v>
      </c>
      <c r="F710" t="s">
        <v>52</v>
      </c>
      <c r="G710" s="4">
        <v>15.62</v>
      </c>
      <c r="H710">
        <v>8</v>
      </c>
      <c r="I710" s="4">
        <v>6.25</v>
      </c>
      <c r="J710" s="4">
        <v>131.21</v>
      </c>
      <c r="K710" s="4">
        <v>131.21</v>
      </c>
      <c r="L710" s="9">
        <v>43485</v>
      </c>
      <c r="M710" s="11">
        <f t="shared" si="56"/>
        <v>1</v>
      </c>
      <c r="N710" t="str">
        <f t="shared" si="55"/>
        <v>Jan</v>
      </c>
      <c r="O710">
        <f t="shared" si="57"/>
        <v>7</v>
      </c>
      <c r="P710" t="str">
        <f t="shared" si="58"/>
        <v>Sun</v>
      </c>
      <c r="Q710" s="1">
        <v>0.85902777777777772</v>
      </c>
      <c r="R710" s="11">
        <f t="shared" si="59"/>
        <v>20</v>
      </c>
      <c r="S710" t="s">
        <v>29</v>
      </c>
      <c r="T710" s="4">
        <v>124.96</v>
      </c>
      <c r="U710">
        <v>4.7619047620000003</v>
      </c>
      <c r="V710" s="4">
        <v>6.2480000000000002</v>
      </c>
      <c r="W710">
        <v>9.1</v>
      </c>
    </row>
    <row r="711" spans="1:23">
      <c r="A711" t="s">
        <v>751</v>
      </c>
      <c r="B711" t="s">
        <v>24</v>
      </c>
      <c r="C711" t="s">
        <v>25</v>
      </c>
      <c r="D711" t="s">
        <v>33</v>
      </c>
      <c r="E711" t="s">
        <v>37</v>
      </c>
      <c r="F711" t="s">
        <v>42</v>
      </c>
      <c r="G711" s="4">
        <v>25.7</v>
      </c>
      <c r="H711">
        <v>3</v>
      </c>
      <c r="I711" s="4">
        <v>3.86</v>
      </c>
      <c r="J711" s="4">
        <v>80.959999999999994</v>
      </c>
      <c r="K711" s="4">
        <v>80.959999999999994</v>
      </c>
      <c r="L711" s="9">
        <v>43482</v>
      </c>
      <c r="M711" s="11">
        <f t="shared" si="56"/>
        <v>1</v>
      </c>
      <c r="N711" t="str">
        <f t="shared" si="55"/>
        <v>Jan</v>
      </c>
      <c r="O711">
        <f t="shared" si="57"/>
        <v>4</v>
      </c>
      <c r="P711" t="str">
        <f t="shared" si="58"/>
        <v>Thu</v>
      </c>
      <c r="Q711" s="1">
        <v>0.74930555555555556</v>
      </c>
      <c r="R711" s="11">
        <f t="shared" si="59"/>
        <v>17</v>
      </c>
      <c r="S711" t="s">
        <v>29</v>
      </c>
      <c r="T711" s="4">
        <v>77.099999999999994</v>
      </c>
      <c r="U711">
        <v>4.7619047620000003</v>
      </c>
      <c r="V711" s="4">
        <v>3.855</v>
      </c>
      <c r="W711">
        <v>6.1</v>
      </c>
    </row>
    <row r="712" spans="1:23">
      <c r="A712" t="s">
        <v>752</v>
      </c>
      <c r="B712" t="s">
        <v>24</v>
      </c>
      <c r="C712" t="s">
        <v>25</v>
      </c>
      <c r="D712" t="s">
        <v>26</v>
      </c>
      <c r="E712" t="s">
        <v>37</v>
      </c>
      <c r="F712" t="s">
        <v>50</v>
      </c>
      <c r="G712" s="4">
        <v>80.62</v>
      </c>
      <c r="H712">
        <v>6</v>
      </c>
      <c r="I712" s="4">
        <v>24.19</v>
      </c>
      <c r="J712" s="4">
        <v>507.91</v>
      </c>
      <c r="K712" s="4">
        <v>507.91</v>
      </c>
      <c r="L712" s="9">
        <v>43524</v>
      </c>
      <c r="M712" s="11">
        <f t="shared" si="56"/>
        <v>2</v>
      </c>
      <c r="N712" t="str">
        <f t="shared" ref="N712:N775" si="60">TEXT(L712,"mmm")</f>
        <v>Feb</v>
      </c>
      <c r="O712">
        <f t="shared" si="57"/>
        <v>4</v>
      </c>
      <c r="P712" t="str">
        <f t="shared" si="58"/>
        <v>Thu</v>
      </c>
      <c r="Q712" s="1">
        <v>0.84583333333333333</v>
      </c>
      <c r="R712" s="11">
        <f t="shared" si="59"/>
        <v>20</v>
      </c>
      <c r="S712" t="s">
        <v>35</v>
      </c>
      <c r="T712" s="4">
        <v>483.72</v>
      </c>
      <c r="U712">
        <v>4.7619047620000003</v>
      </c>
      <c r="V712" s="4">
        <v>24.186</v>
      </c>
      <c r="W712">
        <v>9.1</v>
      </c>
    </row>
    <row r="713" spans="1:23">
      <c r="A713" t="s">
        <v>753</v>
      </c>
      <c r="B713" t="s">
        <v>31</v>
      </c>
      <c r="C713" t="s">
        <v>32</v>
      </c>
      <c r="D713" t="s">
        <v>26</v>
      </c>
      <c r="E713" t="s">
        <v>27</v>
      </c>
      <c r="F713" t="s">
        <v>38</v>
      </c>
      <c r="G713" s="4">
        <v>75.53</v>
      </c>
      <c r="H713">
        <v>4</v>
      </c>
      <c r="I713" s="4">
        <v>15.11</v>
      </c>
      <c r="J713" s="4">
        <v>317.23</v>
      </c>
      <c r="K713" s="4">
        <v>317.23</v>
      </c>
      <c r="L713" s="9">
        <v>43543</v>
      </c>
      <c r="M713" s="11">
        <f t="shared" si="56"/>
        <v>3</v>
      </c>
      <c r="N713" t="str">
        <f t="shared" si="60"/>
        <v>Mar</v>
      </c>
      <c r="O713">
        <f t="shared" si="57"/>
        <v>2</v>
      </c>
      <c r="P713" t="str">
        <f t="shared" si="58"/>
        <v>Tue</v>
      </c>
      <c r="Q713" s="1">
        <v>0.66111111111111109</v>
      </c>
      <c r="R713" s="11">
        <f t="shared" si="59"/>
        <v>15</v>
      </c>
      <c r="S713" t="s">
        <v>29</v>
      </c>
      <c r="T713" s="4">
        <v>302.12</v>
      </c>
      <c r="U713">
        <v>4.7619047620000003</v>
      </c>
      <c r="V713" s="4">
        <v>15.106</v>
      </c>
      <c r="W713">
        <v>8.3000000000000007</v>
      </c>
    </row>
    <row r="714" spans="1:23">
      <c r="A714" t="s">
        <v>754</v>
      </c>
      <c r="B714" t="s">
        <v>31</v>
      </c>
      <c r="C714" t="s">
        <v>32</v>
      </c>
      <c r="D714" t="s">
        <v>33</v>
      </c>
      <c r="E714" t="s">
        <v>27</v>
      </c>
      <c r="F714" t="s">
        <v>34</v>
      </c>
      <c r="G714" s="4">
        <v>77.63</v>
      </c>
      <c r="H714">
        <v>9</v>
      </c>
      <c r="I714" s="4">
        <v>34.93</v>
      </c>
      <c r="J714" s="4">
        <v>733.6</v>
      </c>
      <c r="K714" s="4">
        <v>733.6</v>
      </c>
      <c r="L714" s="9">
        <v>43515</v>
      </c>
      <c r="M714" s="11">
        <f t="shared" si="56"/>
        <v>2</v>
      </c>
      <c r="N714" t="str">
        <f t="shared" si="60"/>
        <v>Feb</v>
      </c>
      <c r="O714">
        <f t="shared" si="57"/>
        <v>2</v>
      </c>
      <c r="P714" t="str">
        <f t="shared" si="58"/>
        <v>Tue</v>
      </c>
      <c r="Q714" s="1">
        <v>0.63472222222222219</v>
      </c>
      <c r="R714" s="11">
        <f t="shared" si="59"/>
        <v>15</v>
      </c>
      <c r="S714" t="s">
        <v>29</v>
      </c>
      <c r="T714" s="4">
        <v>698.67</v>
      </c>
      <c r="U714">
        <v>4.7619047620000003</v>
      </c>
      <c r="V714" s="4">
        <v>34.933500000000002</v>
      </c>
      <c r="W714">
        <v>7.2</v>
      </c>
    </row>
    <row r="715" spans="1:23">
      <c r="A715" t="s">
        <v>755</v>
      </c>
      <c r="B715" t="s">
        <v>31</v>
      </c>
      <c r="C715" t="s">
        <v>32</v>
      </c>
      <c r="D715" t="s">
        <v>33</v>
      </c>
      <c r="E715" t="s">
        <v>27</v>
      </c>
      <c r="F715" t="s">
        <v>28</v>
      </c>
      <c r="G715" s="4">
        <v>13.85</v>
      </c>
      <c r="H715">
        <v>9</v>
      </c>
      <c r="I715" s="4">
        <v>6.23</v>
      </c>
      <c r="J715" s="4">
        <v>130.88</v>
      </c>
      <c r="K715" s="4">
        <v>130.88</v>
      </c>
      <c r="L715" s="9">
        <v>43500</v>
      </c>
      <c r="M715" s="11">
        <f t="shared" si="56"/>
        <v>2</v>
      </c>
      <c r="N715" t="str">
        <f t="shared" si="60"/>
        <v>Feb</v>
      </c>
      <c r="O715">
        <f t="shared" si="57"/>
        <v>1</v>
      </c>
      <c r="P715" t="str">
        <f t="shared" si="58"/>
        <v>Mon</v>
      </c>
      <c r="Q715" s="1">
        <v>0.53472222222222221</v>
      </c>
      <c r="R715" s="11">
        <f t="shared" si="59"/>
        <v>12</v>
      </c>
      <c r="S715" t="s">
        <v>29</v>
      </c>
      <c r="T715" s="4">
        <v>124.65</v>
      </c>
      <c r="U715">
        <v>4.7619047620000003</v>
      </c>
      <c r="V715" s="4">
        <v>6.2324999999999999</v>
      </c>
      <c r="W715">
        <v>6</v>
      </c>
    </row>
    <row r="716" spans="1:23">
      <c r="A716" t="s">
        <v>756</v>
      </c>
      <c r="B716" t="s">
        <v>31</v>
      </c>
      <c r="C716" t="s">
        <v>32</v>
      </c>
      <c r="D716" t="s">
        <v>26</v>
      </c>
      <c r="E716" t="s">
        <v>37</v>
      </c>
      <c r="F716" t="s">
        <v>52</v>
      </c>
      <c r="G716" s="4">
        <v>98.7</v>
      </c>
      <c r="H716">
        <v>8</v>
      </c>
      <c r="I716" s="4">
        <v>39.479999999999997</v>
      </c>
      <c r="J716" s="4">
        <v>829.08</v>
      </c>
      <c r="K716" s="4">
        <v>829.08</v>
      </c>
      <c r="L716" s="9">
        <v>43496</v>
      </c>
      <c r="M716" s="11">
        <f t="shared" si="56"/>
        <v>1</v>
      </c>
      <c r="N716" t="str">
        <f t="shared" si="60"/>
        <v>Jan</v>
      </c>
      <c r="O716">
        <f t="shared" si="57"/>
        <v>4</v>
      </c>
      <c r="P716" t="str">
        <f t="shared" si="58"/>
        <v>Thu</v>
      </c>
      <c r="Q716" s="1">
        <v>0.44166666666666665</v>
      </c>
      <c r="R716" s="11">
        <f t="shared" si="59"/>
        <v>10</v>
      </c>
      <c r="S716" t="s">
        <v>29</v>
      </c>
      <c r="T716" s="4">
        <v>789.6</v>
      </c>
      <c r="U716">
        <v>4.7619047620000003</v>
      </c>
      <c r="V716" s="4">
        <v>39.479999999999997</v>
      </c>
      <c r="W716">
        <v>8.5</v>
      </c>
    </row>
    <row r="717" spans="1:23">
      <c r="A717" t="s">
        <v>757</v>
      </c>
      <c r="B717" t="s">
        <v>24</v>
      </c>
      <c r="C717" t="s">
        <v>25</v>
      </c>
      <c r="D717" t="s">
        <v>33</v>
      </c>
      <c r="E717" t="s">
        <v>27</v>
      </c>
      <c r="F717" t="s">
        <v>28</v>
      </c>
      <c r="G717" s="4">
        <v>35.68</v>
      </c>
      <c r="H717">
        <v>5</v>
      </c>
      <c r="I717" s="4">
        <v>8.92</v>
      </c>
      <c r="J717" s="4">
        <v>187.32</v>
      </c>
      <c r="K717" s="4">
        <v>187.32</v>
      </c>
      <c r="L717" s="9">
        <v>43502</v>
      </c>
      <c r="M717" s="11">
        <f t="shared" si="56"/>
        <v>2</v>
      </c>
      <c r="N717" t="str">
        <f t="shared" si="60"/>
        <v>Feb</v>
      </c>
      <c r="O717">
        <f t="shared" si="57"/>
        <v>3</v>
      </c>
      <c r="P717" t="str">
        <f t="shared" si="58"/>
        <v>Wed</v>
      </c>
      <c r="Q717" s="1">
        <v>0.7729166666666667</v>
      </c>
      <c r="R717" s="11">
        <f t="shared" si="59"/>
        <v>18</v>
      </c>
      <c r="S717" t="s">
        <v>39</v>
      </c>
      <c r="T717" s="4">
        <v>178.4</v>
      </c>
      <c r="U717">
        <v>4.7619047620000003</v>
      </c>
      <c r="V717" s="4">
        <v>8.92</v>
      </c>
      <c r="W717">
        <v>6.6</v>
      </c>
    </row>
    <row r="718" spans="1:23">
      <c r="A718" t="s">
        <v>758</v>
      </c>
      <c r="B718" t="s">
        <v>24</v>
      </c>
      <c r="C718" t="s">
        <v>25</v>
      </c>
      <c r="D718" t="s">
        <v>26</v>
      </c>
      <c r="E718" t="s">
        <v>27</v>
      </c>
      <c r="F718" t="s">
        <v>52</v>
      </c>
      <c r="G718" s="4">
        <v>71.459999999999994</v>
      </c>
      <c r="H718">
        <v>7</v>
      </c>
      <c r="I718" s="4">
        <v>25.01</v>
      </c>
      <c r="J718" s="4">
        <v>525.23</v>
      </c>
      <c r="K718" s="4">
        <v>525.23</v>
      </c>
      <c r="L718" s="9">
        <v>43552</v>
      </c>
      <c r="M718" s="11">
        <f t="shared" si="56"/>
        <v>3</v>
      </c>
      <c r="N718" t="str">
        <f t="shared" si="60"/>
        <v>Mar</v>
      </c>
      <c r="O718">
        <f t="shared" si="57"/>
        <v>4</v>
      </c>
      <c r="P718" t="str">
        <f t="shared" si="58"/>
        <v>Thu</v>
      </c>
      <c r="Q718" s="1">
        <v>0.67083333333333328</v>
      </c>
      <c r="R718" s="11">
        <f t="shared" si="59"/>
        <v>16</v>
      </c>
      <c r="S718" t="s">
        <v>29</v>
      </c>
      <c r="T718" s="4">
        <v>500.22</v>
      </c>
      <c r="U718">
        <v>4.7619047620000003</v>
      </c>
      <c r="V718" s="4">
        <v>25.010999999999999</v>
      </c>
      <c r="W718">
        <v>4.5</v>
      </c>
    </row>
    <row r="719" spans="1:23">
      <c r="A719" t="s">
        <v>759</v>
      </c>
      <c r="B719" t="s">
        <v>24</v>
      </c>
      <c r="C719" t="s">
        <v>25</v>
      </c>
      <c r="D719" t="s">
        <v>26</v>
      </c>
      <c r="E719" t="s">
        <v>37</v>
      </c>
      <c r="F719" t="s">
        <v>34</v>
      </c>
      <c r="G719" s="4">
        <v>11.94</v>
      </c>
      <c r="H719">
        <v>3</v>
      </c>
      <c r="I719" s="4">
        <v>1.79</v>
      </c>
      <c r="J719" s="4">
        <v>37.61</v>
      </c>
      <c r="K719" s="4">
        <v>37.61</v>
      </c>
      <c r="L719" s="9">
        <v>43484</v>
      </c>
      <c r="M719" s="11">
        <f t="shared" si="56"/>
        <v>1</v>
      </c>
      <c r="N719" t="str">
        <f t="shared" si="60"/>
        <v>Jan</v>
      </c>
      <c r="O719">
        <f t="shared" si="57"/>
        <v>6</v>
      </c>
      <c r="P719" t="str">
        <f t="shared" si="58"/>
        <v>Sat</v>
      </c>
      <c r="Q719" s="1">
        <v>0.53263888888888888</v>
      </c>
      <c r="R719" s="11">
        <f t="shared" si="59"/>
        <v>12</v>
      </c>
      <c r="S719" t="s">
        <v>39</v>
      </c>
      <c r="T719" s="4">
        <v>35.82</v>
      </c>
      <c r="U719">
        <v>4.7619047620000003</v>
      </c>
      <c r="V719" s="4">
        <v>1.7909999999999999</v>
      </c>
      <c r="W719">
        <v>8.1</v>
      </c>
    </row>
    <row r="720" spans="1:23">
      <c r="A720" t="s">
        <v>760</v>
      </c>
      <c r="B720" t="s">
        <v>24</v>
      </c>
      <c r="C720" t="s">
        <v>25</v>
      </c>
      <c r="D720" t="s">
        <v>33</v>
      </c>
      <c r="E720" t="s">
        <v>37</v>
      </c>
      <c r="F720" t="s">
        <v>52</v>
      </c>
      <c r="G720" s="4">
        <v>45.38</v>
      </c>
      <c r="H720">
        <v>3</v>
      </c>
      <c r="I720" s="4">
        <v>6.81</v>
      </c>
      <c r="J720" s="4">
        <v>142.94999999999999</v>
      </c>
      <c r="K720" s="4">
        <v>142.94999999999999</v>
      </c>
      <c r="L720" s="9">
        <v>43513</v>
      </c>
      <c r="M720" s="11">
        <f t="shared" si="56"/>
        <v>2</v>
      </c>
      <c r="N720" t="str">
        <f t="shared" si="60"/>
        <v>Feb</v>
      </c>
      <c r="O720">
        <f t="shared" si="57"/>
        <v>7</v>
      </c>
      <c r="P720" t="str">
        <f t="shared" si="58"/>
        <v>Sun</v>
      </c>
      <c r="Q720" s="1">
        <v>0.56527777777777777</v>
      </c>
      <c r="R720" s="11">
        <f t="shared" si="59"/>
        <v>13</v>
      </c>
      <c r="S720" t="s">
        <v>39</v>
      </c>
      <c r="T720" s="4">
        <v>136.13999999999999</v>
      </c>
      <c r="U720">
        <v>4.7619047620000003</v>
      </c>
      <c r="V720" s="4">
        <v>6.8070000000000004</v>
      </c>
      <c r="W720">
        <v>7.2</v>
      </c>
    </row>
    <row r="721" spans="1:23">
      <c r="A721" t="s">
        <v>761</v>
      </c>
      <c r="B721" t="s">
        <v>48</v>
      </c>
      <c r="C721" t="s">
        <v>49</v>
      </c>
      <c r="D721" t="s">
        <v>26</v>
      </c>
      <c r="E721" t="s">
        <v>27</v>
      </c>
      <c r="F721" t="s">
        <v>52</v>
      </c>
      <c r="G721" s="4">
        <v>17.48</v>
      </c>
      <c r="H721">
        <v>6</v>
      </c>
      <c r="I721" s="4">
        <v>5.24</v>
      </c>
      <c r="J721" s="4">
        <v>110.12</v>
      </c>
      <c r="K721" s="4">
        <v>110.12</v>
      </c>
      <c r="L721" s="9">
        <v>43483</v>
      </c>
      <c r="M721" s="11">
        <f t="shared" si="56"/>
        <v>1</v>
      </c>
      <c r="N721" t="str">
        <f t="shared" si="60"/>
        <v>Jan</v>
      </c>
      <c r="O721">
        <f t="shared" si="57"/>
        <v>5</v>
      </c>
      <c r="P721" t="str">
        <f t="shared" si="58"/>
        <v>Fri</v>
      </c>
      <c r="Q721" s="1">
        <v>0.62777777777777777</v>
      </c>
      <c r="R721" s="11">
        <f t="shared" si="59"/>
        <v>15</v>
      </c>
      <c r="S721" t="s">
        <v>39</v>
      </c>
      <c r="T721" s="4">
        <v>104.88</v>
      </c>
      <c r="U721">
        <v>4.7619047620000003</v>
      </c>
      <c r="V721" s="4">
        <v>5.2439999999999998</v>
      </c>
      <c r="W721">
        <v>6.1</v>
      </c>
    </row>
    <row r="722" spans="1:23">
      <c r="A722" t="s">
        <v>762</v>
      </c>
      <c r="B722" t="s">
        <v>48</v>
      </c>
      <c r="C722" t="s">
        <v>49</v>
      </c>
      <c r="D722" t="s">
        <v>33</v>
      </c>
      <c r="E722" t="s">
        <v>27</v>
      </c>
      <c r="F722" t="s">
        <v>52</v>
      </c>
      <c r="G722" s="4">
        <v>25.56</v>
      </c>
      <c r="H722">
        <v>7</v>
      </c>
      <c r="I722" s="4">
        <v>8.9499999999999993</v>
      </c>
      <c r="J722" s="4">
        <v>187.87</v>
      </c>
      <c r="K722" s="4">
        <v>187.87</v>
      </c>
      <c r="L722" s="9">
        <v>43498</v>
      </c>
      <c r="M722" s="11">
        <f t="shared" si="56"/>
        <v>2</v>
      </c>
      <c r="N722" t="str">
        <f t="shared" si="60"/>
        <v>Feb</v>
      </c>
      <c r="O722">
        <f t="shared" si="57"/>
        <v>6</v>
      </c>
      <c r="P722" t="str">
        <f t="shared" si="58"/>
        <v>Sat</v>
      </c>
      <c r="Q722" s="1">
        <v>0.86250000000000004</v>
      </c>
      <c r="R722" s="11">
        <f t="shared" si="59"/>
        <v>20</v>
      </c>
      <c r="S722" t="s">
        <v>35</v>
      </c>
      <c r="T722" s="4">
        <v>178.92</v>
      </c>
      <c r="U722">
        <v>4.7619047620000003</v>
      </c>
      <c r="V722" s="4">
        <v>8.9459999999999997</v>
      </c>
      <c r="W722">
        <v>7.1</v>
      </c>
    </row>
    <row r="723" spans="1:23">
      <c r="A723" t="s">
        <v>763</v>
      </c>
      <c r="B723" t="s">
        <v>31</v>
      </c>
      <c r="C723" t="s">
        <v>32</v>
      </c>
      <c r="D723" t="s">
        <v>26</v>
      </c>
      <c r="E723" t="s">
        <v>27</v>
      </c>
      <c r="F723" t="s">
        <v>42</v>
      </c>
      <c r="G723" s="4">
        <v>90.63</v>
      </c>
      <c r="H723">
        <v>9</v>
      </c>
      <c r="I723" s="4">
        <v>40.78</v>
      </c>
      <c r="J723" s="4">
        <v>856.45</v>
      </c>
      <c r="K723" s="4">
        <v>856.45</v>
      </c>
      <c r="L723" s="9">
        <v>43483</v>
      </c>
      <c r="M723" s="11">
        <f t="shared" si="56"/>
        <v>1</v>
      </c>
      <c r="N723" t="str">
        <f t="shared" si="60"/>
        <v>Jan</v>
      </c>
      <c r="O723">
        <f t="shared" si="57"/>
        <v>5</v>
      </c>
      <c r="P723" t="str">
        <f t="shared" si="58"/>
        <v>Fri</v>
      </c>
      <c r="Q723" s="1">
        <v>0.64444444444444449</v>
      </c>
      <c r="R723" s="11">
        <f t="shared" si="59"/>
        <v>15</v>
      </c>
      <c r="S723" t="s">
        <v>35</v>
      </c>
      <c r="T723" s="4">
        <v>815.67</v>
      </c>
      <c r="U723">
        <v>4.7619047620000003</v>
      </c>
      <c r="V723" s="4">
        <v>40.783499999999997</v>
      </c>
      <c r="W723">
        <v>5.0999999999999996</v>
      </c>
    </row>
    <row r="724" spans="1:23">
      <c r="A724" t="s">
        <v>764</v>
      </c>
      <c r="B724" t="s">
        <v>48</v>
      </c>
      <c r="C724" t="s">
        <v>49</v>
      </c>
      <c r="D724" t="s">
        <v>33</v>
      </c>
      <c r="E724" t="s">
        <v>37</v>
      </c>
      <c r="F724" t="s">
        <v>38</v>
      </c>
      <c r="G724" s="4">
        <v>44.12</v>
      </c>
      <c r="H724">
        <v>3</v>
      </c>
      <c r="I724" s="4">
        <v>6.62</v>
      </c>
      <c r="J724" s="4">
        <v>138.97999999999999</v>
      </c>
      <c r="K724" s="4">
        <v>138.97999999999999</v>
      </c>
      <c r="L724" s="9">
        <v>43542</v>
      </c>
      <c r="M724" s="11">
        <f t="shared" si="56"/>
        <v>3</v>
      </c>
      <c r="N724" t="str">
        <f t="shared" si="60"/>
        <v>Mar</v>
      </c>
      <c r="O724">
        <f t="shared" si="57"/>
        <v>1</v>
      </c>
      <c r="P724" t="str">
        <f t="shared" si="58"/>
        <v>Mon</v>
      </c>
      <c r="Q724" s="1">
        <v>0.57291666666666663</v>
      </c>
      <c r="R724" s="11">
        <f t="shared" si="59"/>
        <v>13</v>
      </c>
      <c r="S724" t="s">
        <v>39</v>
      </c>
      <c r="T724" s="4">
        <v>132.36000000000001</v>
      </c>
      <c r="U724">
        <v>4.7619047620000003</v>
      </c>
      <c r="V724" s="4">
        <v>6.6180000000000003</v>
      </c>
      <c r="W724">
        <v>7.9</v>
      </c>
    </row>
    <row r="725" spans="1:23">
      <c r="A725" t="s">
        <v>765</v>
      </c>
      <c r="B725" t="s">
        <v>31</v>
      </c>
      <c r="C725" t="s">
        <v>32</v>
      </c>
      <c r="D725" t="s">
        <v>26</v>
      </c>
      <c r="E725" t="s">
        <v>27</v>
      </c>
      <c r="F725" t="s">
        <v>50</v>
      </c>
      <c r="G725" s="4">
        <v>36.770000000000003</v>
      </c>
      <c r="H725">
        <v>7</v>
      </c>
      <c r="I725" s="4">
        <v>12.87</v>
      </c>
      <c r="J725" s="4">
        <v>270.26</v>
      </c>
      <c r="K725" s="4">
        <v>270.26</v>
      </c>
      <c r="L725" s="9">
        <v>43476</v>
      </c>
      <c r="M725" s="11">
        <f t="shared" si="56"/>
        <v>1</v>
      </c>
      <c r="N725" t="str">
        <f t="shared" si="60"/>
        <v>Jan</v>
      </c>
      <c r="O725">
        <f t="shared" si="57"/>
        <v>5</v>
      </c>
      <c r="P725" t="str">
        <f t="shared" si="58"/>
        <v>Fri</v>
      </c>
      <c r="Q725" s="1">
        <v>0.84027777777777779</v>
      </c>
      <c r="R725" s="11">
        <f t="shared" si="59"/>
        <v>20</v>
      </c>
      <c r="S725" t="s">
        <v>35</v>
      </c>
      <c r="T725" s="4">
        <v>257.39</v>
      </c>
      <c r="U725">
        <v>4.7619047620000003</v>
      </c>
      <c r="V725" s="4">
        <v>12.8695</v>
      </c>
      <c r="W725">
        <v>7.4</v>
      </c>
    </row>
    <row r="726" spans="1:23">
      <c r="A726" t="s">
        <v>766</v>
      </c>
      <c r="B726" t="s">
        <v>48</v>
      </c>
      <c r="C726" t="s">
        <v>49</v>
      </c>
      <c r="D726" t="s">
        <v>26</v>
      </c>
      <c r="E726" t="s">
        <v>37</v>
      </c>
      <c r="F726" t="s">
        <v>50</v>
      </c>
      <c r="G726" s="4">
        <v>23.34</v>
      </c>
      <c r="H726">
        <v>4</v>
      </c>
      <c r="I726" s="4">
        <v>4.67</v>
      </c>
      <c r="J726" s="4">
        <v>98.03</v>
      </c>
      <c r="K726" s="4">
        <v>98.03</v>
      </c>
      <c r="L726" s="9">
        <v>43500</v>
      </c>
      <c r="M726" s="11">
        <f t="shared" si="56"/>
        <v>2</v>
      </c>
      <c r="N726" t="str">
        <f t="shared" si="60"/>
        <v>Feb</v>
      </c>
      <c r="O726">
        <f t="shared" si="57"/>
        <v>1</v>
      </c>
      <c r="P726" t="str">
        <f t="shared" si="58"/>
        <v>Mon</v>
      </c>
      <c r="Q726" s="1">
        <v>0.78680555555555554</v>
      </c>
      <c r="R726" s="11">
        <f t="shared" si="59"/>
        <v>18</v>
      </c>
      <c r="S726" t="s">
        <v>29</v>
      </c>
      <c r="T726" s="4">
        <v>93.36</v>
      </c>
      <c r="U726">
        <v>4.7619047620000003</v>
      </c>
      <c r="V726" s="4">
        <v>4.6680000000000001</v>
      </c>
      <c r="W726">
        <v>7.4</v>
      </c>
    </row>
    <row r="727" spans="1:23">
      <c r="A727" t="s">
        <v>767</v>
      </c>
      <c r="B727" t="s">
        <v>31</v>
      </c>
      <c r="C727" t="s">
        <v>32</v>
      </c>
      <c r="D727" t="s">
        <v>26</v>
      </c>
      <c r="E727" t="s">
        <v>27</v>
      </c>
      <c r="F727" t="s">
        <v>28</v>
      </c>
      <c r="G727" s="4">
        <v>28.5</v>
      </c>
      <c r="H727">
        <v>8</v>
      </c>
      <c r="I727" s="4">
        <v>11.4</v>
      </c>
      <c r="J727" s="4">
        <v>239.4</v>
      </c>
      <c r="K727" s="4">
        <v>239.4</v>
      </c>
      <c r="L727" s="9">
        <v>43502</v>
      </c>
      <c r="M727" s="11">
        <f t="shared" si="56"/>
        <v>2</v>
      </c>
      <c r="N727" t="str">
        <f t="shared" si="60"/>
        <v>Feb</v>
      </c>
      <c r="O727">
        <f t="shared" si="57"/>
        <v>3</v>
      </c>
      <c r="P727" t="str">
        <f t="shared" si="58"/>
        <v>Wed</v>
      </c>
      <c r="Q727" s="1">
        <v>0.6</v>
      </c>
      <c r="R727" s="11">
        <f t="shared" si="59"/>
        <v>14</v>
      </c>
      <c r="S727" t="s">
        <v>35</v>
      </c>
      <c r="T727" s="4">
        <v>228</v>
      </c>
      <c r="U727">
        <v>4.7619047620000003</v>
      </c>
      <c r="V727" s="4">
        <v>11.4</v>
      </c>
      <c r="W727">
        <v>6.6</v>
      </c>
    </row>
    <row r="728" spans="1:23">
      <c r="A728" t="s">
        <v>768</v>
      </c>
      <c r="B728" t="s">
        <v>31</v>
      </c>
      <c r="C728" t="s">
        <v>32</v>
      </c>
      <c r="D728" t="s">
        <v>26</v>
      </c>
      <c r="E728" t="s">
        <v>37</v>
      </c>
      <c r="F728" t="s">
        <v>38</v>
      </c>
      <c r="G728" s="4">
        <v>55.57</v>
      </c>
      <c r="H728">
        <v>3</v>
      </c>
      <c r="I728" s="4">
        <v>8.34</v>
      </c>
      <c r="J728" s="4">
        <v>175.05</v>
      </c>
      <c r="K728" s="4">
        <v>175.05</v>
      </c>
      <c r="L728" s="9">
        <v>43473</v>
      </c>
      <c r="M728" s="11">
        <f t="shared" si="56"/>
        <v>1</v>
      </c>
      <c r="N728" t="str">
        <f t="shared" si="60"/>
        <v>Jan</v>
      </c>
      <c r="O728">
        <f t="shared" si="57"/>
        <v>2</v>
      </c>
      <c r="P728" t="str">
        <f t="shared" si="58"/>
        <v>Tue</v>
      </c>
      <c r="Q728" s="1">
        <v>0.48749999999999999</v>
      </c>
      <c r="R728" s="11">
        <f t="shared" si="59"/>
        <v>11</v>
      </c>
      <c r="S728" t="s">
        <v>39</v>
      </c>
      <c r="T728" s="4">
        <v>166.71</v>
      </c>
      <c r="U728">
        <v>4.7619047620000003</v>
      </c>
      <c r="V728" s="4">
        <v>8.3354999999999997</v>
      </c>
      <c r="W728">
        <v>5.9</v>
      </c>
    </row>
    <row r="729" spans="1:23">
      <c r="A729" t="s">
        <v>769</v>
      </c>
      <c r="B729" t="s">
        <v>48</v>
      </c>
      <c r="C729" t="s">
        <v>49</v>
      </c>
      <c r="D729" t="s">
        <v>33</v>
      </c>
      <c r="E729" t="s">
        <v>37</v>
      </c>
      <c r="F729" t="s">
        <v>42</v>
      </c>
      <c r="G729" s="4">
        <v>69.739999999999995</v>
      </c>
      <c r="H729">
        <v>10</v>
      </c>
      <c r="I729" s="4">
        <v>34.869999999999997</v>
      </c>
      <c r="J729" s="4">
        <v>732.27</v>
      </c>
      <c r="K729" s="4">
        <v>732.27</v>
      </c>
      <c r="L729" s="9">
        <v>43529</v>
      </c>
      <c r="M729" s="11">
        <f t="shared" si="56"/>
        <v>3</v>
      </c>
      <c r="N729" t="str">
        <f t="shared" si="60"/>
        <v>Mar</v>
      </c>
      <c r="O729">
        <f t="shared" si="57"/>
        <v>2</v>
      </c>
      <c r="P729" t="str">
        <f t="shared" si="58"/>
        <v>Tue</v>
      </c>
      <c r="Q729" s="1">
        <v>0.74236111111111114</v>
      </c>
      <c r="R729" s="11">
        <f t="shared" si="59"/>
        <v>17</v>
      </c>
      <c r="S729" t="s">
        <v>39</v>
      </c>
      <c r="T729" s="4">
        <v>697.4</v>
      </c>
      <c r="U729">
        <v>4.7619047620000003</v>
      </c>
      <c r="V729" s="4">
        <v>34.869999999999997</v>
      </c>
      <c r="W729">
        <v>8.9</v>
      </c>
    </row>
    <row r="730" spans="1:23">
      <c r="A730" t="s">
        <v>770</v>
      </c>
      <c r="B730" t="s">
        <v>31</v>
      </c>
      <c r="C730" t="s">
        <v>32</v>
      </c>
      <c r="D730" t="s">
        <v>33</v>
      </c>
      <c r="E730" t="s">
        <v>37</v>
      </c>
      <c r="F730" t="s">
        <v>52</v>
      </c>
      <c r="G730" s="4">
        <v>97.26</v>
      </c>
      <c r="H730">
        <v>4</v>
      </c>
      <c r="I730" s="4">
        <v>19.45</v>
      </c>
      <c r="J730" s="4">
        <v>408.49</v>
      </c>
      <c r="K730" s="4">
        <v>408.49</v>
      </c>
      <c r="L730" s="9">
        <v>43540</v>
      </c>
      <c r="M730" s="11">
        <f t="shared" si="56"/>
        <v>3</v>
      </c>
      <c r="N730" t="str">
        <f t="shared" si="60"/>
        <v>Mar</v>
      </c>
      <c r="O730">
        <f t="shared" si="57"/>
        <v>6</v>
      </c>
      <c r="P730" t="str">
        <f t="shared" si="58"/>
        <v>Sat</v>
      </c>
      <c r="Q730" s="1">
        <v>0.6479166666666667</v>
      </c>
      <c r="R730" s="11">
        <f t="shared" si="59"/>
        <v>15</v>
      </c>
      <c r="S730" t="s">
        <v>29</v>
      </c>
      <c r="T730" s="4">
        <v>389.04</v>
      </c>
      <c r="U730">
        <v>4.7619047620000003</v>
      </c>
      <c r="V730" s="4">
        <v>19.452000000000002</v>
      </c>
      <c r="W730">
        <v>6.8</v>
      </c>
    </row>
    <row r="731" spans="1:23">
      <c r="A731" t="s">
        <v>771</v>
      </c>
      <c r="B731" t="s">
        <v>48</v>
      </c>
      <c r="C731" t="s">
        <v>49</v>
      </c>
      <c r="D731" t="s">
        <v>26</v>
      </c>
      <c r="E731" t="s">
        <v>27</v>
      </c>
      <c r="F731" t="s">
        <v>38</v>
      </c>
      <c r="G731" s="4">
        <v>52.18</v>
      </c>
      <c r="H731">
        <v>7</v>
      </c>
      <c r="I731" s="4">
        <v>18.260000000000002</v>
      </c>
      <c r="J731" s="4">
        <v>383.52</v>
      </c>
      <c r="K731" s="4">
        <v>383.52</v>
      </c>
      <c r="L731" s="9">
        <v>43533</v>
      </c>
      <c r="M731" s="11">
        <f t="shared" si="56"/>
        <v>3</v>
      </c>
      <c r="N731" t="str">
        <f t="shared" si="60"/>
        <v>Mar</v>
      </c>
      <c r="O731">
        <f t="shared" si="57"/>
        <v>6</v>
      </c>
      <c r="P731" t="str">
        <f t="shared" si="58"/>
        <v>Sat</v>
      </c>
      <c r="Q731" s="1">
        <v>0.45416666666666666</v>
      </c>
      <c r="R731" s="11">
        <f t="shared" si="59"/>
        <v>10</v>
      </c>
      <c r="S731" t="s">
        <v>35</v>
      </c>
      <c r="T731" s="4">
        <v>365.26</v>
      </c>
      <c r="U731">
        <v>4.7619047620000003</v>
      </c>
      <c r="V731" s="4">
        <v>18.263000000000002</v>
      </c>
      <c r="W731">
        <v>9.3000000000000007</v>
      </c>
    </row>
    <row r="732" spans="1:23">
      <c r="A732" t="s">
        <v>772</v>
      </c>
      <c r="B732" t="s">
        <v>24</v>
      </c>
      <c r="C732" t="s">
        <v>25</v>
      </c>
      <c r="D732" t="s">
        <v>26</v>
      </c>
      <c r="E732" t="s">
        <v>27</v>
      </c>
      <c r="F732" t="s">
        <v>52</v>
      </c>
      <c r="G732" s="4">
        <v>22.32</v>
      </c>
      <c r="H732">
        <v>4</v>
      </c>
      <c r="I732" s="4">
        <v>4.46</v>
      </c>
      <c r="J732" s="4">
        <v>93.74</v>
      </c>
      <c r="K732" s="4">
        <v>93.74</v>
      </c>
      <c r="L732" s="9">
        <v>43525</v>
      </c>
      <c r="M732" s="11">
        <f t="shared" si="56"/>
        <v>3</v>
      </c>
      <c r="N732" t="str">
        <f t="shared" si="60"/>
        <v>Mar</v>
      </c>
      <c r="O732">
        <f t="shared" si="57"/>
        <v>5</v>
      </c>
      <c r="P732" t="str">
        <f t="shared" si="58"/>
        <v>Fri</v>
      </c>
      <c r="Q732" s="1">
        <v>0.68263888888888891</v>
      </c>
      <c r="R732" s="11">
        <f t="shared" si="59"/>
        <v>16</v>
      </c>
      <c r="S732" t="s">
        <v>39</v>
      </c>
      <c r="T732" s="4">
        <v>89.28</v>
      </c>
      <c r="U732">
        <v>4.7619047620000003</v>
      </c>
      <c r="V732" s="4">
        <v>4.4640000000000004</v>
      </c>
      <c r="W732">
        <v>4.4000000000000004</v>
      </c>
    </row>
    <row r="733" spans="1:23">
      <c r="A733" t="s">
        <v>773</v>
      </c>
      <c r="B733" t="s">
        <v>24</v>
      </c>
      <c r="C733" t="s">
        <v>25</v>
      </c>
      <c r="D733" t="s">
        <v>33</v>
      </c>
      <c r="E733" t="s">
        <v>37</v>
      </c>
      <c r="F733" t="s">
        <v>28</v>
      </c>
      <c r="G733" s="4">
        <v>56</v>
      </c>
      <c r="H733">
        <v>3</v>
      </c>
      <c r="I733" s="4">
        <v>8.4</v>
      </c>
      <c r="J733" s="4">
        <v>176.4</v>
      </c>
      <c r="K733" s="4">
        <v>176.4</v>
      </c>
      <c r="L733" s="9">
        <v>43524</v>
      </c>
      <c r="M733" s="11">
        <f t="shared" si="56"/>
        <v>2</v>
      </c>
      <c r="N733" t="str">
        <f t="shared" si="60"/>
        <v>Feb</v>
      </c>
      <c r="O733">
        <f t="shared" si="57"/>
        <v>4</v>
      </c>
      <c r="P733" t="str">
        <f t="shared" si="58"/>
        <v>Thu</v>
      </c>
      <c r="Q733" s="1">
        <v>0.81458333333333333</v>
      </c>
      <c r="R733" s="11">
        <f t="shared" si="59"/>
        <v>19</v>
      </c>
      <c r="S733" t="s">
        <v>29</v>
      </c>
      <c r="T733" s="4">
        <v>168</v>
      </c>
      <c r="U733">
        <v>4.7619047620000003</v>
      </c>
      <c r="V733" s="4">
        <v>8.4</v>
      </c>
      <c r="W733">
        <v>4.8</v>
      </c>
    </row>
    <row r="734" spans="1:23">
      <c r="A734" t="s">
        <v>774</v>
      </c>
      <c r="B734" t="s">
        <v>24</v>
      </c>
      <c r="C734" t="s">
        <v>25</v>
      </c>
      <c r="D734" t="s">
        <v>26</v>
      </c>
      <c r="E734" t="s">
        <v>37</v>
      </c>
      <c r="F734" t="s">
        <v>52</v>
      </c>
      <c r="G734" s="4">
        <v>19.7</v>
      </c>
      <c r="H734">
        <v>1</v>
      </c>
      <c r="I734" s="4">
        <v>0.99</v>
      </c>
      <c r="J734" s="4">
        <v>20.69</v>
      </c>
      <c r="K734" s="4">
        <v>20.69</v>
      </c>
      <c r="L734" s="9">
        <v>43504</v>
      </c>
      <c r="M734" s="11">
        <f t="shared" si="56"/>
        <v>2</v>
      </c>
      <c r="N734" t="str">
        <f t="shared" si="60"/>
        <v>Feb</v>
      </c>
      <c r="O734">
        <f t="shared" si="57"/>
        <v>5</v>
      </c>
      <c r="P734" t="str">
        <f t="shared" si="58"/>
        <v>Fri</v>
      </c>
      <c r="Q734" s="1">
        <v>0.48541666666666666</v>
      </c>
      <c r="R734" s="11">
        <f t="shared" si="59"/>
        <v>11</v>
      </c>
      <c r="S734" t="s">
        <v>29</v>
      </c>
      <c r="T734" s="4">
        <v>19.7</v>
      </c>
      <c r="U734">
        <v>4.7619047620000003</v>
      </c>
      <c r="V734" s="4">
        <v>0.98499999999999999</v>
      </c>
      <c r="W734">
        <v>9.5</v>
      </c>
    </row>
    <row r="735" spans="1:23">
      <c r="A735" t="s">
        <v>775</v>
      </c>
      <c r="B735" t="s">
        <v>48</v>
      </c>
      <c r="C735" t="s">
        <v>49</v>
      </c>
      <c r="D735" t="s">
        <v>33</v>
      </c>
      <c r="E735" t="s">
        <v>37</v>
      </c>
      <c r="F735" t="s">
        <v>34</v>
      </c>
      <c r="G735" s="4">
        <v>75.88</v>
      </c>
      <c r="H735">
        <v>7</v>
      </c>
      <c r="I735" s="4">
        <v>26.56</v>
      </c>
      <c r="J735" s="4">
        <v>557.72</v>
      </c>
      <c r="K735" s="4">
        <v>557.72</v>
      </c>
      <c r="L735" s="9">
        <v>43489</v>
      </c>
      <c r="M735" s="11">
        <f t="shared" si="56"/>
        <v>1</v>
      </c>
      <c r="N735" t="str">
        <f t="shared" si="60"/>
        <v>Jan</v>
      </c>
      <c r="O735">
        <f t="shared" si="57"/>
        <v>4</v>
      </c>
      <c r="P735" t="str">
        <f t="shared" si="58"/>
        <v>Thu</v>
      </c>
      <c r="Q735" s="1">
        <v>0.44305555555555554</v>
      </c>
      <c r="R735" s="11">
        <f t="shared" si="59"/>
        <v>10</v>
      </c>
      <c r="S735" t="s">
        <v>29</v>
      </c>
      <c r="T735" s="4">
        <v>531.16</v>
      </c>
      <c r="U735">
        <v>4.7619047620000003</v>
      </c>
      <c r="V735" s="4">
        <v>26.558</v>
      </c>
      <c r="W735">
        <v>8.9</v>
      </c>
    </row>
    <row r="736" spans="1:23">
      <c r="A736" t="s">
        <v>776</v>
      </c>
      <c r="B736" t="s">
        <v>48</v>
      </c>
      <c r="C736" t="s">
        <v>49</v>
      </c>
      <c r="D736" t="s">
        <v>26</v>
      </c>
      <c r="E736" t="s">
        <v>37</v>
      </c>
      <c r="F736" t="s">
        <v>50</v>
      </c>
      <c r="G736" s="4">
        <v>53.72</v>
      </c>
      <c r="H736">
        <v>1</v>
      </c>
      <c r="I736" s="4">
        <v>2.69</v>
      </c>
      <c r="J736" s="4">
        <v>56.41</v>
      </c>
      <c r="K736" s="4">
        <v>56.41</v>
      </c>
      <c r="L736" s="9">
        <v>43525</v>
      </c>
      <c r="M736" s="11">
        <f t="shared" si="56"/>
        <v>3</v>
      </c>
      <c r="N736" t="str">
        <f t="shared" si="60"/>
        <v>Mar</v>
      </c>
      <c r="O736">
        <f t="shared" si="57"/>
        <v>5</v>
      </c>
      <c r="P736" t="str">
        <f t="shared" si="58"/>
        <v>Fri</v>
      </c>
      <c r="Q736" s="1">
        <v>0.8354166666666667</v>
      </c>
      <c r="R736" s="11">
        <f t="shared" si="59"/>
        <v>20</v>
      </c>
      <c r="S736" t="s">
        <v>29</v>
      </c>
      <c r="T736" s="4">
        <v>53.72</v>
      </c>
      <c r="U736">
        <v>4.7619047620000003</v>
      </c>
      <c r="V736" s="4">
        <v>2.6859999999999999</v>
      </c>
      <c r="W736">
        <v>6.4</v>
      </c>
    </row>
    <row r="737" spans="1:23">
      <c r="A737" t="s">
        <v>777</v>
      </c>
      <c r="B737" t="s">
        <v>31</v>
      </c>
      <c r="C737" t="s">
        <v>32</v>
      </c>
      <c r="D737" t="s">
        <v>26</v>
      </c>
      <c r="E737" t="s">
        <v>37</v>
      </c>
      <c r="F737" t="s">
        <v>28</v>
      </c>
      <c r="G737" s="4">
        <v>81.95</v>
      </c>
      <c r="H737">
        <v>10</v>
      </c>
      <c r="I737" s="4">
        <v>40.98</v>
      </c>
      <c r="J737" s="4">
        <v>860.48</v>
      </c>
      <c r="K737" s="4">
        <v>860.48</v>
      </c>
      <c r="L737" s="9">
        <v>43534</v>
      </c>
      <c r="M737" s="11">
        <f t="shared" si="56"/>
        <v>3</v>
      </c>
      <c r="N737" t="str">
        <f t="shared" si="60"/>
        <v>Mar</v>
      </c>
      <c r="O737">
        <f t="shared" si="57"/>
        <v>7</v>
      </c>
      <c r="P737" t="str">
        <f t="shared" si="58"/>
        <v>Sun</v>
      </c>
      <c r="Q737" s="1">
        <v>0.52708333333333335</v>
      </c>
      <c r="R737" s="11">
        <f t="shared" si="59"/>
        <v>12</v>
      </c>
      <c r="S737" t="s">
        <v>39</v>
      </c>
      <c r="T737" s="4">
        <v>819.5</v>
      </c>
      <c r="U737">
        <v>4.7619047620000003</v>
      </c>
      <c r="V737" s="4">
        <v>40.975000000000001</v>
      </c>
      <c r="W737">
        <v>6</v>
      </c>
    </row>
    <row r="738" spans="1:23">
      <c r="A738" t="s">
        <v>778</v>
      </c>
      <c r="B738" t="s">
        <v>31</v>
      </c>
      <c r="C738" t="s">
        <v>32</v>
      </c>
      <c r="D738" t="s">
        <v>26</v>
      </c>
      <c r="E738" t="s">
        <v>27</v>
      </c>
      <c r="F738" t="s">
        <v>38</v>
      </c>
      <c r="G738" s="4">
        <v>81.2</v>
      </c>
      <c r="H738">
        <v>7</v>
      </c>
      <c r="I738" s="4">
        <v>28.42</v>
      </c>
      <c r="J738" s="4">
        <v>596.82000000000005</v>
      </c>
      <c r="K738" s="4">
        <v>596.82000000000005</v>
      </c>
      <c r="L738" s="9">
        <v>43547</v>
      </c>
      <c r="M738" s="11">
        <f t="shared" si="56"/>
        <v>3</v>
      </c>
      <c r="N738" t="str">
        <f t="shared" si="60"/>
        <v>Mar</v>
      </c>
      <c r="O738">
        <f t="shared" si="57"/>
        <v>6</v>
      </c>
      <c r="P738" t="str">
        <f t="shared" si="58"/>
        <v>Sat</v>
      </c>
      <c r="Q738" s="1">
        <v>0.66597222222222219</v>
      </c>
      <c r="R738" s="11">
        <f t="shared" si="59"/>
        <v>15</v>
      </c>
      <c r="S738" t="s">
        <v>39</v>
      </c>
      <c r="T738" s="4">
        <v>568.4</v>
      </c>
      <c r="U738">
        <v>4.7619047620000003</v>
      </c>
      <c r="V738" s="4">
        <v>28.42</v>
      </c>
      <c r="W738">
        <v>8.1</v>
      </c>
    </row>
    <row r="739" spans="1:23">
      <c r="A739" t="s">
        <v>779</v>
      </c>
      <c r="B739" t="s">
        <v>31</v>
      </c>
      <c r="C739" t="s">
        <v>32</v>
      </c>
      <c r="D739" t="s">
        <v>33</v>
      </c>
      <c r="E739" t="s">
        <v>37</v>
      </c>
      <c r="F739" t="s">
        <v>34</v>
      </c>
      <c r="G739" s="4">
        <v>58.76</v>
      </c>
      <c r="H739">
        <v>10</v>
      </c>
      <c r="I739" s="4">
        <v>29.38</v>
      </c>
      <c r="J739" s="4">
        <v>616.98</v>
      </c>
      <c r="K739" s="4">
        <v>616.98</v>
      </c>
      <c r="L739" s="9">
        <v>43494</v>
      </c>
      <c r="M739" s="11">
        <f t="shared" si="56"/>
        <v>1</v>
      </c>
      <c r="N739" t="str">
        <f t="shared" si="60"/>
        <v>Jan</v>
      </c>
      <c r="O739">
        <f t="shared" si="57"/>
        <v>2</v>
      </c>
      <c r="P739" t="str">
        <f t="shared" si="58"/>
        <v>Tue</v>
      </c>
      <c r="Q739" s="1">
        <v>0.60138888888888886</v>
      </c>
      <c r="R739" s="11">
        <f t="shared" si="59"/>
        <v>14</v>
      </c>
      <c r="S739" t="s">
        <v>29</v>
      </c>
      <c r="T739" s="4">
        <v>587.6</v>
      </c>
      <c r="U739">
        <v>4.7619047620000003</v>
      </c>
      <c r="V739" s="4">
        <v>29.38</v>
      </c>
      <c r="W739">
        <v>9</v>
      </c>
    </row>
    <row r="740" spans="1:23">
      <c r="A740" t="s">
        <v>780</v>
      </c>
      <c r="B740" t="s">
        <v>48</v>
      </c>
      <c r="C740" t="s">
        <v>49</v>
      </c>
      <c r="D740" t="s">
        <v>26</v>
      </c>
      <c r="E740" t="s">
        <v>37</v>
      </c>
      <c r="F740" t="s">
        <v>34</v>
      </c>
      <c r="G740" s="4">
        <v>91.56</v>
      </c>
      <c r="H740">
        <v>8</v>
      </c>
      <c r="I740" s="4">
        <v>36.619999999999997</v>
      </c>
      <c r="J740" s="4">
        <v>769.1</v>
      </c>
      <c r="K740" s="4">
        <v>769.1</v>
      </c>
      <c r="L740" s="9">
        <v>43477</v>
      </c>
      <c r="M740" s="11">
        <f t="shared" si="56"/>
        <v>1</v>
      </c>
      <c r="N740" t="str">
        <f t="shared" si="60"/>
        <v>Jan</v>
      </c>
      <c r="O740">
        <f t="shared" si="57"/>
        <v>6</v>
      </c>
      <c r="P740" t="str">
        <f t="shared" si="58"/>
        <v>Sat</v>
      </c>
      <c r="Q740" s="1">
        <v>0.76527777777777772</v>
      </c>
      <c r="R740" s="11">
        <f t="shared" si="59"/>
        <v>18</v>
      </c>
      <c r="S740" t="s">
        <v>29</v>
      </c>
      <c r="T740" s="4">
        <v>732.48</v>
      </c>
      <c r="U740">
        <v>4.7619047620000003</v>
      </c>
      <c r="V740" s="4">
        <v>36.624000000000002</v>
      </c>
      <c r="W740">
        <v>6</v>
      </c>
    </row>
    <row r="741" spans="1:23">
      <c r="A741" t="s">
        <v>781</v>
      </c>
      <c r="B741" t="s">
        <v>24</v>
      </c>
      <c r="C741" t="s">
        <v>25</v>
      </c>
      <c r="D741" t="s">
        <v>33</v>
      </c>
      <c r="E741" t="s">
        <v>37</v>
      </c>
      <c r="F741" t="s">
        <v>38</v>
      </c>
      <c r="G741" s="4">
        <v>93.96</v>
      </c>
      <c r="H741">
        <v>9</v>
      </c>
      <c r="I741" s="4">
        <v>42.28</v>
      </c>
      <c r="J741" s="4">
        <v>887.92</v>
      </c>
      <c r="K741" s="4">
        <v>887.92</v>
      </c>
      <c r="L741" s="9">
        <v>43544</v>
      </c>
      <c r="M741" s="11">
        <f t="shared" si="56"/>
        <v>3</v>
      </c>
      <c r="N741" t="str">
        <f t="shared" si="60"/>
        <v>Mar</v>
      </c>
      <c r="O741">
        <f t="shared" si="57"/>
        <v>3</v>
      </c>
      <c r="P741" t="str">
        <f t="shared" si="58"/>
        <v>Wed</v>
      </c>
      <c r="Q741" s="1">
        <v>0.48055555555555557</v>
      </c>
      <c r="R741" s="11">
        <f t="shared" si="59"/>
        <v>11</v>
      </c>
      <c r="S741" t="s">
        <v>35</v>
      </c>
      <c r="T741" s="4">
        <v>845.64</v>
      </c>
      <c r="U741">
        <v>4.7619047620000003</v>
      </c>
      <c r="V741" s="4">
        <v>42.281999999999996</v>
      </c>
      <c r="W741">
        <v>9.8000000000000007</v>
      </c>
    </row>
    <row r="742" spans="1:23">
      <c r="A742" t="s">
        <v>782</v>
      </c>
      <c r="B742" t="s">
        <v>31</v>
      </c>
      <c r="C742" t="s">
        <v>32</v>
      </c>
      <c r="D742" t="s">
        <v>33</v>
      </c>
      <c r="E742" t="s">
        <v>37</v>
      </c>
      <c r="F742" t="s">
        <v>38</v>
      </c>
      <c r="G742" s="4">
        <v>55.61</v>
      </c>
      <c r="H742">
        <v>7</v>
      </c>
      <c r="I742" s="4">
        <v>19.46</v>
      </c>
      <c r="J742" s="4">
        <v>408.73</v>
      </c>
      <c r="K742" s="4">
        <v>408.73</v>
      </c>
      <c r="L742" s="9">
        <v>43547</v>
      </c>
      <c r="M742" s="11">
        <f t="shared" si="56"/>
        <v>3</v>
      </c>
      <c r="N742" t="str">
        <f t="shared" si="60"/>
        <v>Mar</v>
      </c>
      <c r="O742">
        <f t="shared" si="57"/>
        <v>6</v>
      </c>
      <c r="P742" t="str">
        <f t="shared" si="58"/>
        <v>Sat</v>
      </c>
      <c r="Q742" s="1">
        <v>0.52847222222222223</v>
      </c>
      <c r="R742" s="11">
        <f t="shared" si="59"/>
        <v>12</v>
      </c>
      <c r="S742" t="s">
        <v>35</v>
      </c>
      <c r="T742" s="4">
        <v>389.27</v>
      </c>
      <c r="U742">
        <v>4.7619047620000003</v>
      </c>
      <c r="V742" s="4">
        <v>19.4635</v>
      </c>
      <c r="W742">
        <v>8.5</v>
      </c>
    </row>
    <row r="743" spans="1:23">
      <c r="A743" t="s">
        <v>783</v>
      </c>
      <c r="B743" t="s">
        <v>31</v>
      </c>
      <c r="C743" t="s">
        <v>32</v>
      </c>
      <c r="D743" t="s">
        <v>33</v>
      </c>
      <c r="E743" t="s">
        <v>37</v>
      </c>
      <c r="F743" t="s">
        <v>50</v>
      </c>
      <c r="G743" s="4">
        <v>84.83</v>
      </c>
      <c r="H743">
        <v>1</v>
      </c>
      <c r="I743" s="4">
        <v>4.24</v>
      </c>
      <c r="J743" s="4">
        <v>89.07</v>
      </c>
      <c r="K743" s="4">
        <v>89.07</v>
      </c>
      <c r="L743" s="9">
        <v>43479</v>
      </c>
      <c r="M743" s="11">
        <f t="shared" si="56"/>
        <v>1</v>
      </c>
      <c r="N743" t="str">
        <f t="shared" si="60"/>
        <v>Jan</v>
      </c>
      <c r="O743">
        <f t="shared" si="57"/>
        <v>1</v>
      </c>
      <c r="P743" t="str">
        <f t="shared" si="58"/>
        <v>Mon</v>
      </c>
      <c r="Q743" s="1">
        <v>0.63888888888888884</v>
      </c>
      <c r="R743" s="11">
        <f t="shared" si="59"/>
        <v>15</v>
      </c>
      <c r="S743" t="s">
        <v>29</v>
      </c>
      <c r="T743" s="4">
        <v>84.83</v>
      </c>
      <c r="U743">
        <v>4.7619047620000003</v>
      </c>
      <c r="V743" s="4">
        <v>4.2415000000000003</v>
      </c>
      <c r="W743">
        <v>8.8000000000000007</v>
      </c>
    </row>
    <row r="744" spans="1:23">
      <c r="A744" t="s">
        <v>784</v>
      </c>
      <c r="B744" t="s">
        <v>24</v>
      </c>
      <c r="C744" t="s">
        <v>25</v>
      </c>
      <c r="D744" t="s">
        <v>26</v>
      </c>
      <c r="E744" t="s">
        <v>27</v>
      </c>
      <c r="F744" t="s">
        <v>42</v>
      </c>
      <c r="G744" s="4">
        <v>71.63</v>
      </c>
      <c r="H744">
        <v>2</v>
      </c>
      <c r="I744" s="4">
        <v>7.16</v>
      </c>
      <c r="J744" s="4">
        <v>150.41999999999999</v>
      </c>
      <c r="K744" s="4">
        <v>150.41999999999999</v>
      </c>
      <c r="L744" s="9">
        <v>43508</v>
      </c>
      <c r="M744" s="11">
        <f t="shared" si="56"/>
        <v>2</v>
      </c>
      <c r="N744" t="str">
        <f t="shared" si="60"/>
        <v>Feb</v>
      </c>
      <c r="O744">
        <f t="shared" si="57"/>
        <v>2</v>
      </c>
      <c r="P744" t="str">
        <f t="shared" si="58"/>
        <v>Tue</v>
      </c>
      <c r="Q744" s="1">
        <v>0.60624999999999996</v>
      </c>
      <c r="R744" s="11">
        <f t="shared" si="59"/>
        <v>14</v>
      </c>
      <c r="S744" t="s">
        <v>29</v>
      </c>
      <c r="T744" s="4">
        <v>143.26</v>
      </c>
      <c r="U744">
        <v>4.7619047620000003</v>
      </c>
      <c r="V744" s="4">
        <v>7.1630000000000003</v>
      </c>
      <c r="W744">
        <v>8.8000000000000007</v>
      </c>
    </row>
    <row r="745" spans="1:23">
      <c r="A745" t="s">
        <v>785</v>
      </c>
      <c r="B745" t="s">
        <v>24</v>
      </c>
      <c r="C745" t="s">
        <v>25</v>
      </c>
      <c r="D745" t="s">
        <v>26</v>
      </c>
      <c r="E745" t="s">
        <v>37</v>
      </c>
      <c r="F745" t="s">
        <v>38</v>
      </c>
      <c r="G745" s="4">
        <v>37.69</v>
      </c>
      <c r="H745">
        <v>2</v>
      </c>
      <c r="I745" s="4">
        <v>3.77</v>
      </c>
      <c r="J745" s="4">
        <v>79.150000000000006</v>
      </c>
      <c r="K745" s="4">
        <v>79.150000000000006</v>
      </c>
      <c r="L745" s="9">
        <v>43516</v>
      </c>
      <c r="M745" s="11">
        <f t="shared" si="56"/>
        <v>2</v>
      </c>
      <c r="N745" t="str">
        <f t="shared" si="60"/>
        <v>Feb</v>
      </c>
      <c r="O745">
        <f t="shared" si="57"/>
        <v>3</v>
      </c>
      <c r="P745" t="str">
        <f t="shared" si="58"/>
        <v>Wed</v>
      </c>
      <c r="Q745" s="1">
        <v>0.64513888888888893</v>
      </c>
      <c r="R745" s="11">
        <f t="shared" si="59"/>
        <v>15</v>
      </c>
      <c r="S745" t="s">
        <v>29</v>
      </c>
      <c r="T745" s="4">
        <v>75.38</v>
      </c>
      <c r="U745">
        <v>4.7619047620000003</v>
      </c>
      <c r="V745" s="4">
        <v>3.7690000000000001</v>
      </c>
      <c r="W745">
        <v>9.5</v>
      </c>
    </row>
    <row r="746" spans="1:23">
      <c r="A746" t="s">
        <v>786</v>
      </c>
      <c r="B746" t="s">
        <v>31</v>
      </c>
      <c r="C746" t="s">
        <v>32</v>
      </c>
      <c r="D746" t="s">
        <v>26</v>
      </c>
      <c r="E746" t="s">
        <v>27</v>
      </c>
      <c r="F746" t="s">
        <v>42</v>
      </c>
      <c r="G746" s="4">
        <v>31.67</v>
      </c>
      <c r="H746">
        <v>8</v>
      </c>
      <c r="I746" s="4">
        <v>12.67</v>
      </c>
      <c r="J746" s="4">
        <v>266.02999999999997</v>
      </c>
      <c r="K746" s="4">
        <v>266.02999999999997</v>
      </c>
      <c r="L746" s="9">
        <v>43467</v>
      </c>
      <c r="M746" s="11">
        <f t="shared" si="56"/>
        <v>1</v>
      </c>
      <c r="N746" t="str">
        <f t="shared" si="60"/>
        <v>Jan</v>
      </c>
      <c r="O746">
        <f t="shared" si="57"/>
        <v>3</v>
      </c>
      <c r="P746" t="str">
        <f t="shared" si="58"/>
        <v>Wed</v>
      </c>
      <c r="Q746" s="1">
        <v>0.67986111111111114</v>
      </c>
      <c r="R746" s="11">
        <f t="shared" si="59"/>
        <v>16</v>
      </c>
      <c r="S746" t="s">
        <v>39</v>
      </c>
      <c r="T746" s="4">
        <v>253.36</v>
      </c>
      <c r="U746">
        <v>4.7619047620000003</v>
      </c>
      <c r="V746" s="4">
        <v>12.667999999999999</v>
      </c>
      <c r="W746">
        <v>5.6</v>
      </c>
    </row>
    <row r="747" spans="1:23">
      <c r="A747" t="s">
        <v>787</v>
      </c>
      <c r="B747" t="s">
        <v>31</v>
      </c>
      <c r="C747" t="s">
        <v>32</v>
      </c>
      <c r="D747" t="s">
        <v>26</v>
      </c>
      <c r="E747" t="s">
        <v>27</v>
      </c>
      <c r="F747" t="s">
        <v>50</v>
      </c>
      <c r="G747" s="4">
        <v>38.42</v>
      </c>
      <c r="H747">
        <v>1</v>
      </c>
      <c r="I747" s="4">
        <v>1.92</v>
      </c>
      <c r="J747" s="4">
        <v>40.340000000000003</v>
      </c>
      <c r="K747" s="4">
        <v>40.340000000000003</v>
      </c>
      <c r="L747" s="9">
        <v>43498</v>
      </c>
      <c r="M747" s="11">
        <f t="shared" si="56"/>
        <v>2</v>
      </c>
      <c r="N747" t="str">
        <f t="shared" si="60"/>
        <v>Feb</v>
      </c>
      <c r="O747">
        <f t="shared" si="57"/>
        <v>6</v>
      </c>
      <c r="P747" t="str">
        <f t="shared" si="58"/>
        <v>Sat</v>
      </c>
      <c r="Q747" s="1">
        <v>0.68958333333333333</v>
      </c>
      <c r="R747" s="11">
        <f t="shared" si="59"/>
        <v>16</v>
      </c>
      <c r="S747" t="s">
        <v>35</v>
      </c>
      <c r="T747" s="4">
        <v>38.42</v>
      </c>
      <c r="U747">
        <v>4.7619047620000003</v>
      </c>
      <c r="V747" s="4">
        <v>1.921</v>
      </c>
      <c r="W747">
        <v>8.6</v>
      </c>
    </row>
    <row r="748" spans="1:23">
      <c r="A748" t="s">
        <v>788</v>
      </c>
      <c r="B748" t="s">
        <v>48</v>
      </c>
      <c r="C748" t="s">
        <v>49</v>
      </c>
      <c r="D748" t="s">
        <v>26</v>
      </c>
      <c r="E748" t="s">
        <v>37</v>
      </c>
      <c r="F748" t="s">
        <v>52</v>
      </c>
      <c r="G748" s="4">
        <v>65.23</v>
      </c>
      <c r="H748">
        <v>10</v>
      </c>
      <c r="I748" s="4">
        <v>32.619999999999997</v>
      </c>
      <c r="J748" s="4">
        <v>684.92</v>
      </c>
      <c r="K748" s="4">
        <v>684.92</v>
      </c>
      <c r="L748" s="9">
        <v>43473</v>
      </c>
      <c r="M748" s="11">
        <f t="shared" si="56"/>
        <v>1</v>
      </c>
      <c r="N748" t="str">
        <f t="shared" si="60"/>
        <v>Jan</v>
      </c>
      <c r="O748">
        <f t="shared" si="57"/>
        <v>2</v>
      </c>
      <c r="P748" t="str">
        <f t="shared" si="58"/>
        <v>Tue</v>
      </c>
      <c r="Q748" s="1">
        <v>0.79652777777777772</v>
      </c>
      <c r="R748" s="11">
        <f t="shared" si="59"/>
        <v>19</v>
      </c>
      <c r="S748" t="s">
        <v>39</v>
      </c>
      <c r="T748" s="4">
        <v>652.29999999999995</v>
      </c>
      <c r="U748">
        <v>4.7619047620000003</v>
      </c>
      <c r="V748" s="4">
        <v>32.615000000000002</v>
      </c>
      <c r="W748">
        <v>5.2</v>
      </c>
    </row>
    <row r="749" spans="1:23">
      <c r="A749" t="s">
        <v>789</v>
      </c>
      <c r="B749" t="s">
        <v>31</v>
      </c>
      <c r="C749" t="s">
        <v>32</v>
      </c>
      <c r="D749" t="s">
        <v>26</v>
      </c>
      <c r="E749" t="s">
        <v>27</v>
      </c>
      <c r="F749" t="s">
        <v>38</v>
      </c>
      <c r="G749" s="4">
        <v>10.53</v>
      </c>
      <c r="H749">
        <v>5</v>
      </c>
      <c r="I749" s="4">
        <v>2.63</v>
      </c>
      <c r="J749" s="4">
        <v>55.28</v>
      </c>
      <c r="K749" s="4">
        <v>55.28</v>
      </c>
      <c r="L749" s="9">
        <v>43495</v>
      </c>
      <c r="M749" s="11">
        <f t="shared" si="56"/>
        <v>1</v>
      </c>
      <c r="N749" t="str">
        <f t="shared" si="60"/>
        <v>Jan</v>
      </c>
      <c r="O749">
        <f t="shared" si="57"/>
        <v>3</v>
      </c>
      <c r="P749" t="str">
        <f t="shared" si="58"/>
        <v>Wed</v>
      </c>
      <c r="Q749" s="1">
        <v>0.61319444444444449</v>
      </c>
      <c r="R749" s="11">
        <f t="shared" si="59"/>
        <v>14</v>
      </c>
      <c r="S749" t="s">
        <v>39</v>
      </c>
      <c r="T749" s="4">
        <v>52.65</v>
      </c>
      <c r="U749">
        <v>4.7619047620000003</v>
      </c>
      <c r="V749" s="4">
        <v>2.6324999999999998</v>
      </c>
      <c r="W749">
        <v>5.8</v>
      </c>
    </row>
    <row r="750" spans="1:23">
      <c r="A750" t="s">
        <v>790</v>
      </c>
      <c r="B750" t="s">
        <v>48</v>
      </c>
      <c r="C750" t="s">
        <v>49</v>
      </c>
      <c r="D750" t="s">
        <v>26</v>
      </c>
      <c r="E750" t="s">
        <v>27</v>
      </c>
      <c r="F750" t="s">
        <v>38</v>
      </c>
      <c r="G750" s="4">
        <v>12.29</v>
      </c>
      <c r="H750">
        <v>9</v>
      </c>
      <c r="I750" s="4">
        <v>5.53</v>
      </c>
      <c r="J750" s="4">
        <v>116.14</v>
      </c>
      <c r="K750" s="4">
        <v>116.14</v>
      </c>
      <c r="L750" s="9">
        <v>43550</v>
      </c>
      <c r="M750" s="11">
        <f t="shared" si="56"/>
        <v>3</v>
      </c>
      <c r="N750" t="str">
        <f t="shared" si="60"/>
        <v>Mar</v>
      </c>
      <c r="O750">
        <f t="shared" si="57"/>
        <v>2</v>
      </c>
      <c r="P750" t="str">
        <f t="shared" si="58"/>
        <v>Tue</v>
      </c>
      <c r="Q750" s="1">
        <v>0.81111111111111112</v>
      </c>
      <c r="R750" s="11">
        <f t="shared" si="59"/>
        <v>19</v>
      </c>
      <c r="S750" t="s">
        <v>39</v>
      </c>
      <c r="T750" s="4">
        <v>110.61</v>
      </c>
      <c r="U750">
        <v>4.7619047620000003</v>
      </c>
      <c r="V750" s="4">
        <v>5.5305</v>
      </c>
      <c r="W750">
        <v>8</v>
      </c>
    </row>
    <row r="751" spans="1:23">
      <c r="A751" t="s">
        <v>791</v>
      </c>
      <c r="B751" t="s">
        <v>31</v>
      </c>
      <c r="C751" t="s">
        <v>32</v>
      </c>
      <c r="D751" t="s">
        <v>26</v>
      </c>
      <c r="E751" t="s">
        <v>37</v>
      </c>
      <c r="F751" t="s">
        <v>28</v>
      </c>
      <c r="G751" s="4">
        <v>81.23</v>
      </c>
      <c r="H751">
        <v>7</v>
      </c>
      <c r="I751" s="4">
        <v>28.43</v>
      </c>
      <c r="J751" s="4">
        <v>597.04</v>
      </c>
      <c r="K751" s="4">
        <v>597.04</v>
      </c>
      <c r="L751" s="9">
        <v>43480</v>
      </c>
      <c r="M751" s="11">
        <f t="shared" si="56"/>
        <v>1</v>
      </c>
      <c r="N751" t="str">
        <f t="shared" si="60"/>
        <v>Jan</v>
      </c>
      <c r="O751">
        <f t="shared" si="57"/>
        <v>2</v>
      </c>
      <c r="P751" t="str">
        <f t="shared" si="58"/>
        <v>Tue</v>
      </c>
      <c r="Q751" s="1">
        <v>0.86388888888888893</v>
      </c>
      <c r="R751" s="11">
        <f t="shared" si="59"/>
        <v>20</v>
      </c>
      <c r="S751" t="s">
        <v>35</v>
      </c>
      <c r="T751" s="4">
        <v>568.61</v>
      </c>
      <c r="U751">
        <v>4.7619047620000003</v>
      </c>
      <c r="V751" s="4">
        <v>28.430499999999999</v>
      </c>
      <c r="W751">
        <v>9</v>
      </c>
    </row>
    <row r="752" spans="1:23">
      <c r="A752" t="s">
        <v>792</v>
      </c>
      <c r="B752" t="s">
        <v>48</v>
      </c>
      <c r="C752" t="s">
        <v>49</v>
      </c>
      <c r="D752" t="s">
        <v>26</v>
      </c>
      <c r="E752" t="s">
        <v>27</v>
      </c>
      <c r="F752" t="s">
        <v>52</v>
      </c>
      <c r="G752" s="4">
        <v>22.32</v>
      </c>
      <c r="H752">
        <v>4</v>
      </c>
      <c r="I752" s="4">
        <v>4.46</v>
      </c>
      <c r="J752" s="4">
        <v>93.74</v>
      </c>
      <c r="K752" s="4">
        <v>93.74</v>
      </c>
      <c r="L752" s="9">
        <v>43538</v>
      </c>
      <c r="M752" s="11">
        <f t="shared" si="56"/>
        <v>3</v>
      </c>
      <c r="N752" t="str">
        <f t="shared" si="60"/>
        <v>Mar</v>
      </c>
      <c r="O752">
        <f t="shared" si="57"/>
        <v>4</v>
      </c>
      <c r="P752" t="str">
        <f t="shared" si="58"/>
        <v>Thu</v>
      </c>
      <c r="Q752" s="1">
        <v>0.46944444444444444</v>
      </c>
      <c r="R752" s="11">
        <f t="shared" si="59"/>
        <v>11</v>
      </c>
      <c r="S752" t="s">
        <v>29</v>
      </c>
      <c r="T752" s="4">
        <v>89.28</v>
      </c>
      <c r="U752">
        <v>4.7619047620000003</v>
      </c>
      <c r="V752" s="4">
        <v>4.4640000000000004</v>
      </c>
      <c r="W752">
        <v>4.0999999999999996</v>
      </c>
    </row>
    <row r="753" spans="1:23">
      <c r="A753" t="s">
        <v>793</v>
      </c>
      <c r="B753" t="s">
        <v>24</v>
      </c>
      <c r="C753" t="s">
        <v>25</v>
      </c>
      <c r="D753" t="s">
        <v>33</v>
      </c>
      <c r="E753" t="s">
        <v>27</v>
      </c>
      <c r="F753" t="s">
        <v>50</v>
      </c>
      <c r="G753" s="4">
        <v>27.28</v>
      </c>
      <c r="H753">
        <v>5</v>
      </c>
      <c r="I753" s="4">
        <v>6.82</v>
      </c>
      <c r="J753" s="4">
        <v>143.22</v>
      </c>
      <c r="K753" s="4">
        <v>143.22</v>
      </c>
      <c r="L753" s="9">
        <v>43499</v>
      </c>
      <c r="M753" s="11">
        <f t="shared" si="56"/>
        <v>2</v>
      </c>
      <c r="N753" t="str">
        <f t="shared" si="60"/>
        <v>Feb</v>
      </c>
      <c r="O753">
        <f t="shared" si="57"/>
        <v>7</v>
      </c>
      <c r="P753" t="str">
        <f t="shared" si="58"/>
        <v>Sun</v>
      </c>
      <c r="Q753" s="1">
        <v>0.43819444444444444</v>
      </c>
      <c r="R753" s="11">
        <f t="shared" si="59"/>
        <v>10</v>
      </c>
      <c r="S753" t="s">
        <v>39</v>
      </c>
      <c r="T753" s="4">
        <v>136.4</v>
      </c>
      <c r="U753">
        <v>4.7619047620000003</v>
      </c>
      <c r="V753" s="4">
        <v>6.82</v>
      </c>
      <c r="W753">
        <v>8.6</v>
      </c>
    </row>
    <row r="754" spans="1:23">
      <c r="A754" t="s">
        <v>794</v>
      </c>
      <c r="B754" t="s">
        <v>24</v>
      </c>
      <c r="C754" t="s">
        <v>25</v>
      </c>
      <c r="D754" t="s">
        <v>26</v>
      </c>
      <c r="E754" t="s">
        <v>27</v>
      </c>
      <c r="F754" t="s">
        <v>34</v>
      </c>
      <c r="G754" s="4">
        <v>17.420000000000002</v>
      </c>
      <c r="H754">
        <v>10</v>
      </c>
      <c r="I754" s="4">
        <v>8.7100000000000009</v>
      </c>
      <c r="J754" s="4">
        <v>182.91</v>
      </c>
      <c r="K754" s="4">
        <v>182.91</v>
      </c>
      <c r="L754" s="9">
        <v>43518</v>
      </c>
      <c r="M754" s="11">
        <f t="shared" si="56"/>
        <v>2</v>
      </c>
      <c r="N754" t="str">
        <f t="shared" si="60"/>
        <v>Feb</v>
      </c>
      <c r="O754">
        <f t="shared" si="57"/>
        <v>5</v>
      </c>
      <c r="P754" t="str">
        <f t="shared" si="58"/>
        <v>Fri</v>
      </c>
      <c r="Q754" s="1">
        <v>0.52083333333333337</v>
      </c>
      <c r="R754" s="11">
        <f t="shared" si="59"/>
        <v>12</v>
      </c>
      <c r="S754" t="s">
        <v>29</v>
      </c>
      <c r="T754" s="4">
        <v>174.2</v>
      </c>
      <c r="U754">
        <v>4.7619047620000003</v>
      </c>
      <c r="V754" s="4">
        <v>8.7100000000000009</v>
      </c>
      <c r="W754">
        <v>7</v>
      </c>
    </row>
    <row r="755" spans="1:23">
      <c r="A755" t="s">
        <v>795</v>
      </c>
      <c r="B755" t="s">
        <v>48</v>
      </c>
      <c r="C755" t="s">
        <v>49</v>
      </c>
      <c r="D755" t="s">
        <v>33</v>
      </c>
      <c r="E755" t="s">
        <v>37</v>
      </c>
      <c r="F755" t="s">
        <v>38</v>
      </c>
      <c r="G755" s="4">
        <v>73.28</v>
      </c>
      <c r="H755">
        <v>5</v>
      </c>
      <c r="I755" s="4">
        <v>18.32</v>
      </c>
      <c r="J755" s="4">
        <v>384.72</v>
      </c>
      <c r="K755" s="4">
        <v>384.72</v>
      </c>
      <c r="L755" s="9">
        <v>43489</v>
      </c>
      <c r="M755" s="11">
        <f t="shared" si="56"/>
        <v>1</v>
      </c>
      <c r="N755" t="str">
        <f t="shared" si="60"/>
        <v>Jan</v>
      </c>
      <c r="O755">
        <f t="shared" si="57"/>
        <v>4</v>
      </c>
      <c r="P755" t="str">
        <f t="shared" si="58"/>
        <v>Thu</v>
      </c>
      <c r="Q755" s="1">
        <v>0.62847222222222221</v>
      </c>
      <c r="R755" s="11">
        <f t="shared" si="59"/>
        <v>15</v>
      </c>
      <c r="S755" t="s">
        <v>29</v>
      </c>
      <c r="T755" s="4">
        <v>366.4</v>
      </c>
      <c r="U755">
        <v>4.7619047620000003</v>
      </c>
      <c r="V755" s="4">
        <v>18.32</v>
      </c>
      <c r="W755">
        <v>8.4</v>
      </c>
    </row>
    <row r="756" spans="1:23">
      <c r="A756" t="s">
        <v>796</v>
      </c>
      <c r="B756" t="s">
        <v>31</v>
      </c>
      <c r="C756" t="s">
        <v>32</v>
      </c>
      <c r="D756" t="s">
        <v>26</v>
      </c>
      <c r="E756" t="s">
        <v>27</v>
      </c>
      <c r="F756" t="s">
        <v>52</v>
      </c>
      <c r="G756" s="4">
        <v>84.87</v>
      </c>
      <c r="H756">
        <v>3</v>
      </c>
      <c r="I756" s="4">
        <v>12.73</v>
      </c>
      <c r="J756" s="4">
        <v>267.33999999999997</v>
      </c>
      <c r="K756" s="4">
        <v>267.33999999999997</v>
      </c>
      <c r="L756" s="9">
        <v>43490</v>
      </c>
      <c r="M756" s="11">
        <f t="shared" si="56"/>
        <v>1</v>
      </c>
      <c r="N756" t="str">
        <f t="shared" si="60"/>
        <v>Jan</v>
      </c>
      <c r="O756">
        <f t="shared" si="57"/>
        <v>5</v>
      </c>
      <c r="P756" t="str">
        <f t="shared" si="58"/>
        <v>Fri</v>
      </c>
      <c r="Q756" s="1">
        <v>0.77083333333333337</v>
      </c>
      <c r="R756" s="11">
        <f t="shared" si="59"/>
        <v>18</v>
      </c>
      <c r="S756" t="s">
        <v>29</v>
      </c>
      <c r="T756" s="4">
        <v>254.61</v>
      </c>
      <c r="U756">
        <v>4.7619047620000003</v>
      </c>
      <c r="V756" s="4">
        <v>12.730499999999999</v>
      </c>
      <c r="W756">
        <v>7.4</v>
      </c>
    </row>
    <row r="757" spans="1:23">
      <c r="A757" t="s">
        <v>797</v>
      </c>
      <c r="B757" t="s">
        <v>24</v>
      </c>
      <c r="C757" t="s">
        <v>25</v>
      </c>
      <c r="D757" t="s">
        <v>33</v>
      </c>
      <c r="E757" t="s">
        <v>27</v>
      </c>
      <c r="F757" t="s">
        <v>52</v>
      </c>
      <c r="G757" s="4">
        <v>97.29</v>
      </c>
      <c r="H757">
        <v>8</v>
      </c>
      <c r="I757" s="4">
        <v>38.92</v>
      </c>
      <c r="J757" s="4">
        <v>817.24</v>
      </c>
      <c r="K757" s="4">
        <v>817.24</v>
      </c>
      <c r="L757" s="9">
        <v>43533</v>
      </c>
      <c r="M757" s="11">
        <f t="shared" si="56"/>
        <v>3</v>
      </c>
      <c r="N757" t="str">
        <f t="shared" si="60"/>
        <v>Mar</v>
      </c>
      <c r="O757">
        <f t="shared" si="57"/>
        <v>6</v>
      </c>
      <c r="P757" t="str">
        <f t="shared" si="58"/>
        <v>Sat</v>
      </c>
      <c r="Q757" s="1">
        <v>0.5541666666666667</v>
      </c>
      <c r="R757" s="11">
        <f t="shared" si="59"/>
        <v>13</v>
      </c>
      <c r="S757" t="s">
        <v>39</v>
      </c>
      <c r="T757" s="4">
        <v>778.32</v>
      </c>
      <c r="U757">
        <v>4.7619047620000003</v>
      </c>
      <c r="V757" s="4">
        <v>38.915999999999997</v>
      </c>
      <c r="W757">
        <v>6.2</v>
      </c>
    </row>
    <row r="758" spans="1:23">
      <c r="A758" t="s">
        <v>798</v>
      </c>
      <c r="B758" t="s">
        <v>48</v>
      </c>
      <c r="C758" t="s">
        <v>49</v>
      </c>
      <c r="D758" t="s">
        <v>26</v>
      </c>
      <c r="E758" t="s">
        <v>27</v>
      </c>
      <c r="F758" t="s">
        <v>34</v>
      </c>
      <c r="G758" s="4">
        <v>35.74</v>
      </c>
      <c r="H758">
        <v>8</v>
      </c>
      <c r="I758" s="4">
        <v>14.3</v>
      </c>
      <c r="J758" s="4">
        <v>300.22000000000003</v>
      </c>
      <c r="K758" s="4">
        <v>300.22000000000003</v>
      </c>
      <c r="L758" s="9">
        <v>43513</v>
      </c>
      <c r="M758" s="11">
        <f t="shared" si="56"/>
        <v>2</v>
      </c>
      <c r="N758" t="str">
        <f t="shared" si="60"/>
        <v>Feb</v>
      </c>
      <c r="O758">
        <f t="shared" si="57"/>
        <v>7</v>
      </c>
      <c r="P758" t="str">
        <f t="shared" si="58"/>
        <v>Sun</v>
      </c>
      <c r="Q758" s="1">
        <v>0.64444444444444449</v>
      </c>
      <c r="R758" s="11">
        <f t="shared" si="59"/>
        <v>15</v>
      </c>
      <c r="S758" t="s">
        <v>29</v>
      </c>
      <c r="T758" s="4">
        <v>285.92</v>
      </c>
      <c r="U758">
        <v>4.7619047620000003</v>
      </c>
      <c r="V758" s="4">
        <v>14.295999999999999</v>
      </c>
      <c r="W758">
        <v>4.9000000000000004</v>
      </c>
    </row>
    <row r="759" spans="1:23">
      <c r="A759" t="s">
        <v>799</v>
      </c>
      <c r="B759" t="s">
        <v>24</v>
      </c>
      <c r="C759" t="s">
        <v>25</v>
      </c>
      <c r="D759" t="s">
        <v>33</v>
      </c>
      <c r="E759" t="s">
        <v>27</v>
      </c>
      <c r="F759" t="s">
        <v>38</v>
      </c>
      <c r="G759" s="4">
        <v>96.52</v>
      </c>
      <c r="H759">
        <v>6</v>
      </c>
      <c r="I759" s="4">
        <v>28.96</v>
      </c>
      <c r="J759" s="4">
        <v>608.08000000000004</v>
      </c>
      <c r="K759" s="4">
        <v>608.08000000000004</v>
      </c>
      <c r="L759" s="9">
        <v>43476</v>
      </c>
      <c r="M759" s="11">
        <f t="shared" si="56"/>
        <v>1</v>
      </c>
      <c r="N759" t="str">
        <f t="shared" si="60"/>
        <v>Jan</v>
      </c>
      <c r="O759">
        <f t="shared" si="57"/>
        <v>5</v>
      </c>
      <c r="P759" t="str">
        <f t="shared" si="58"/>
        <v>Fri</v>
      </c>
      <c r="Q759" s="1">
        <v>0.49444444444444446</v>
      </c>
      <c r="R759" s="11">
        <f t="shared" si="59"/>
        <v>11</v>
      </c>
      <c r="S759" t="s">
        <v>35</v>
      </c>
      <c r="T759" s="4">
        <v>579.12</v>
      </c>
      <c r="U759">
        <v>4.7619047620000003</v>
      </c>
      <c r="V759" s="4">
        <v>28.956</v>
      </c>
      <c r="W759">
        <v>4.5</v>
      </c>
    </row>
    <row r="760" spans="1:23">
      <c r="A760" t="s">
        <v>800</v>
      </c>
      <c r="B760" t="s">
        <v>24</v>
      </c>
      <c r="C760" t="s">
        <v>25</v>
      </c>
      <c r="D760" t="s">
        <v>26</v>
      </c>
      <c r="E760" t="s">
        <v>37</v>
      </c>
      <c r="F760" t="s">
        <v>50</v>
      </c>
      <c r="G760" s="4">
        <v>18.850000000000001</v>
      </c>
      <c r="H760">
        <v>10</v>
      </c>
      <c r="I760" s="4">
        <v>9.43</v>
      </c>
      <c r="J760" s="4">
        <v>197.93</v>
      </c>
      <c r="K760" s="4">
        <v>197.93</v>
      </c>
      <c r="L760" s="9">
        <v>43523</v>
      </c>
      <c r="M760" s="11">
        <f t="shared" si="56"/>
        <v>2</v>
      </c>
      <c r="N760" t="str">
        <f t="shared" si="60"/>
        <v>Feb</v>
      </c>
      <c r="O760">
        <f t="shared" si="57"/>
        <v>3</v>
      </c>
      <c r="P760" t="str">
        <f t="shared" si="58"/>
        <v>Wed</v>
      </c>
      <c r="Q760" s="1">
        <v>0.76666666666666672</v>
      </c>
      <c r="R760" s="11">
        <f t="shared" si="59"/>
        <v>18</v>
      </c>
      <c r="S760" t="s">
        <v>29</v>
      </c>
      <c r="T760" s="4">
        <v>188.5</v>
      </c>
      <c r="U760">
        <v>4.7619047620000003</v>
      </c>
      <c r="V760" s="4">
        <v>9.4250000000000007</v>
      </c>
      <c r="W760">
        <v>5.6</v>
      </c>
    </row>
    <row r="761" spans="1:23">
      <c r="A761" t="s">
        <v>801</v>
      </c>
      <c r="B761" t="s">
        <v>24</v>
      </c>
      <c r="C761" t="s">
        <v>25</v>
      </c>
      <c r="D761" t="s">
        <v>33</v>
      </c>
      <c r="E761" t="s">
        <v>27</v>
      </c>
      <c r="F761" t="s">
        <v>50</v>
      </c>
      <c r="G761" s="4">
        <v>55.39</v>
      </c>
      <c r="H761">
        <v>4</v>
      </c>
      <c r="I761" s="4">
        <v>11.08</v>
      </c>
      <c r="J761" s="4">
        <v>232.64</v>
      </c>
      <c r="K761" s="4">
        <v>232.64</v>
      </c>
      <c r="L761" s="9">
        <v>43549</v>
      </c>
      <c r="M761" s="11">
        <f t="shared" si="56"/>
        <v>3</v>
      </c>
      <c r="N761" t="str">
        <f t="shared" si="60"/>
        <v>Mar</v>
      </c>
      <c r="O761">
        <f t="shared" si="57"/>
        <v>1</v>
      </c>
      <c r="P761" t="str">
        <f t="shared" si="58"/>
        <v>Mon</v>
      </c>
      <c r="Q761" s="1">
        <v>0.6381944444444444</v>
      </c>
      <c r="R761" s="11">
        <f t="shared" si="59"/>
        <v>15</v>
      </c>
      <c r="S761" t="s">
        <v>29</v>
      </c>
      <c r="T761" s="4">
        <v>221.56</v>
      </c>
      <c r="U761">
        <v>4.7619047620000003</v>
      </c>
      <c r="V761" s="4">
        <v>11.077999999999999</v>
      </c>
      <c r="W761">
        <v>8</v>
      </c>
    </row>
    <row r="762" spans="1:23">
      <c r="A762" t="s">
        <v>802</v>
      </c>
      <c r="B762" t="s">
        <v>48</v>
      </c>
      <c r="C762" t="s">
        <v>49</v>
      </c>
      <c r="D762" t="s">
        <v>26</v>
      </c>
      <c r="E762" t="s">
        <v>27</v>
      </c>
      <c r="F762" t="s">
        <v>50</v>
      </c>
      <c r="G762" s="4">
        <v>77.2</v>
      </c>
      <c r="H762">
        <v>10</v>
      </c>
      <c r="I762" s="4">
        <v>38.6</v>
      </c>
      <c r="J762" s="4">
        <v>810.6</v>
      </c>
      <c r="K762" s="4">
        <v>810.6</v>
      </c>
      <c r="L762" s="9">
        <v>43507</v>
      </c>
      <c r="M762" s="11">
        <f t="shared" si="56"/>
        <v>2</v>
      </c>
      <c r="N762" t="str">
        <f t="shared" si="60"/>
        <v>Feb</v>
      </c>
      <c r="O762">
        <f t="shared" si="57"/>
        <v>1</v>
      </c>
      <c r="P762" t="str">
        <f t="shared" si="58"/>
        <v>Mon</v>
      </c>
      <c r="Q762" s="1">
        <v>0.44305555555555554</v>
      </c>
      <c r="R762" s="11">
        <f t="shared" si="59"/>
        <v>10</v>
      </c>
      <c r="S762" t="s">
        <v>39</v>
      </c>
      <c r="T762" s="4">
        <v>772</v>
      </c>
      <c r="U762">
        <v>4.7619047620000003</v>
      </c>
      <c r="V762" s="4">
        <v>38.6</v>
      </c>
      <c r="W762">
        <v>5.6</v>
      </c>
    </row>
    <row r="763" spans="1:23">
      <c r="A763" t="s">
        <v>803</v>
      </c>
      <c r="B763" t="s">
        <v>48</v>
      </c>
      <c r="C763" t="s">
        <v>49</v>
      </c>
      <c r="D763" t="s">
        <v>33</v>
      </c>
      <c r="E763" t="s">
        <v>37</v>
      </c>
      <c r="F763" t="s">
        <v>34</v>
      </c>
      <c r="G763" s="4">
        <v>72.13</v>
      </c>
      <c r="H763">
        <v>10</v>
      </c>
      <c r="I763" s="4">
        <v>36.07</v>
      </c>
      <c r="J763" s="4">
        <v>757.37</v>
      </c>
      <c r="K763" s="4">
        <v>757.37</v>
      </c>
      <c r="L763" s="9">
        <v>43496</v>
      </c>
      <c r="M763" s="11">
        <f t="shared" si="56"/>
        <v>1</v>
      </c>
      <c r="N763" t="str">
        <f t="shared" si="60"/>
        <v>Jan</v>
      </c>
      <c r="O763">
        <f t="shared" si="57"/>
        <v>4</v>
      </c>
      <c r="P763" t="str">
        <f t="shared" si="58"/>
        <v>Thu</v>
      </c>
      <c r="Q763" s="1">
        <v>0.6333333333333333</v>
      </c>
      <c r="R763" s="11">
        <f t="shared" si="59"/>
        <v>15</v>
      </c>
      <c r="S763" t="s">
        <v>39</v>
      </c>
      <c r="T763" s="4">
        <v>721.3</v>
      </c>
      <c r="U763">
        <v>4.7619047620000003</v>
      </c>
      <c r="V763" s="4">
        <v>36.064999999999998</v>
      </c>
      <c r="W763">
        <v>4.2</v>
      </c>
    </row>
    <row r="764" spans="1:23">
      <c r="A764" t="s">
        <v>804</v>
      </c>
      <c r="B764" t="s">
        <v>24</v>
      </c>
      <c r="C764" t="s">
        <v>25</v>
      </c>
      <c r="D764" t="s">
        <v>26</v>
      </c>
      <c r="E764" t="s">
        <v>27</v>
      </c>
      <c r="F764" t="s">
        <v>52</v>
      </c>
      <c r="G764" s="4">
        <v>63.88</v>
      </c>
      <c r="H764">
        <v>8</v>
      </c>
      <c r="I764" s="4">
        <v>25.55</v>
      </c>
      <c r="J764" s="4">
        <v>536.59</v>
      </c>
      <c r="K764" s="4">
        <v>536.59</v>
      </c>
      <c r="L764" s="9">
        <v>43485</v>
      </c>
      <c r="M764" s="11">
        <f t="shared" si="56"/>
        <v>1</v>
      </c>
      <c r="N764" t="str">
        <f t="shared" si="60"/>
        <v>Jan</v>
      </c>
      <c r="O764">
        <f t="shared" si="57"/>
        <v>7</v>
      </c>
      <c r="P764" t="str">
        <f t="shared" si="58"/>
        <v>Sun</v>
      </c>
      <c r="Q764" s="1">
        <v>0.7416666666666667</v>
      </c>
      <c r="R764" s="11">
        <f t="shared" si="59"/>
        <v>17</v>
      </c>
      <c r="S764" t="s">
        <v>29</v>
      </c>
      <c r="T764" s="4">
        <v>511.04</v>
      </c>
      <c r="U764">
        <v>4.7619047620000003</v>
      </c>
      <c r="V764" s="4">
        <v>25.552</v>
      </c>
      <c r="W764">
        <v>9.9</v>
      </c>
    </row>
    <row r="765" spans="1:23">
      <c r="A765" t="s">
        <v>805</v>
      </c>
      <c r="B765" t="s">
        <v>24</v>
      </c>
      <c r="C765" t="s">
        <v>25</v>
      </c>
      <c r="D765" t="s">
        <v>26</v>
      </c>
      <c r="E765" t="s">
        <v>27</v>
      </c>
      <c r="F765" t="s">
        <v>28</v>
      </c>
      <c r="G765" s="4">
        <v>10.69</v>
      </c>
      <c r="H765">
        <v>5</v>
      </c>
      <c r="I765" s="4">
        <v>2.67</v>
      </c>
      <c r="J765" s="4">
        <v>56.12</v>
      </c>
      <c r="K765" s="4">
        <v>56.12</v>
      </c>
      <c r="L765" s="9">
        <v>43550</v>
      </c>
      <c r="M765" s="11">
        <f t="shared" si="56"/>
        <v>3</v>
      </c>
      <c r="N765" t="str">
        <f t="shared" si="60"/>
        <v>Mar</v>
      </c>
      <c r="O765">
        <f t="shared" si="57"/>
        <v>2</v>
      </c>
      <c r="P765" t="str">
        <f t="shared" si="58"/>
        <v>Tue</v>
      </c>
      <c r="Q765" s="1">
        <v>0.46319444444444446</v>
      </c>
      <c r="R765" s="11">
        <f t="shared" si="59"/>
        <v>11</v>
      </c>
      <c r="S765" t="s">
        <v>29</v>
      </c>
      <c r="T765" s="4">
        <v>53.45</v>
      </c>
      <c r="U765">
        <v>4.7619047620000003</v>
      </c>
      <c r="V765" s="4">
        <v>2.6724999999999999</v>
      </c>
      <c r="W765">
        <v>7.6</v>
      </c>
    </row>
    <row r="766" spans="1:23">
      <c r="A766" t="s">
        <v>806</v>
      </c>
      <c r="B766" t="s">
        <v>24</v>
      </c>
      <c r="C766" t="s">
        <v>25</v>
      </c>
      <c r="D766" t="s">
        <v>26</v>
      </c>
      <c r="E766" t="s">
        <v>37</v>
      </c>
      <c r="F766" t="s">
        <v>28</v>
      </c>
      <c r="G766" s="4">
        <v>55.5</v>
      </c>
      <c r="H766">
        <v>4</v>
      </c>
      <c r="I766" s="4">
        <v>11.1</v>
      </c>
      <c r="J766" s="4">
        <v>233.1</v>
      </c>
      <c r="K766" s="4">
        <v>233.1</v>
      </c>
      <c r="L766" s="9">
        <v>43485</v>
      </c>
      <c r="M766" s="11">
        <f t="shared" si="56"/>
        <v>1</v>
      </c>
      <c r="N766" t="str">
        <f t="shared" si="60"/>
        <v>Jan</v>
      </c>
      <c r="O766">
        <f t="shared" si="57"/>
        <v>7</v>
      </c>
      <c r="P766" t="str">
        <f t="shared" si="58"/>
        <v>Sun</v>
      </c>
      <c r="Q766" s="1">
        <v>0.65833333333333333</v>
      </c>
      <c r="R766" s="11">
        <f t="shared" si="59"/>
        <v>15</v>
      </c>
      <c r="S766" t="s">
        <v>39</v>
      </c>
      <c r="T766" s="4">
        <v>222</v>
      </c>
      <c r="U766">
        <v>4.7619047620000003</v>
      </c>
      <c r="V766" s="4">
        <v>11.1</v>
      </c>
      <c r="W766">
        <v>6.6</v>
      </c>
    </row>
    <row r="767" spans="1:23">
      <c r="A767" t="s">
        <v>807</v>
      </c>
      <c r="B767" t="s">
        <v>48</v>
      </c>
      <c r="C767" t="s">
        <v>49</v>
      </c>
      <c r="D767" t="s">
        <v>33</v>
      </c>
      <c r="E767" t="s">
        <v>27</v>
      </c>
      <c r="F767" t="s">
        <v>38</v>
      </c>
      <c r="G767" s="4">
        <v>95.46</v>
      </c>
      <c r="H767">
        <v>8</v>
      </c>
      <c r="I767" s="4">
        <v>38.18</v>
      </c>
      <c r="J767" s="4">
        <v>801.86</v>
      </c>
      <c r="K767" s="4">
        <v>801.86</v>
      </c>
      <c r="L767" s="9">
        <v>43529</v>
      </c>
      <c r="M767" s="11">
        <f t="shared" si="56"/>
        <v>3</v>
      </c>
      <c r="N767" t="str">
        <f t="shared" si="60"/>
        <v>Mar</v>
      </c>
      <c r="O767">
        <f t="shared" si="57"/>
        <v>2</v>
      </c>
      <c r="P767" t="str">
        <f t="shared" si="58"/>
        <v>Tue</v>
      </c>
      <c r="Q767" s="1">
        <v>0.81944444444444442</v>
      </c>
      <c r="R767" s="11">
        <f t="shared" si="59"/>
        <v>19</v>
      </c>
      <c r="S767" t="s">
        <v>29</v>
      </c>
      <c r="T767" s="4">
        <v>763.68</v>
      </c>
      <c r="U767">
        <v>4.7619047620000003</v>
      </c>
      <c r="V767" s="4">
        <v>38.183999999999997</v>
      </c>
      <c r="W767">
        <v>4.7</v>
      </c>
    </row>
    <row r="768" spans="1:23">
      <c r="A768" t="s">
        <v>808</v>
      </c>
      <c r="B768" t="s">
        <v>31</v>
      </c>
      <c r="C768" t="s">
        <v>32</v>
      </c>
      <c r="D768" t="s">
        <v>33</v>
      </c>
      <c r="E768" t="s">
        <v>27</v>
      </c>
      <c r="F768" t="s">
        <v>52</v>
      </c>
      <c r="G768" s="4">
        <v>76.06</v>
      </c>
      <c r="H768">
        <v>3</v>
      </c>
      <c r="I768" s="4">
        <v>11.41</v>
      </c>
      <c r="J768" s="4">
        <v>239.59</v>
      </c>
      <c r="K768" s="4">
        <v>239.59</v>
      </c>
      <c r="L768" s="9">
        <v>43470</v>
      </c>
      <c r="M768" s="11">
        <f t="shared" si="56"/>
        <v>1</v>
      </c>
      <c r="N768" t="str">
        <f t="shared" si="60"/>
        <v>Jan</v>
      </c>
      <c r="O768">
        <f t="shared" si="57"/>
        <v>6</v>
      </c>
      <c r="P768" t="str">
        <f t="shared" si="58"/>
        <v>Sat</v>
      </c>
      <c r="Q768" s="1">
        <v>0.85416666666666663</v>
      </c>
      <c r="R768" s="11">
        <f t="shared" si="59"/>
        <v>20</v>
      </c>
      <c r="S768" t="s">
        <v>39</v>
      </c>
      <c r="T768" s="4">
        <v>228.18</v>
      </c>
      <c r="U768">
        <v>4.7619047620000003</v>
      </c>
      <c r="V768" s="4">
        <v>11.409000000000001</v>
      </c>
      <c r="W768">
        <v>9.8000000000000007</v>
      </c>
    </row>
    <row r="769" spans="1:23">
      <c r="A769" t="s">
        <v>809</v>
      </c>
      <c r="B769" t="s">
        <v>48</v>
      </c>
      <c r="C769" t="s">
        <v>49</v>
      </c>
      <c r="D769" t="s">
        <v>33</v>
      </c>
      <c r="E769" t="s">
        <v>37</v>
      </c>
      <c r="F769" t="s">
        <v>42</v>
      </c>
      <c r="G769" s="4">
        <v>13.69</v>
      </c>
      <c r="H769">
        <v>6</v>
      </c>
      <c r="I769" s="4">
        <v>4.1100000000000003</v>
      </c>
      <c r="J769" s="4">
        <v>86.25</v>
      </c>
      <c r="K769" s="4">
        <v>86.25</v>
      </c>
      <c r="L769" s="9">
        <v>43509</v>
      </c>
      <c r="M769" s="11">
        <f t="shared" si="56"/>
        <v>2</v>
      </c>
      <c r="N769" t="str">
        <f t="shared" si="60"/>
        <v>Feb</v>
      </c>
      <c r="O769">
        <f t="shared" si="57"/>
        <v>3</v>
      </c>
      <c r="P769" t="str">
        <f t="shared" si="58"/>
        <v>Wed</v>
      </c>
      <c r="Q769" s="1">
        <v>0.58263888888888893</v>
      </c>
      <c r="R769" s="11">
        <f t="shared" si="59"/>
        <v>13</v>
      </c>
      <c r="S769" t="s">
        <v>35</v>
      </c>
      <c r="T769" s="4">
        <v>82.14</v>
      </c>
      <c r="U769">
        <v>4.7619047620000003</v>
      </c>
      <c r="V769" s="4">
        <v>4.1070000000000002</v>
      </c>
      <c r="W769">
        <v>6.3</v>
      </c>
    </row>
    <row r="770" spans="1:23">
      <c r="A770" t="s">
        <v>810</v>
      </c>
      <c r="B770" t="s">
        <v>48</v>
      </c>
      <c r="C770" t="s">
        <v>49</v>
      </c>
      <c r="D770" t="s">
        <v>33</v>
      </c>
      <c r="E770" t="s">
        <v>27</v>
      </c>
      <c r="F770" t="s">
        <v>34</v>
      </c>
      <c r="G770" s="4">
        <v>95.64</v>
      </c>
      <c r="H770">
        <v>4</v>
      </c>
      <c r="I770" s="4">
        <v>19.13</v>
      </c>
      <c r="J770" s="4">
        <v>401.69</v>
      </c>
      <c r="K770" s="4">
        <v>401.69</v>
      </c>
      <c r="L770" s="9">
        <v>43540</v>
      </c>
      <c r="M770" s="11">
        <f t="shared" si="56"/>
        <v>3</v>
      </c>
      <c r="N770" t="str">
        <f t="shared" si="60"/>
        <v>Mar</v>
      </c>
      <c r="O770">
        <f t="shared" si="57"/>
        <v>6</v>
      </c>
      <c r="P770" t="str">
        <f t="shared" si="58"/>
        <v>Sat</v>
      </c>
      <c r="Q770" s="1">
        <v>0.78541666666666665</v>
      </c>
      <c r="R770" s="11">
        <f t="shared" si="59"/>
        <v>18</v>
      </c>
      <c r="S770" t="s">
        <v>35</v>
      </c>
      <c r="T770" s="4">
        <v>382.56</v>
      </c>
      <c r="U770">
        <v>4.7619047620000003</v>
      </c>
      <c r="V770" s="4">
        <v>19.128</v>
      </c>
      <c r="W770">
        <v>7.9</v>
      </c>
    </row>
    <row r="771" spans="1:23">
      <c r="A771" t="s">
        <v>811</v>
      </c>
      <c r="B771" t="s">
        <v>24</v>
      </c>
      <c r="C771" t="s">
        <v>25</v>
      </c>
      <c r="D771" t="s">
        <v>33</v>
      </c>
      <c r="E771" t="s">
        <v>27</v>
      </c>
      <c r="F771" t="s">
        <v>38</v>
      </c>
      <c r="G771" s="4">
        <v>11.43</v>
      </c>
      <c r="H771">
        <v>6</v>
      </c>
      <c r="I771" s="4">
        <v>3.43</v>
      </c>
      <c r="J771" s="4">
        <v>72.010000000000005</v>
      </c>
      <c r="K771" s="4">
        <v>72.010000000000005</v>
      </c>
      <c r="L771" s="9">
        <v>43480</v>
      </c>
      <c r="M771" s="11">
        <f t="shared" ref="M771:M834" si="61">MONTH(L771)</f>
        <v>1</v>
      </c>
      <c r="N771" t="str">
        <f t="shared" si="60"/>
        <v>Jan</v>
      </c>
      <c r="O771">
        <f t="shared" ref="O771:O834" si="62">WEEKDAY(L771,2)</f>
        <v>2</v>
      </c>
      <c r="P771" t="str">
        <f t="shared" ref="P771:P834" si="63">TEXT(L771, "ddd")</f>
        <v>Tue</v>
      </c>
      <c r="Q771" s="1">
        <v>0.72499999999999998</v>
      </c>
      <c r="R771" s="11">
        <f t="shared" si="59"/>
        <v>17</v>
      </c>
      <c r="S771" t="s">
        <v>35</v>
      </c>
      <c r="T771" s="4">
        <v>68.58</v>
      </c>
      <c r="U771">
        <v>4.7619047620000003</v>
      </c>
      <c r="V771" s="4">
        <v>3.4289999999999998</v>
      </c>
      <c r="W771">
        <v>7.7</v>
      </c>
    </row>
    <row r="772" spans="1:23">
      <c r="A772" t="s">
        <v>812</v>
      </c>
      <c r="B772" t="s">
        <v>48</v>
      </c>
      <c r="C772" t="s">
        <v>49</v>
      </c>
      <c r="D772" t="s">
        <v>26</v>
      </c>
      <c r="E772" t="s">
        <v>27</v>
      </c>
      <c r="F772" t="s">
        <v>42</v>
      </c>
      <c r="G772" s="4">
        <v>95.54</v>
      </c>
      <c r="H772">
        <v>4</v>
      </c>
      <c r="I772" s="4">
        <v>19.11</v>
      </c>
      <c r="J772" s="4">
        <v>401.27</v>
      </c>
      <c r="K772" s="4">
        <v>401.27</v>
      </c>
      <c r="L772" s="9">
        <v>43522</v>
      </c>
      <c r="M772" s="11">
        <f t="shared" si="61"/>
        <v>2</v>
      </c>
      <c r="N772" t="str">
        <f t="shared" si="60"/>
        <v>Feb</v>
      </c>
      <c r="O772">
        <f t="shared" si="62"/>
        <v>2</v>
      </c>
      <c r="P772" t="str">
        <f t="shared" si="63"/>
        <v>Tue</v>
      </c>
      <c r="Q772" s="1">
        <v>0.49861111111111112</v>
      </c>
      <c r="R772" s="11">
        <f t="shared" ref="R772:R835" si="64">HOUR(Q772)</f>
        <v>11</v>
      </c>
      <c r="S772" t="s">
        <v>29</v>
      </c>
      <c r="T772" s="4">
        <v>382.16</v>
      </c>
      <c r="U772">
        <v>4.7619047620000003</v>
      </c>
      <c r="V772" s="4">
        <v>19.108000000000001</v>
      </c>
      <c r="W772">
        <v>4.5</v>
      </c>
    </row>
    <row r="773" spans="1:23">
      <c r="A773" t="s">
        <v>813</v>
      </c>
      <c r="B773" t="s">
        <v>31</v>
      </c>
      <c r="C773" t="s">
        <v>32</v>
      </c>
      <c r="D773" t="s">
        <v>26</v>
      </c>
      <c r="E773" t="s">
        <v>27</v>
      </c>
      <c r="F773" t="s">
        <v>28</v>
      </c>
      <c r="G773" s="4">
        <v>85.87</v>
      </c>
      <c r="H773">
        <v>7</v>
      </c>
      <c r="I773" s="4">
        <v>30.05</v>
      </c>
      <c r="J773" s="4">
        <v>631.14</v>
      </c>
      <c r="K773" s="4">
        <v>631.14</v>
      </c>
      <c r="L773" s="9">
        <v>43523</v>
      </c>
      <c r="M773" s="11">
        <f t="shared" si="61"/>
        <v>2</v>
      </c>
      <c r="N773" t="str">
        <f t="shared" si="60"/>
        <v>Feb</v>
      </c>
      <c r="O773">
        <f t="shared" si="62"/>
        <v>3</v>
      </c>
      <c r="P773" t="str">
        <f t="shared" si="63"/>
        <v>Wed</v>
      </c>
      <c r="Q773" s="1">
        <v>0.79236111111111107</v>
      </c>
      <c r="R773" s="11">
        <f t="shared" si="64"/>
        <v>19</v>
      </c>
      <c r="S773" t="s">
        <v>39</v>
      </c>
      <c r="T773" s="4">
        <v>601.09</v>
      </c>
      <c r="U773">
        <v>4.7619047620000003</v>
      </c>
      <c r="V773" s="4">
        <v>30.054500000000001</v>
      </c>
      <c r="W773">
        <v>8</v>
      </c>
    </row>
    <row r="774" spans="1:23">
      <c r="A774" t="s">
        <v>814</v>
      </c>
      <c r="B774" t="s">
        <v>31</v>
      </c>
      <c r="C774" t="s">
        <v>32</v>
      </c>
      <c r="D774" t="s">
        <v>26</v>
      </c>
      <c r="E774" t="s">
        <v>27</v>
      </c>
      <c r="F774" t="s">
        <v>42</v>
      </c>
      <c r="G774" s="4">
        <v>67.989999999999995</v>
      </c>
      <c r="H774">
        <v>7</v>
      </c>
      <c r="I774" s="4">
        <v>23.8</v>
      </c>
      <c r="J774" s="4">
        <v>499.73</v>
      </c>
      <c r="K774" s="4">
        <v>499.73</v>
      </c>
      <c r="L774" s="9">
        <v>43513</v>
      </c>
      <c r="M774" s="11">
        <f t="shared" si="61"/>
        <v>2</v>
      </c>
      <c r="N774" t="str">
        <f t="shared" si="60"/>
        <v>Feb</v>
      </c>
      <c r="O774">
        <f t="shared" si="62"/>
        <v>7</v>
      </c>
      <c r="P774" t="str">
        <f t="shared" si="63"/>
        <v>Sun</v>
      </c>
      <c r="Q774" s="1">
        <v>0.70138888888888884</v>
      </c>
      <c r="R774" s="11">
        <f t="shared" si="64"/>
        <v>16</v>
      </c>
      <c r="S774" t="s">
        <v>29</v>
      </c>
      <c r="T774" s="4">
        <v>475.93</v>
      </c>
      <c r="U774">
        <v>4.7619047620000003</v>
      </c>
      <c r="V774" s="4">
        <v>23.796500000000002</v>
      </c>
      <c r="W774">
        <v>5.7</v>
      </c>
    </row>
    <row r="775" spans="1:23">
      <c r="A775" t="s">
        <v>815</v>
      </c>
      <c r="B775" t="s">
        <v>31</v>
      </c>
      <c r="C775" t="s">
        <v>32</v>
      </c>
      <c r="D775" t="s">
        <v>33</v>
      </c>
      <c r="E775" t="s">
        <v>27</v>
      </c>
      <c r="F775" t="s">
        <v>50</v>
      </c>
      <c r="G775" s="4">
        <v>52.42</v>
      </c>
      <c r="H775">
        <v>1</v>
      </c>
      <c r="I775" s="4">
        <v>2.62</v>
      </c>
      <c r="J775" s="4">
        <v>55.04</v>
      </c>
      <c r="K775" s="4">
        <v>55.04</v>
      </c>
      <c r="L775" s="9">
        <v>43502</v>
      </c>
      <c r="M775" s="11">
        <f t="shared" si="61"/>
        <v>2</v>
      </c>
      <c r="N775" t="str">
        <f t="shared" si="60"/>
        <v>Feb</v>
      </c>
      <c r="O775">
        <f t="shared" si="62"/>
        <v>3</v>
      </c>
      <c r="P775" t="str">
        <f t="shared" si="63"/>
        <v>Wed</v>
      </c>
      <c r="Q775" s="1">
        <v>0.43194444444444446</v>
      </c>
      <c r="R775" s="11">
        <f t="shared" si="64"/>
        <v>10</v>
      </c>
      <c r="S775" t="s">
        <v>39</v>
      </c>
      <c r="T775" s="4">
        <v>52.42</v>
      </c>
      <c r="U775">
        <v>4.7619047620000003</v>
      </c>
      <c r="V775" s="4">
        <v>2.621</v>
      </c>
      <c r="W775">
        <v>6.3</v>
      </c>
    </row>
    <row r="776" spans="1:23">
      <c r="A776" t="s">
        <v>816</v>
      </c>
      <c r="B776" t="s">
        <v>31</v>
      </c>
      <c r="C776" t="s">
        <v>32</v>
      </c>
      <c r="D776" t="s">
        <v>26</v>
      </c>
      <c r="E776" t="s">
        <v>37</v>
      </c>
      <c r="F776" t="s">
        <v>50</v>
      </c>
      <c r="G776" s="4">
        <v>65.650000000000006</v>
      </c>
      <c r="H776">
        <v>2</v>
      </c>
      <c r="I776" s="4">
        <v>6.57</v>
      </c>
      <c r="J776" s="4">
        <v>137.87</v>
      </c>
      <c r="K776" s="4">
        <v>137.87</v>
      </c>
      <c r="L776" s="9">
        <v>43482</v>
      </c>
      <c r="M776" s="11">
        <f t="shared" si="61"/>
        <v>1</v>
      </c>
      <c r="N776" t="str">
        <f t="shared" ref="N776:N839" si="65">TEXT(L776,"mmm")</f>
        <v>Jan</v>
      </c>
      <c r="O776">
        <f t="shared" si="62"/>
        <v>4</v>
      </c>
      <c r="P776" t="str">
        <f t="shared" si="63"/>
        <v>Thu</v>
      </c>
      <c r="Q776" s="1">
        <v>0.69861111111111107</v>
      </c>
      <c r="R776" s="11">
        <f t="shared" si="64"/>
        <v>16</v>
      </c>
      <c r="S776" t="s">
        <v>35</v>
      </c>
      <c r="T776" s="4">
        <v>131.30000000000001</v>
      </c>
      <c r="U776">
        <v>4.7619047620000003</v>
      </c>
      <c r="V776" s="4">
        <v>6.5650000000000004</v>
      </c>
      <c r="W776">
        <v>6</v>
      </c>
    </row>
    <row r="777" spans="1:23">
      <c r="A777" t="s">
        <v>817</v>
      </c>
      <c r="B777" t="s">
        <v>48</v>
      </c>
      <c r="C777" t="s">
        <v>49</v>
      </c>
      <c r="D777" t="s">
        <v>33</v>
      </c>
      <c r="E777" t="s">
        <v>27</v>
      </c>
      <c r="F777" t="s">
        <v>50</v>
      </c>
      <c r="G777" s="4">
        <v>28.86</v>
      </c>
      <c r="H777">
        <v>5</v>
      </c>
      <c r="I777" s="4">
        <v>7.22</v>
      </c>
      <c r="J777" s="4">
        <v>151.52000000000001</v>
      </c>
      <c r="K777" s="4">
        <v>151.52000000000001</v>
      </c>
      <c r="L777" s="9">
        <v>43487</v>
      </c>
      <c r="M777" s="11">
        <f t="shared" si="61"/>
        <v>1</v>
      </c>
      <c r="N777" t="str">
        <f t="shared" si="65"/>
        <v>Jan</v>
      </c>
      <c r="O777">
        <f t="shared" si="62"/>
        <v>2</v>
      </c>
      <c r="P777" t="str">
        <f t="shared" si="63"/>
        <v>Tue</v>
      </c>
      <c r="Q777" s="1">
        <v>0.75555555555555554</v>
      </c>
      <c r="R777" s="11">
        <f t="shared" si="64"/>
        <v>18</v>
      </c>
      <c r="S777" t="s">
        <v>39</v>
      </c>
      <c r="T777" s="4">
        <v>144.30000000000001</v>
      </c>
      <c r="U777">
        <v>4.7619047620000003</v>
      </c>
      <c r="V777" s="4">
        <v>7.2149999999999999</v>
      </c>
      <c r="W777">
        <v>8</v>
      </c>
    </row>
    <row r="778" spans="1:23">
      <c r="A778" t="s">
        <v>818</v>
      </c>
      <c r="B778" t="s">
        <v>31</v>
      </c>
      <c r="C778" t="s">
        <v>32</v>
      </c>
      <c r="D778" t="s">
        <v>26</v>
      </c>
      <c r="E778" t="s">
        <v>37</v>
      </c>
      <c r="F778" t="s">
        <v>28</v>
      </c>
      <c r="G778" s="4">
        <v>65.31</v>
      </c>
      <c r="H778">
        <v>7</v>
      </c>
      <c r="I778" s="4">
        <v>22.86</v>
      </c>
      <c r="J778" s="4">
        <v>480.03</v>
      </c>
      <c r="K778" s="4">
        <v>480.03</v>
      </c>
      <c r="L778" s="9">
        <v>43529</v>
      </c>
      <c r="M778" s="11">
        <f t="shared" si="61"/>
        <v>3</v>
      </c>
      <c r="N778" t="str">
        <f t="shared" si="65"/>
        <v>Mar</v>
      </c>
      <c r="O778">
        <f t="shared" si="62"/>
        <v>2</v>
      </c>
      <c r="P778" t="str">
        <f t="shared" si="63"/>
        <v>Tue</v>
      </c>
      <c r="Q778" s="1">
        <v>0.75138888888888888</v>
      </c>
      <c r="R778" s="11">
        <f t="shared" si="64"/>
        <v>18</v>
      </c>
      <c r="S778" t="s">
        <v>39</v>
      </c>
      <c r="T778" s="4">
        <v>457.17</v>
      </c>
      <c r="U778">
        <v>4.7619047620000003</v>
      </c>
      <c r="V778" s="4">
        <v>22.858499999999999</v>
      </c>
      <c r="W778">
        <v>4.2</v>
      </c>
    </row>
    <row r="779" spans="1:23">
      <c r="A779" t="s">
        <v>819</v>
      </c>
      <c r="B779" t="s">
        <v>48</v>
      </c>
      <c r="C779" t="s">
        <v>49</v>
      </c>
      <c r="D779" t="s">
        <v>33</v>
      </c>
      <c r="E779" t="s">
        <v>37</v>
      </c>
      <c r="F779" t="s">
        <v>42</v>
      </c>
      <c r="G779" s="4">
        <v>93.38</v>
      </c>
      <c r="H779">
        <v>1</v>
      </c>
      <c r="I779" s="4">
        <v>4.67</v>
      </c>
      <c r="J779" s="4">
        <v>98.05</v>
      </c>
      <c r="K779" s="4">
        <v>98.05</v>
      </c>
      <c r="L779" s="9">
        <v>43468</v>
      </c>
      <c r="M779" s="11">
        <f t="shared" si="61"/>
        <v>1</v>
      </c>
      <c r="N779" t="str">
        <f t="shared" si="65"/>
        <v>Jan</v>
      </c>
      <c r="O779">
        <f t="shared" si="62"/>
        <v>4</v>
      </c>
      <c r="P779" t="str">
        <f t="shared" si="63"/>
        <v>Thu</v>
      </c>
      <c r="Q779" s="1">
        <v>0.54652777777777772</v>
      </c>
      <c r="R779" s="11">
        <f t="shared" si="64"/>
        <v>13</v>
      </c>
      <c r="S779" t="s">
        <v>35</v>
      </c>
      <c r="T779" s="4">
        <v>93.38</v>
      </c>
      <c r="U779">
        <v>4.7619047620000003</v>
      </c>
      <c r="V779" s="4">
        <v>4.6689999999999996</v>
      </c>
      <c r="W779">
        <v>9.6</v>
      </c>
    </row>
    <row r="780" spans="1:23">
      <c r="A780" t="s">
        <v>820</v>
      </c>
      <c r="B780" t="s">
        <v>31</v>
      </c>
      <c r="C780" t="s">
        <v>32</v>
      </c>
      <c r="D780" t="s">
        <v>26</v>
      </c>
      <c r="E780" t="s">
        <v>37</v>
      </c>
      <c r="F780" t="s">
        <v>42</v>
      </c>
      <c r="G780" s="4">
        <v>25.25</v>
      </c>
      <c r="H780">
        <v>5</v>
      </c>
      <c r="I780" s="4">
        <v>6.31</v>
      </c>
      <c r="J780" s="4">
        <v>132.56</v>
      </c>
      <c r="K780" s="4">
        <v>132.56</v>
      </c>
      <c r="L780" s="9">
        <v>43544</v>
      </c>
      <c r="M780" s="11">
        <f t="shared" si="61"/>
        <v>3</v>
      </c>
      <c r="N780" t="str">
        <f t="shared" si="65"/>
        <v>Mar</v>
      </c>
      <c r="O780">
        <f t="shared" si="62"/>
        <v>3</v>
      </c>
      <c r="P780" t="str">
        <f t="shared" si="63"/>
        <v>Wed</v>
      </c>
      <c r="Q780" s="1">
        <v>0.74444444444444446</v>
      </c>
      <c r="R780" s="11">
        <f t="shared" si="64"/>
        <v>17</v>
      </c>
      <c r="S780" t="s">
        <v>35</v>
      </c>
      <c r="T780" s="4">
        <v>126.25</v>
      </c>
      <c r="U780">
        <v>4.7619047620000003</v>
      </c>
      <c r="V780" s="4">
        <v>6.3125</v>
      </c>
      <c r="W780">
        <v>6.1</v>
      </c>
    </row>
    <row r="781" spans="1:23">
      <c r="A781" t="s">
        <v>821</v>
      </c>
      <c r="B781" t="s">
        <v>48</v>
      </c>
      <c r="C781" t="s">
        <v>49</v>
      </c>
      <c r="D781" t="s">
        <v>26</v>
      </c>
      <c r="E781" t="s">
        <v>37</v>
      </c>
      <c r="F781" t="s">
        <v>34</v>
      </c>
      <c r="G781" s="4">
        <v>87.87</v>
      </c>
      <c r="H781">
        <v>9</v>
      </c>
      <c r="I781" s="4">
        <v>39.54</v>
      </c>
      <c r="J781" s="4">
        <v>830.37</v>
      </c>
      <c r="K781" s="4">
        <v>830.37</v>
      </c>
      <c r="L781" s="9">
        <v>43496</v>
      </c>
      <c r="M781" s="11">
        <f t="shared" si="61"/>
        <v>1</v>
      </c>
      <c r="N781" t="str">
        <f t="shared" si="65"/>
        <v>Jan</v>
      </c>
      <c r="O781">
        <f t="shared" si="62"/>
        <v>4</v>
      </c>
      <c r="P781" t="str">
        <f t="shared" si="63"/>
        <v>Thu</v>
      </c>
      <c r="Q781" s="1">
        <v>0.85555555555555551</v>
      </c>
      <c r="R781" s="11">
        <f t="shared" si="64"/>
        <v>20</v>
      </c>
      <c r="S781" t="s">
        <v>29</v>
      </c>
      <c r="T781" s="4">
        <v>790.83</v>
      </c>
      <c r="U781">
        <v>4.7619047620000003</v>
      </c>
      <c r="V781" s="4">
        <v>39.541499999999999</v>
      </c>
      <c r="W781">
        <v>5.6</v>
      </c>
    </row>
    <row r="782" spans="1:23">
      <c r="A782" t="s">
        <v>822</v>
      </c>
      <c r="B782" t="s">
        <v>31</v>
      </c>
      <c r="C782" t="s">
        <v>32</v>
      </c>
      <c r="D782" t="s">
        <v>33</v>
      </c>
      <c r="E782" t="s">
        <v>37</v>
      </c>
      <c r="F782" t="s">
        <v>28</v>
      </c>
      <c r="G782" s="4">
        <v>21.8</v>
      </c>
      <c r="H782">
        <v>8</v>
      </c>
      <c r="I782" s="4">
        <v>8.7200000000000006</v>
      </c>
      <c r="J782" s="4">
        <v>183.12</v>
      </c>
      <c r="K782" s="4">
        <v>183.12</v>
      </c>
      <c r="L782" s="9">
        <v>43515</v>
      </c>
      <c r="M782" s="11">
        <f t="shared" si="61"/>
        <v>2</v>
      </c>
      <c r="N782" t="str">
        <f t="shared" si="65"/>
        <v>Feb</v>
      </c>
      <c r="O782">
        <f t="shared" si="62"/>
        <v>2</v>
      </c>
      <c r="P782" t="str">
        <f t="shared" si="63"/>
        <v>Tue</v>
      </c>
      <c r="Q782" s="1">
        <v>0.80833333333333335</v>
      </c>
      <c r="R782" s="11">
        <f t="shared" si="64"/>
        <v>19</v>
      </c>
      <c r="S782" t="s">
        <v>35</v>
      </c>
      <c r="T782" s="4">
        <v>174.4</v>
      </c>
      <c r="U782">
        <v>4.7619047620000003</v>
      </c>
      <c r="V782" s="4">
        <v>8.7200000000000006</v>
      </c>
      <c r="W782">
        <v>8.3000000000000007</v>
      </c>
    </row>
    <row r="783" spans="1:23">
      <c r="A783" t="s">
        <v>823</v>
      </c>
      <c r="B783" t="s">
        <v>24</v>
      </c>
      <c r="C783" t="s">
        <v>25</v>
      </c>
      <c r="D783" t="s">
        <v>33</v>
      </c>
      <c r="E783" t="s">
        <v>27</v>
      </c>
      <c r="F783" t="s">
        <v>42</v>
      </c>
      <c r="G783" s="4">
        <v>94.76</v>
      </c>
      <c r="H783">
        <v>4</v>
      </c>
      <c r="I783" s="4">
        <v>18.95</v>
      </c>
      <c r="J783" s="4">
        <v>397.99</v>
      </c>
      <c r="K783" s="4">
        <v>397.99</v>
      </c>
      <c r="L783" s="9">
        <v>43507</v>
      </c>
      <c r="M783" s="11">
        <f t="shared" si="61"/>
        <v>2</v>
      </c>
      <c r="N783" t="str">
        <f t="shared" si="65"/>
        <v>Feb</v>
      </c>
      <c r="O783">
        <f t="shared" si="62"/>
        <v>1</v>
      </c>
      <c r="P783" t="str">
        <f t="shared" si="63"/>
        <v>Mon</v>
      </c>
      <c r="Q783" s="1">
        <v>0.67083333333333328</v>
      </c>
      <c r="R783" s="11">
        <f t="shared" si="64"/>
        <v>16</v>
      </c>
      <c r="S783" t="s">
        <v>29</v>
      </c>
      <c r="T783" s="4">
        <v>379.04</v>
      </c>
      <c r="U783">
        <v>4.7619047620000003</v>
      </c>
      <c r="V783" s="4">
        <v>18.952000000000002</v>
      </c>
      <c r="W783">
        <v>7.8</v>
      </c>
    </row>
    <row r="784" spans="1:23">
      <c r="A784" t="s">
        <v>824</v>
      </c>
      <c r="B784" t="s">
        <v>24</v>
      </c>
      <c r="C784" t="s">
        <v>25</v>
      </c>
      <c r="D784" t="s">
        <v>26</v>
      </c>
      <c r="E784" t="s">
        <v>27</v>
      </c>
      <c r="F784" t="s">
        <v>52</v>
      </c>
      <c r="G784" s="4">
        <v>30.62</v>
      </c>
      <c r="H784">
        <v>1</v>
      </c>
      <c r="I784" s="4">
        <v>1.53</v>
      </c>
      <c r="J784" s="4">
        <v>32.15</v>
      </c>
      <c r="K784" s="4">
        <v>32.15</v>
      </c>
      <c r="L784" s="9">
        <v>43501</v>
      </c>
      <c r="M784" s="11">
        <f t="shared" si="61"/>
        <v>2</v>
      </c>
      <c r="N784" t="str">
        <f t="shared" si="65"/>
        <v>Feb</v>
      </c>
      <c r="O784">
        <f t="shared" si="62"/>
        <v>2</v>
      </c>
      <c r="P784" t="str">
        <f t="shared" si="63"/>
        <v>Tue</v>
      </c>
      <c r="Q784" s="1">
        <v>0.59305555555555556</v>
      </c>
      <c r="R784" s="11">
        <f t="shared" si="64"/>
        <v>14</v>
      </c>
      <c r="S784" t="s">
        <v>39</v>
      </c>
      <c r="T784" s="4">
        <v>30.62</v>
      </c>
      <c r="U784">
        <v>4.7619047620000003</v>
      </c>
      <c r="V784" s="4">
        <v>1.5309999999999999</v>
      </c>
      <c r="W784">
        <v>4.0999999999999996</v>
      </c>
    </row>
    <row r="785" spans="1:23">
      <c r="A785" t="s">
        <v>825</v>
      </c>
      <c r="B785" t="s">
        <v>31</v>
      </c>
      <c r="C785" t="s">
        <v>32</v>
      </c>
      <c r="D785" t="s">
        <v>33</v>
      </c>
      <c r="E785" t="s">
        <v>27</v>
      </c>
      <c r="F785" t="s">
        <v>38</v>
      </c>
      <c r="G785" s="4">
        <v>44.01</v>
      </c>
      <c r="H785">
        <v>8</v>
      </c>
      <c r="I785" s="4">
        <v>17.600000000000001</v>
      </c>
      <c r="J785" s="4">
        <v>369.68</v>
      </c>
      <c r="K785" s="4">
        <v>369.68</v>
      </c>
      <c r="L785" s="9">
        <v>43527</v>
      </c>
      <c r="M785" s="11">
        <f t="shared" si="61"/>
        <v>3</v>
      </c>
      <c r="N785" t="str">
        <f t="shared" si="65"/>
        <v>Mar</v>
      </c>
      <c r="O785">
        <f t="shared" si="62"/>
        <v>7</v>
      </c>
      <c r="P785" t="str">
        <f t="shared" si="63"/>
        <v>Sun</v>
      </c>
      <c r="Q785" s="1">
        <v>0.73333333333333328</v>
      </c>
      <c r="R785" s="11">
        <f t="shared" si="64"/>
        <v>17</v>
      </c>
      <c r="S785" t="s">
        <v>35</v>
      </c>
      <c r="T785" s="4">
        <v>352.08</v>
      </c>
      <c r="U785">
        <v>4.7619047620000003</v>
      </c>
      <c r="V785" s="4">
        <v>17.603999999999999</v>
      </c>
      <c r="W785">
        <v>8.8000000000000007</v>
      </c>
    </row>
    <row r="786" spans="1:23">
      <c r="A786" t="s">
        <v>826</v>
      </c>
      <c r="B786" t="s">
        <v>31</v>
      </c>
      <c r="C786" t="s">
        <v>32</v>
      </c>
      <c r="D786" t="s">
        <v>26</v>
      </c>
      <c r="E786" t="s">
        <v>27</v>
      </c>
      <c r="F786" t="s">
        <v>28</v>
      </c>
      <c r="G786" s="4">
        <v>10.16</v>
      </c>
      <c r="H786">
        <v>5</v>
      </c>
      <c r="I786" s="4">
        <v>2.54</v>
      </c>
      <c r="J786" s="4">
        <v>53.34</v>
      </c>
      <c r="K786" s="4">
        <v>53.34</v>
      </c>
      <c r="L786" s="9">
        <v>43520</v>
      </c>
      <c r="M786" s="11">
        <f t="shared" si="61"/>
        <v>2</v>
      </c>
      <c r="N786" t="str">
        <f t="shared" si="65"/>
        <v>Feb</v>
      </c>
      <c r="O786">
        <f t="shared" si="62"/>
        <v>7</v>
      </c>
      <c r="P786" t="str">
        <f t="shared" si="63"/>
        <v>Sun</v>
      </c>
      <c r="Q786" s="1">
        <v>0.54722222222222228</v>
      </c>
      <c r="R786" s="11">
        <f t="shared" si="64"/>
        <v>13</v>
      </c>
      <c r="S786" t="s">
        <v>29</v>
      </c>
      <c r="T786" s="4">
        <v>50.8</v>
      </c>
      <c r="U786">
        <v>4.7619047620000003</v>
      </c>
      <c r="V786" s="4">
        <v>2.54</v>
      </c>
      <c r="W786">
        <v>4.0999999999999996</v>
      </c>
    </row>
    <row r="787" spans="1:23">
      <c r="A787" t="s">
        <v>827</v>
      </c>
      <c r="B787" t="s">
        <v>24</v>
      </c>
      <c r="C787" t="s">
        <v>25</v>
      </c>
      <c r="D787" t="s">
        <v>33</v>
      </c>
      <c r="E787" t="s">
        <v>37</v>
      </c>
      <c r="F787" t="s">
        <v>34</v>
      </c>
      <c r="G787" s="4">
        <v>74.58</v>
      </c>
      <c r="H787">
        <v>7</v>
      </c>
      <c r="I787" s="4">
        <v>26.1</v>
      </c>
      <c r="J787" s="4">
        <v>548.16</v>
      </c>
      <c r="K787" s="4">
        <v>548.16</v>
      </c>
      <c r="L787" s="9">
        <v>43500</v>
      </c>
      <c r="M787" s="11">
        <f t="shared" si="61"/>
        <v>2</v>
      </c>
      <c r="N787" t="str">
        <f t="shared" si="65"/>
        <v>Feb</v>
      </c>
      <c r="O787">
        <f t="shared" si="62"/>
        <v>1</v>
      </c>
      <c r="P787" t="str">
        <f t="shared" si="63"/>
        <v>Mon</v>
      </c>
      <c r="Q787" s="1">
        <v>0.67291666666666672</v>
      </c>
      <c r="R787" s="11">
        <f t="shared" si="64"/>
        <v>16</v>
      </c>
      <c r="S787" t="s">
        <v>39</v>
      </c>
      <c r="T787" s="4">
        <v>522.05999999999995</v>
      </c>
      <c r="U787">
        <v>4.7619047620000003</v>
      </c>
      <c r="V787" s="4">
        <v>26.103000000000002</v>
      </c>
      <c r="W787">
        <v>9</v>
      </c>
    </row>
    <row r="788" spans="1:23">
      <c r="A788" t="s">
        <v>828</v>
      </c>
      <c r="B788" t="s">
        <v>31</v>
      </c>
      <c r="C788" t="s">
        <v>32</v>
      </c>
      <c r="D788" t="s">
        <v>33</v>
      </c>
      <c r="E788" t="s">
        <v>37</v>
      </c>
      <c r="F788" t="s">
        <v>34</v>
      </c>
      <c r="G788" s="4">
        <v>71.89</v>
      </c>
      <c r="H788">
        <v>8</v>
      </c>
      <c r="I788" s="4">
        <v>28.76</v>
      </c>
      <c r="J788" s="4">
        <v>603.88</v>
      </c>
      <c r="K788" s="4">
        <v>603.88</v>
      </c>
      <c r="L788" s="9">
        <v>43515</v>
      </c>
      <c r="M788" s="11">
        <f t="shared" si="61"/>
        <v>2</v>
      </c>
      <c r="N788" t="str">
        <f t="shared" si="65"/>
        <v>Feb</v>
      </c>
      <c r="O788">
        <f t="shared" si="62"/>
        <v>2</v>
      </c>
      <c r="P788" t="str">
        <f t="shared" si="63"/>
        <v>Tue</v>
      </c>
      <c r="Q788" s="1">
        <v>0.48125000000000001</v>
      </c>
      <c r="R788" s="11">
        <f t="shared" si="64"/>
        <v>11</v>
      </c>
      <c r="S788" t="s">
        <v>29</v>
      </c>
      <c r="T788" s="4">
        <v>575.12</v>
      </c>
      <c r="U788">
        <v>4.7619047620000003</v>
      </c>
      <c r="V788" s="4">
        <v>28.756</v>
      </c>
      <c r="W788">
        <v>5.5</v>
      </c>
    </row>
    <row r="789" spans="1:23">
      <c r="A789" t="s">
        <v>829</v>
      </c>
      <c r="B789" t="s">
        <v>31</v>
      </c>
      <c r="C789" t="s">
        <v>32</v>
      </c>
      <c r="D789" t="s">
        <v>33</v>
      </c>
      <c r="E789" t="s">
        <v>27</v>
      </c>
      <c r="F789" t="s">
        <v>28</v>
      </c>
      <c r="G789" s="4">
        <v>10.99</v>
      </c>
      <c r="H789">
        <v>5</v>
      </c>
      <c r="I789" s="4">
        <v>2.75</v>
      </c>
      <c r="J789" s="4">
        <v>57.7</v>
      </c>
      <c r="K789" s="4">
        <v>57.7</v>
      </c>
      <c r="L789" s="9">
        <v>43488</v>
      </c>
      <c r="M789" s="11">
        <f t="shared" si="61"/>
        <v>1</v>
      </c>
      <c r="N789" t="str">
        <f t="shared" si="65"/>
        <v>Jan</v>
      </c>
      <c r="O789">
        <f t="shared" si="62"/>
        <v>3</v>
      </c>
      <c r="P789" t="str">
        <f t="shared" si="63"/>
        <v>Wed</v>
      </c>
      <c r="Q789" s="1">
        <v>0.42916666666666664</v>
      </c>
      <c r="R789" s="11">
        <f t="shared" si="64"/>
        <v>10</v>
      </c>
      <c r="S789" t="s">
        <v>39</v>
      </c>
      <c r="T789" s="4">
        <v>54.95</v>
      </c>
      <c r="U789">
        <v>4.7619047620000003</v>
      </c>
      <c r="V789" s="4">
        <v>2.7475000000000001</v>
      </c>
      <c r="W789">
        <v>9.3000000000000007</v>
      </c>
    </row>
    <row r="790" spans="1:23">
      <c r="A790" t="s">
        <v>830</v>
      </c>
      <c r="B790" t="s">
        <v>31</v>
      </c>
      <c r="C790" t="s">
        <v>32</v>
      </c>
      <c r="D790" t="s">
        <v>26</v>
      </c>
      <c r="E790" t="s">
        <v>37</v>
      </c>
      <c r="F790" t="s">
        <v>28</v>
      </c>
      <c r="G790" s="4">
        <v>60.47</v>
      </c>
      <c r="H790">
        <v>3</v>
      </c>
      <c r="I790" s="4">
        <v>9.07</v>
      </c>
      <c r="J790" s="4">
        <v>190.48</v>
      </c>
      <c r="K790" s="4">
        <v>190.48</v>
      </c>
      <c r="L790" s="9">
        <v>43479</v>
      </c>
      <c r="M790" s="11">
        <f t="shared" si="61"/>
        <v>1</v>
      </c>
      <c r="N790" t="str">
        <f t="shared" si="65"/>
        <v>Jan</v>
      </c>
      <c r="O790">
        <f t="shared" si="62"/>
        <v>1</v>
      </c>
      <c r="P790" t="str">
        <f t="shared" si="63"/>
        <v>Mon</v>
      </c>
      <c r="Q790" s="1">
        <v>0.4548611111111111</v>
      </c>
      <c r="R790" s="11">
        <f t="shared" si="64"/>
        <v>10</v>
      </c>
      <c r="S790" t="s">
        <v>39</v>
      </c>
      <c r="T790" s="4">
        <v>181.41</v>
      </c>
      <c r="U790">
        <v>4.7619047620000003</v>
      </c>
      <c r="V790" s="4">
        <v>9.0704999999999991</v>
      </c>
      <c r="W790">
        <v>5.6</v>
      </c>
    </row>
    <row r="791" spans="1:23">
      <c r="A791" t="s">
        <v>831</v>
      </c>
      <c r="B791" t="s">
        <v>24</v>
      </c>
      <c r="C791" t="s">
        <v>25</v>
      </c>
      <c r="D791" t="s">
        <v>33</v>
      </c>
      <c r="E791" t="s">
        <v>37</v>
      </c>
      <c r="F791" t="s">
        <v>42</v>
      </c>
      <c r="G791" s="4">
        <v>58.91</v>
      </c>
      <c r="H791">
        <v>7</v>
      </c>
      <c r="I791" s="4">
        <v>20.62</v>
      </c>
      <c r="J791" s="4">
        <v>432.99</v>
      </c>
      <c r="K791" s="4">
        <v>432.99</v>
      </c>
      <c r="L791" s="9">
        <v>43482</v>
      </c>
      <c r="M791" s="11">
        <f t="shared" si="61"/>
        <v>1</v>
      </c>
      <c r="N791" t="str">
        <f t="shared" si="65"/>
        <v>Jan</v>
      </c>
      <c r="O791">
        <f t="shared" si="62"/>
        <v>4</v>
      </c>
      <c r="P791" t="str">
        <f t="shared" si="63"/>
        <v>Thu</v>
      </c>
      <c r="Q791" s="1">
        <v>0.63541666666666663</v>
      </c>
      <c r="R791" s="11">
        <f t="shared" si="64"/>
        <v>15</v>
      </c>
      <c r="S791" t="s">
        <v>29</v>
      </c>
      <c r="T791" s="4">
        <v>412.37</v>
      </c>
      <c r="U791">
        <v>4.7619047620000003</v>
      </c>
      <c r="V791" s="4">
        <v>20.618500000000001</v>
      </c>
      <c r="W791">
        <v>9.6999999999999993</v>
      </c>
    </row>
    <row r="792" spans="1:23">
      <c r="A792" t="s">
        <v>832</v>
      </c>
      <c r="B792" t="s">
        <v>24</v>
      </c>
      <c r="C792" t="s">
        <v>25</v>
      </c>
      <c r="D792" t="s">
        <v>33</v>
      </c>
      <c r="E792" t="s">
        <v>37</v>
      </c>
      <c r="F792" t="s">
        <v>52</v>
      </c>
      <c r="G792" s="4">
        <v>46.41</v>
      </c>
      <c r="H792">
        <v>1</v>
      </c>
      <c r="I792" s="4">
        <v>2.3199999999999998</v>
      </c>
      <c r="J792" s="4">
        <v>48.73</v>
      </c>
      <c r="K792" s="4">
        <v>48.73</v>
      </c>
      <c r="L792" s="9">
        <v>43527</v>
      </c>
      <c r="M792" s="11">
        <f t="shared" si="61"/>
        <v>3</v>
      </c>
      <c r="N792" t="str">
        <f t="shared" si="65"/>
        <v>Mar</v>
      </c>
      <c r="O792">
        <f t="shared" si="62"/>
        <v>7</v>
      </c>
      <c r="P792" t="str">
        <f t="shared" si="63"/>
        <v>Sun</v>
      </c>
      <c r="Q792" s="1">
        <v>0.83750000000000002</v>
      </c>
      <c r="R792" s="11">
        <f t="shared" si="64"/>
        <v>20</v>
      </c>
      <c r="S792" t="s">
        <v>39</v>
      </c>
      <c r="T792" s="4">
        <v>46.41</v>
      </c>
      <c r="U792">
        <v>4.7619047620000003</v>
      </c>
      <c r="V792" s="4">
        <v>2.3205</v>
      </c>
      <c r="W792">
        <v>4</v>
      </c>
    </row>
    <row r="793" spans="1:23">
      <c r="A793" t="s">
        <v>833</v>
      </c>
      <c r="B793" t="s">
        <v>31</v>
      </c>
      <c r="C793" t="s">
        <v>32</v>
      </c>
      <c r="D793" t="s">
        <v>26</v>
      </c>
      <c r="E793" t="s">
        <v>37</v>
      </c>
      <c r="F793" t="s">
        <v>28</v>
      </c>
      <c r="G793" s="4">
        <v>68.55</v>
      </c>
      <c r="H793">
        <v>4</v>
      </c>
      <c r="I793" s="4">
        <v>13.71</v>
      </c>
      <c r="J793" s="4">
        <v>287.91000000000003</v>
      </c>
      <c r="K793" s="4">
        <v>287.91000000000003</v>
      </c>
      <c r="L793" s="9">
        <v>43511</v>
      </c>
      <c r="M793" s="11">
        <f t="shared" si="61"/>
        <v>2</v>
      </c>
      <c r="N793" t="str">
        <f t="shared" si="65"/>
        <v>Feb</v>
      </c>
      <c r="O793">
        <f t="shared" si="62"/>
        <v>5</v>
      </c>
      <c r="P793" t="str">
        <f t="shared" si="63"/>
        <v>Fri</v>
      </c>
      <c r="Q793" s="1">
        <v>0.84791666666666665</v>
      </c>
      <c r="R793" s="11">
        <f t="shared" si="64"/>
        <v>20</v>
      </c>
      <c r="S793" t="s">
        <v>39</v>
      </c>
      <c r="T793" s="4">
        <v>274.2</v>
      </c>
      <c r="U793">
        <v>4.7619047620000003</v>
      </c>
      <c r="V793" s="4">
        <v>13.71</v>
      </c>
      <c r="W793">
        <v>9.1999999999999993</v>
      </c>
    </row>
    <row r="794" spans="1:23">
      <c r="A794" t="s">
        <v>834</v>
      </c>
      <c r="B794" t="s">
        <v>48</v>
      </c>
      <c r="C794" t="s">
        <v>49</v>
      </c>
      <c r="D794" t="s">
        <v>33</v>
      </c>
      <c r="E794" t="s">
        <v>27</v>
      </c>
      <c r="F794" t="s">
        <v>38</v>
      </c>
      <c r="G794" s="4">
        <v>97.37</v>
      </c>
      <c r="H794">
        <v>10</v>
      </c>
      <c r="I794" s="4">
        <v>48.69</v>
      </c>
      <c r="J794" s="4">
        <v>1022.39</v>
      </c>
      <c r="K794" s="4">
        <v>1022.39</v>
      </c>
      <c r="L794" s="9">
        <v>43480</v>
      </c>
      <c r="M794" s="11">
        <f t="shared" si="61"/>
        <v>1</v>
      </c>
      <c r="N794" t="str">
        <f t="shared" si="65"/>
        <v>Jan</v>
      </c>
      <c r="O794">
        <f t="shared" si="62"/>
        <v>2</v>
      </c>
      <c r="P794" t="str">
        <f t="shared" si="63"/>
        <v>Tue</v>
      </c>
      <c r="Q794" s="1">
        <v>0.57499999999999996</v>
      </c>
      <c r="R794" s="11">
        <f t="shared" si="64"/>
        <v>13</v>
      </c>
      <c r="S794" t="s">
        <v>39</v>
      </c>
      <c r="T794" s="4">
        <v>973.7</v>
      </c>
      <c r="U794">
        <v>4.7619047620000003</v>
      </c>
      <c r="V794" s="4">
        <v>48.685000000000002</v>
      </c>
      <c r="W794">
        <v>4.9000000000000004</v>
      </c>
    </row>
    <row r="795" spans="1:23">
      <c r="A795" t="s">
        <v>835</v>
      </c>
      <c r="B795" t="s">
        <v>24</v>
      </c>
      <c r="C795" t="s">
        <v>25</v>
      </c>
      <c r="D795" t="s">
        <v>26</v>
      </c>
      <c r="E795" t="s">
        <v>37</v>
      </c>
      <c r="F795" t="s">
        <v>34</v>
      </c>
      <c r="G795" s="4">
        <v>92.6</v>
      </c>
      <c r="H795">
        <v>7</v>
      </c>
      <c r="I795" s="4">
        <v>32.409999999999997</v>
      </c>
      <c r="J795" s="4">
        <v>680.61</v>
      </c>
      <c r="K795" s="4">
        <v>680.61</v>
      </c>
      <c r="L795" s="9">
        <v>43523</v>
      </c>
      <c r="M795" s="11">
        <f t="shared" si="61"/>
        <v>2</v>
      </c>
      <c r="N795" t="str">
        <f t="shared" si="65"/>
        <v>Feb</v>
      </c>
      <c r="O795">
        <f t="shared" si="62"/>
        <v>3</v>
      </c>
      <c r="P795" t="str">
        <f t="shared" si="63"/>
        <v>Wed</v>
      </c>
      <c r="Q795" s="1">
        <v>0.53611111111111109</v>
      </c>
      <c r="R795" s="11">
        <f t="shared" si="64"/>
        <v>12</v>
      </c>
      <c r="S795" t="s">
        <v>39</v>
      </c>
      <c r="T795" s="4">
        <v>648.20000000000005</v>
      </c>
      <c r="U795">
        <v>4.7619047620000003</v>
      </c>
      <c r="V795" s="4">
        <v>32.409999999999997</v>
      </c>
      <c r="W795">
        <v>9.3000000000000007</v>
      </c>
    </row>
    <row r="796" spans="1:23">
      <c r="A796" t="s">
        <v>836</v>
      </c>
      <c r="B796" t="s">
        <v>24</v>
      </c>
      <c r="C796" t="s">
        <v>25</v>
      </c>
      <c r="D796" t="s">
        <v>33</v>
      </c>
      <c r="E796" t="s">
        <v>27</v>
      </c>
      <c r="F796" t="s">
        <v>34</v>
      </c>
      <c r="G796" s="4">
        <v>46.61</v>
      </c>
      <c r="H796">
        <v>2</v>
      </c>
      <c r="I796" s="4">
        <v>4.66</v>
      </c>
      <c r="J796" s="4">
        <v>97.88</v>
      </c>
      <c r="K796" s="4">
        <v>97.88</v>
      </c>
      <c r="L796" s="9">
        <v>43522</v>
      </c>
      <c r="M796" s="11">
        <f t="shared" si="61"/>
        <v>2</v>
      </c>
      <c r="N796" t="str">
        <f t="shared" si="65"/>
        <v>Feb</v>
      </c>
      <c r="O796">
        <f t="shared" si="62"/>
        <v>2</v>
      </c>
      <c r="P796" t="str">
        <f t="shared" si="63"/>
        <v>Tue</v>
      </c>
      <c r="Q796" s="1">
        <v>0.51944444444444449</v>
      </c>
      <c r="R796" s="11">
        <f t="shared" si="64"/>
        <v>12</v>
      </c>
      <c r="S796" t="s">
        <v>39</v>
      </c>
      <c r="T796" s="4">
        <v>93.22</v>
      </c>
      <c r="U796">
        <v>4.7619047620000003</v>
      </c>
      <c r="V796" s="4">
        <v>4.6609999999999996</v>
      </c>
      <c r="W796">
        <v>6.6</v>
      </c>
    </row>
    <row r="797" spans="1:23">
      <c r="A797" t="s">
        <v>837</v>
      </c>
      <c r="B797" t="s">
        <v>48</v>
      </c>
      <c r="C797" t="s">
        <v>49</v>
      </c>
      <c r="D797" t="s">
        <v>33</v>
      </c>
      <c r="E797" t="s">
        <v>37</v>
      </c>
      <c r="F797" t="s">
        <v>52</v>
      </c>
      <c r="G797" s="4">
        <v>27.18</v>
      </c>
      <c r="H797">
        <v>2</v>
      </c>
      <c r="I797" s="4">
        <v>2.72</v>
      </c>
      <c r="J797" s="4">
        <v>57.08</v>
      </c>
      <c r="K797" s="4">
        <v>57.08</v>
      </c>
      <c r="L797" s="9">
        <v>43539</v>
      </c>
      <c r="M797" s="11">
        <f t="shared" si="61"/>
        <v>3</v>
      </c>
      <c r="N797" t="str">
        <f t="shared" si="65"/>
        <v>Mar</v>
      </c>
      <c r="O797">
        <f t="shared" si="62"/>
        <v>5</v>
      </c>
      <c r="P797" t="str">
        <f t="shared" si="63"/>
        <v>Fri</v>
      </c>
      <c r="Q797" s="1">
        <v>0.68472222222222223</v>
      </c>
      <c r="R797" s="11">
        <f t="shared" si="64"/>
        <v>16</v>
      </c>
      <c r="S797" t="s">
        <v>29</v>
      </c>
      <c r="T797" s="4">
        <v>54.36</v>
      </c>
      <c r="U797">
        <v>4.7619047620000003</v>
      </c>
      <c r="V797" s="4">
        <v>2.718</v>
      </c>
      <c r="W797">
        <v>4.3</v>
      </c>
    </row>
    <row r="798" spans="1:23">
      <c r="A798" t="s">
        <v>838</v>
      </c>
      <c r="B798" t="s">
        <v>31</v>
      </c>
      <c r="C798" t="s">
        <v>32</v>
      </c>
      <c r="D798" t="s">
        <v>26</v>
      </c>
      <c r="E798" t="s">
        <v>27</v>
      </c>
      <c r="F798" t="s">
        <v>38</v>
      </c>
      <c r="G798" s="4">
        <v>60.87</v>
      </c>
      <c r="H798">
        <v>1</v>
      </c>
      <c r="I798" s="4">
        <v>3.04</v>
      </c>
      <c r="J798" s="4">
        <v>63.91</v>
      </c>
      <c r="K798" s="4">
        <v>63.91</v>
      </c>
      <c r="L798" s="9">
        <v>43489</v>
      </c>
      <c r="M798" s="11">
        <f t="shared" si="61"/>
        <v>1</v>
      </c>
      <c r="N798" t="str">
        <f t="shared" si="65"/>
        <v>Jan</v>
      </c>
      <c r="O798">
        <f t="shared" si="62"/>
        <v>4</v>
      </c>
      <c r="P798" t="str">
        <f t="shared" si="63"/>
        <v>Thu</v>
      </c>
      <c r="Q798" s="1">
        <v>0.55833333333333335</v>
      </c>
      <c r="R798" s="11">
        <f t="shared" si="64"/>
        <v>13</v>
      </c>
      <c r="S798" t="s">
        <v>35</v>
      </c>
      <c r="T798" s="4">
        <v>60.87</v>
      </c>
      <c r="U798">
        <v>4.7619047620000003</v>
      </c>
      <c r="V798" s="4">
        <v>3.0434999999999999</v>
      </c>
      <c r="W798">
        <v>5.5</v>
      </c>
    </row>
    <row r="799" spans="1:23">
      <c r="A799" t="s">
        <v>839</v>
      </c>
      <c r="B799" t="s">
        <v>24</v>
      </c>
      <c r="C799" t="s">
        <v>25</v>
      </c>
      <c r="D799" t="s">
        <v>26</v>
      </c>
      <c r="E799" t="s">
        <v>27</v>
      </c>
      <c r="F799" t="s">
        <v>42</v>
      </c>
      <c r="G799" s="4">
        <v>24.49</v>
      </c>
      <c r="H799">
        <v>10</v>
      </c>
      <c r="I799" s="4">
        <v>12.25</v>
      </c>
      <c r="J799" s="4">
        <v>257.14999999999998</v>
      </c>
      <c r="K799" s="4">
        <v>257.14999999999998</v>
      </c>
      <c r="L799" s="9">
        <v>43518</v>
      </c>
      <c r="M799" s="11">
        <f t="shared" si="61"/>
        <v>2</v>
      </c>
      <c r="N799" t="str">
        <f t="shared" si="65"/>
        <v>Feb</v>
      </c>
      <c r="O799">
        <f t="shared" si="62"/>
        <v>5</v>
      </c>
      <c r="P799" t="str">
        <f t="shared" si="63"/>
        <v>Fri</v>
      </c>
      <c r="Q799" s="1">
        <v>0.63541666666666663</v>
      </c>
      <c r="R799" s="11">
        <f t="shared" si="64"/>
        <v>15</v>
      </c>
      <c r="S799" t="s">
        <v>35</v>
      </c>
      <c r="T799" s="4">
        <v>244.9</v>
      </c>
      <c r="U799">
        <v>4.7619047620000003</v>
      </c>
      <c r="V799" s="4">
        <v>12.244999999999999</v>
      </c>
      <c r="W799">
        <v>8.1</v>
      </c>
    </row>
    <row r="800" spans="1:23">
      <c r="A800" t="s">
        <v>840</v>
      </c>
      <c r="B800" t="s">
        <v>48</v>
      </c>
      <c r="C800" t="s">
        <v>49</v>
      </c>
      <c r="D800" t="s">
        <v>33</v>
      </c>
      <c r="E800" t="s">
        <v>37</v>
      </c>
      <c r="F800" t="s">
        <v>28</v>
      </c>
      <c r="G800" s="4">
        <v>92.78</v>
      </c>
      <c r="H800">
        <v>1</v>
      </c>
      <c r="I800" s="4">
        <v>4.6399999999999997</v>
      </c>
      <c r="J800" s="4">
        <v>97.42</v>
      </c>
      <c r="K800" s="4">
        <v>97.42</v>
      </c>
      <c r="L800" s="9">
        <v>43539</v>
      </c>
      <c r="M800" s="11">
        <f t="shared" si="61"/>
        <v>3</v>
      </c>
      <c r="N800" t="str">
        <f t="shared" si="65"/>
        <v>Mar</v>
      </c>
      <c r="O800">
        <f t="shared" si="62"/>
        <v>5</v>
      </c>
      <c r="P800" t="str">
        <f t="shared" si="63"/>
        <v>Fri</v>
      </c>
      <c r="Q800" s="1">
        <v>0.4513888888888889</v>
      </c>
      <c r="R800" s="11">
        <f t="shared" si="64"/>
        <v>10</v>
      </c>
      <c r="S800" t="s">
        <v>39</v>
      </c>
      <c r="T800" s="4">
        <v>92.78</v>
      </c>
      <c r="U800">
        <v>4.7619047620000003</v>
      </c>
      <c r="V800" s="4">
        <v>4.6390000000000002</v>
      </c>
      <c r="W800">
        <v>9.8000000000000007</v>
      </c>
    </row>
    <row r="801" spans="1:23">
      <c r="A801" t="s">
        <v>841</v>
      </c>
      <c r="B801" t="s">
        <v>31</v>
      </c>
      <c r="C801" t="s">
        <v>32</v>
      </c>
      <c r="D801" t="s">
        <v>26</v>
      </c>
      <c r="E801" t="s">
        <v>37</v>
      </c>
      <c r="F801" t="s">
        <v>38</v>
      </c>
      <c r="G801" s="4">
        <v>86.69</v>
      </c>
      <c r="H801">
        <v>5</v>
      </c>
      <c r="I801" s="4">
        <v>21.67</v>
      </c>
      <c r="J801" s="4">
        <v>455.12</v>
      </c>
      <c r="K801" s="4">
        <v>455.12</v>
      </c>
      <c r="L801" s="9">
        <v>43507</v>
      </c>
      <c r="M801" s="11">
        <f t="shared" si="61"/>
        <v>2</v>
      </c>
      <c r="N801" t="str">
        <f t="shared" si="65"/>
        <v>Feb</v>
      </c>
      <c r="O801">
        <f t="shared" si="62"/>
        <v>1</v>
      </c>
      <c r="P801" t="str">
        <f t="shared" si="63"/>
        <v>Mon</v>
      </c>
      <c r="Q801" s="1">
        <v>0.77638888888888891</v>
      </c>
      <c r="R801" s="11">
        <f t="shared" si="64"/>
        <v>18</v>
      </c>
      <c r="S801" t="s">
        <v>29</v>
      </c>
      <c r="T801" s="4">
        <v>433.45</v>
      </c>
      <c r="U801">
        <v>4.7619047620000003</v>
      </c>
      <c r="V801" s="4">
        <v>21.672499999999999</v>
      </c>
      <c r="W801">
        <v>9.4</v>
      </c>
    </row>
    <row r="802" spans="1:23">
      <c r="A802" t="s">
        <v>842</v>
      </c>
      <c r="B802" t="s">
        <v>48</v>
      </c>
      <c r="C802" t="s">
        <v>49</v>
      </c>
      <c r="D802" t="s">
        <v>33</v>
      </c>
      <c r="E802" t="s">
        <v>37</v>
      </c>
      <c r="F802" t="s">
        <v>42</v>
      </c>
      <c r="G802" s="4">
        <v>23.01</v>
      </c>
      <c r="H802">
        <v>6</v>
      </c>
      <c r="I802" s="4">
        <v>6.9</v>
      </c>
      <c r="J802" s="4">
        <v>144.96</v>
      </c>
      <c r="K802" s="4">
        <v>144.96</v>
      </c>
      <c r="L802" s="9">
        <v>43477</v>
      </c>
      <c r="M802" s="11">
        <f t="shared" si="61"/>
        <v>1</v>
      </c>
      <c r="N802" t="str">
        <f t="shared" si="65"/>
        <v>Jan</v>
      </c>
      <c r="O802">
        <f t="shared" si="62"/>
        <v>6</v>
      </c>
      <c r="P802" t="str">
        <f t="shared" si="63"/>
        <v>Sat</v>
      </c>
      <c r="Q802" s="1">
        <v>0.69791666666666663</v>
      </c>
      <c r="R802" s="11">
        <f t="shared" si="64"/>
        <v>16</v>
      </c>
      <c r="S802" t="s">
        <v>29</v>
      </c>
      <c r="T802" s="4">
        <v>138.06</v>
      </c>
      <c r="U802">
        <v>4.7619047620000003</v>
      </c>
      <c r="V802" s="4">
        <v>6.9029999999999996</v>
      </c>
      <c r="W802">
        <v>7.9</v>
      </c>
    </row>
    <row r="803" spans="1:23">
      <c r="A803" t="s">
        <v>843</v>
      </c>
      <c r="B803" t="s">
        <v>31</v>
      </c>
      <c r="C803" t="s">
        <v>32</v>
      </c>
      <c r="D803" t="s">
        <v>26</v>
      </c>
      <c r="E803" t="s">
        <v>27</v>
      </c>
      <c r="F803" t="s">
        <v>34</v>
      </c>
      <c r="G803" s="4">
        <v>30.2</v>
      </c>
      <c r="H803">
        <v>8</v>
      </c>
      <c r="I803" s="4">
        <v>12.08</v>
      </c>
      <c r="J803" s="4">
        <v>253.68</v>
      </c>
      <c r="K803" s="4">
        <v>253.68</v>
      </c>
      <c r="L803" s="9">
        <v>43527</v>
      </c>
      <c r="M803" s="11">
        <f t="shared" si="61"/>
        <v>3</v>
      </c>
      <c r="N803" t="str">
        <f t="shared" si="65"/>
        <v>Mar</v>
      </c>
      <c r="O803">
        <f t="shared" si="62"/>
        <v>7</v>
      </c>
      <c r="P803" t="str">
        <f t="shared" si="63"/>
        <v>Sun</v>
      </c>
      <c r="Q803" s="1">
        <v>0.8125</v>
      </c>
      <c r="R803" s="11">
        <f t="shared" si="64"/>
        <v>19</v>
      </c>
      <c r="S803" t="s">
        <v>29</v>
      </c>
      <c r="T803" s="4">
        <v>241.6</v>
      </c>
      <c r="U803">
        <v>4.7619047620000003</v>
      </c>
      <c r="V803" s="4">
        <v>12.08</v>
      </c>
      <c r="W803">
        <v>5.0999999999999996</v>
      </c>
    </row>
    <row r="804" spans="1:23">
      <c r="A804" t="s">
        <v>844</v>
      </c>
      <c r="B804" t="s">
        <v>31</v>
      </c>
      <c r="C804" t="s">
        <v>32</v>
      </c>
      <c r="D804" t="s">
        <v>26</v>
      </c>
      <c r="E804" t="s">
        <v>37</v>
      </c>
      <c r="F804" t="s">
        <v>52</v>
      </c>
      <c r="G804" s="4">
        <v>67.39</v>
      </c>
      <c r="H804">
        <v>7</v>
      </c>
      <c r="I804" s="4">
        <v>23.59</v>
      </c>
      <c r="J804" s="4">
        <v>495.32</v>
      </c>
      <c r="K804" s="4">
        <v>495.32</v>
      </c>
      <c r="L804" s="9">
        <v>43547</v>
      </c>
      <c r="M804" s="11">
        <f t="shared" si="61"/>
        <v>3</v>
      </c>
      <c r="N804" t="str">
        <f t="shared" si="65"/>
        <v>Mar</v>
      </c>
      <c r="O804">
        <f t="shared" si="62"/>
        <v>6</v>
      </c>
      <c r="P804" t="str">
        <f t="shared" si="63"/>
        <v>Sat</v>
      </c>
      <c r="Q804" s="1">
        <v>0.55763888888888891</v>
      </c>
      <c r="R804" s="11">
        <f t="shared" si="64"/>
        <v>13</v>
      </c>
      <c r="S804" t="s">
        <v>29</v>
      </c>
      <c r="T804" s="4">
        <v>471.73</v>
      </c>
      <c r="U804">
        <v>4.7619047620000003</v>
      </c>
      <c r="V804" s="4">
        <v>23.586500000000001</v>
      </c>
      <c r="W804">
        <v>6.9</v>
      </c>
    </row>
    <row r="805" spans="1:23">
      <c r="A805" t="s">
        <v>845</v>
      </c>
      <c r="B805" t="s">
        <v>24</v>
      </c>
      <c r="C805" t="s">
        <v>25</v>
      </c>
      <c r="D805" t="s">
        <v>26</v>
      </c>
      <c r="E805" t="s">
        <v>27</v>
      </c>
      <c r="F805" t="s">
        <v>52</v>
      </c>
      <c r="G805" s="4">
        <v>48.96</v>
      </c>
      <c r="H805">
        <v>9</v>
      </c>
      <c r="I805" s="4">
        <v>22.03</v>
      </c>
      <c r="J805" s="4">
        <v>462.67</v>
      </c>
      <c r="K805" s="4">
        <v>462.67</v>
      </c>
      <c r="L805" s="9">
        <v>43528</v>
      </c>
      <c r="M805" s="11">
        <f t="shared" si="61"/>
        <v>3</v>
      </c>
      <c r="N805" t="str">
        <f t="shared" si="65"/>
        <v>Mar</v>
      </c>
      <c r="O805">
        <f t="shared" si="62"/>
        <v>1</v>
      </c>
      <c r="P805" t="str">
        <f t="shared" si="63"/>
        <v>Mon</v>
      </c>
      <c r="Q805" s="1">
        <v>0.47708333333333336</v>
      </c>
      <c r="R805" s="11">
        <f t="shared" si="64"/>
        <v>11</v>
      </c>
      <c r="S805" t="s">
        <v>35</v>
      </c>
      <c r="T805" s="4">
        <v>440.64</v>
      </c>
      <c r="U805">
        <v>4.7619047620000003</v>
      </c>
      <c r="V805" s="4">
        <v>22.032</v>
      </c>
      <c r="W805">
        <v>8</v>
      </c>
    </row>
    <row r="806" spans="1:23">
      <c r="A806" t="s">
        <v>846</v>
      </c>
      <c r="B806" t="s">
        <v>48</v>
      </c>
      <c r="C806" t="s">
        <v>49</v>
      </c>
      <c r="D806" t="s">
        <v>26</v>
      </c>
      <c r="E806" t="s">
        <v>27</v>
      </c>
      <c r="F806" t="s">
        <v>34</v>
      </c>
      <c r="G806" s="4">
        <v>75.59</v>
      </c>
      <c r="H806">
        <v>9</v>
      </c>
      <c r="I806" s="4">
        <v>34.020000000000003</v>
      </c>
      <c r="J806" s="4">
        <v>714.33</v>
      </c>
      <c r="K806" s="4">
        <v>714.33</v>
      </c>
      <c r="L806" s="9">
        <v>43519</v>
      </c>
      <c r="M806" s="11">
        <f t="shared" si="61"/>
        <v>2</v>
      </c>
      <c r="N806" t="str">
        <f t="shared" si="65"/>
        <v>Feb</v>
      </c>
      <c r="O806">
        <f t="shared" si="62"/>
        <v>6</v>
      </c>
      <c r="P806" t="str">
        <f t="shared" si="63"/>
        <v>Sat</v>
      </c>
      <c r="Q806" s="1">
        <v>0.46666666666666667</v>
      </c>
      <c r="R806" s="11">
        <f t="shared" si="64"/>
        <v>11</v>
      </c>
      <c r="S806" t="s">
        <v>35</v>
      </c>
      <c r="T806" s="4">
        <v>680.31</v>
      </c>
      <c r="U806">
        <v>4.7619047620000003</v>
      </c>
      <c r="V806" s="4">
        <v>34.015500000000003</v>
      </c>
      <c r="W806">
        <v>8</v>
      </c>
    </row>
    <row r="807" spans="1:23">
      <c r="A807" t="s">
        <v>847</v>
      </c>
      <c r="B807" t="s">
        <v>24</v>
      </c>
      <c r="C807" t="s">
        <v>25</v>
      </c>
      <c r="D807" t="s">
        <v>33</v>
      </c>
      <c r="E807" t="s">
        <v>27</v>
      </c>
      <c r="F807" t="s">
        <v>38</v>
      </c>
      <c r="G807" s="4">
        <v>77.47</v>
      </c>
      <c r="H807">
        <v>4</v>
      </c>
      <c r="I807" s="4">
        <v>15.49</v>
      </c>
      <c r="J807" s="4">
        <v>325.37</v>
      </c>
      <c r="K807" s="4">
        <v>325.37</v>
      </c>
      <c r="L807" s="9">
        <v>43541</v>
      </c>
      <c r="M807" s="11">
        <f t="shared" si="61"/>
        <v>3</v>
      </c>
      <c r="N807" t="str">
        <f t="shared" si="65"/>
        <v>Mar</v>
      </c>
      <c r="O807">
        <f t="shared" si="62"/>
        <v>7</v>
      </c>
      <c r="P807" t="str">
        <f t="shared" si="63"/>
        <v>Sun</v>
      </c>
      <c r="Q807" s="1">
        <v>0.69166666666666665</v>
      </c>
      <c r="R807" s="11">
        <f t="shared" si="64"/>
        <v>16</v>
      </c>
      <c r="S807" t="s">
        <v>35</v>
      </c>
      <c r="T807" s="4">
        <v>309.88</v>
      </c>
      <c r="U807">
        <v>4.7619047620000003</v>
      </c>
      <c r="V807" s="4">
        <v>15.494</v>
      </c>
      <c r="W807">
        <v>4.2</v>
      </c>
    </row>
    <row r="808" spans="1:23">
      <c r="A808" t="s">
        <v>848</v>
      </c>
      <c r="B808" t="s">
        <v>24</v>
      </c>
      <c r="C808" t="s">
        <v>25</v>
      </c>
      <c r="D808" t="s">
        <v>33</v>
      </c>
      <c r="E808" t="s">
        <v>27</v>
      </c>
      <c r="F808" t="s">
        <v>42</v>
      </c>
      <c r="G808" s="4">
        <v>93.18</v>
      </c>
      <c r="H808">
        <v>2</v>
      </c>
      <c r="I808" s="4">
        <v>9.32</v>
      </c>
      <c r="J808" s="4">
        <v>195.68</v>
      </c>
      <c r="K808" s="4">
        <v>195.68</v>
      </c>
      <c r="L808" s="9">
        <v>43481</v>
      </c>
      <c r="M808" s="11">
        <f t="shared" si="61"/>
        <v>1</v>
      </c>
      <c r="N808" t="str">
        <f t="shared" si="65"/>
        <v>Jan</v>
      </c>
      <c r="O808">
        <f t="shared" si="62"/>
        <v>3</v>
      </c>
      <c r="P808" t="str">
        <f t="shared" si="63"/>
        <v>Wed</v>
      </c>
      <c r="Q808" s="1">
        <v>0.77847222222222223</v>
      </c>
      <c r="R808" s="11">
        <f t="shared" si="64"/>
        <v>18</v>
      </c>
      <c r="S808" t="s">
        <v>39</v>
      </c>
      <c r="T808" s="4">
        <v>186.36</v>
      </c>
      <c r="U808">
        <v>4.7619047620000003</v>
      </c>
      <c r="V808" s="4">
        <v>9.3179999999999996</v>
      </c>
      <c r="W808">
        <v>8.5</v>
      </c>
    </row>
    <row r="809" spans="1:23">
      <c r="A809" t="s">
        <v>849</v>
      </c>
      <c r="B809" t="s">
        <v>24</v>
      </c>
      <c r="C809" t="s">
        <v>25</v>
      </c>
      <c r="D809" t="s">
        <v>33</v>
      </c>
      <c r="E809" t="s">
        <v>27</v>
      </c>
      <c r="F809" t="s">
        <v>34</v>
      </c>
      <c r="G809" s="4">
        <v>50.23</v>
      </c>
      <c r="H809">
        <v>4</v>
      </c>
      <c r="I809" s="4">
        <v>10.050000000000001</v>
      </c>
      <c r="J809" s="4">
        <v>210.97</v>
      </c>
      <c r="K809" s="4">
        <v>210.97</v>
      </c>
      <c r="L809" s="9">
        <v>43473</v>
      </c>
      <c r="M809" s="11">
        <f t="shared" si="61"/>
        <v>1</v>
      </c>
      <c r="N809" t="str">
        <f t="shared" si="65"/>
        <v>Jan</v>
      </c>
      <c r="O809">
        <f t="shared" si="62"/>
        <v>2</v>
      </c>
      <c r="P809" t="str">
        <f t="shared" si="63"/>
        <v>Tue</v>
      </c>
      <c r="Q809" s="1">
        <v>0.71666666666666667</v>
      </c>
      <c r="R809" s="11">
        <f t="shared" si="64"/>
        <v>17</v>
      </c>
      <c r="S809" t="s">
        <v>35</v>
      </c>
      <c r="T809" s="4">
        <v>200.92</v>
      </c>
      <c r="U809">
        <v>4.7619047620000003</v>
      </c>
      <c r="V809" s="4">
        <v>10.045999999999999</v>
      </c>
      <c r="W809">
        <v>9</v>
      </c>
    </row>
    <row r="810" spans="1:23">
      <c r="A810" t="s">
        <v>850</v>
      </c>
      <c r="B810" t="s">
        <v>48</v>
      </c>
      <c r="C810" t="s">
        <v>49</v>
      </c>
      <c r="D810" t="s">
        <v>33</v>
      </c>
      <c r="E810" t="s">
        <v>27</v>
      </c>
      <c r="F810" t="s">
        <v>28</v>
      </c>
      <c r="G810" s="4">
        <v>17.75</v>
      </c>
      <c r="H810">
        <v>1</v>
      </c>
      <c r="I810" s="4">
        <v>0.89</v>
      </c>
      <c r="J810" s="4">
        <v>18.64</v>
      </c>
      <c r="K810" s="4">
        <v>18.64</v>
      </c>
      <c r="L810" s="9">
        <v>43479</v>
      </c>
      <c r="M810" s="11">
        <f t="shared" si="61"/>
        <v>1</v>
      </c>
      <c r="N810" t="str">
        <f t="shared" si="65"/>
        <v>Jan</v>
      </c>
      <c r="O810">
        <f t="shared" si="62"/>
        <v>1</v>
      </c>
      <c r="P810" t="str">
        <f t="shared" si="63"/>
        <v>Mon</v>
      </c>
      <c r="Q810" s="1">
        <v>0.44305555555555554</v>
      </c>
      <c r="R810" s="11">
        <f t="shared" si="64"/>
        <v>10</v>
      </c>
      <c r="S810" t="s">
        <v>35</v>
      </c>
      <c r="T810" s="4">
        <v>17.75</v>
      </c>
      <c r="U810">
        <v>4.7619047620000003</v>
      </c>
      <c r="V810" s="4">
        <v>0.88749999999999996</v>
      </c>
      <c r="W810">
        <v>8.6</v>
      </c>
    </row>
    <row r="811" spans="1:23">
      <c r="A811" t="s">
        <v>851</v>
      </c>
      <c r="B811" t="s">
        <v>31</v>
      </c>
      <c r="C811" t="s">
        <v>32</v>
      </c>
      <c r="D811" t="s">
        <v>33</v>
      </c>
      <c r="E811" t="s">
        <v>27</v>
      </c>
      <c r="F811" t="s">
        <v>52</v>
      </c>
      <c r="G811" s="4">
        <v>62.18</v>
      </c>
      <c r="H811">
        <v>10</v>
      </c>
      <c r="I811" s="4">
        <v>31.09</v>
      </c>
      <c r="J811" s="4">
        <v>652.89</v>
      </c>
      <c r="K811" s="4">
        <v>652.89</v>
      </c>
      <c r="L811" s="9">
        <v>43496</v>
      </c>
      <c r="M811" s="11">
        <f t="shared" si="61"/>
        <v>1</v>
      </c>
      <c r="N811" t="str">
        <f t="shared" si="65"/>
        <v>Jan</v>
      </c>
      <c r="O811">
        <f t="shared" si="62"/>
        <v>4</v>
      </c>
      <c r="P811" t="str">
        <f t="shared" si="63"/>
        <v>Thu</v>
      </c>
      <c r="Q811" s="1">
        <v>0.43958333333333333</v>
      </c>
      <c r="R811" s="11">
        <f t="shared" si="64"/>
        <v>10</v>
      </c>
      <c r="S811" t="s">
        <v>29</v>
      </c>
      <c r="T811" s="4">
        <v>621.79999999999995</v>
      </c>
      <c r="U811">
        <v>4.7619047620000003</v>
      </c>
      <c r="V811" s="4">
        <v>31.09</v>
      </c>
      <c r="W811">
        <v>6</v>
      </c>
    </row>
    <row r="812" spans="1:23">
      <c r="A812" t="s">
        <v>852</v>
      </c>
      <c r="B812" t="s">
        <v>48</v>
      </c>
      <c r="C812" t="s">
        <v>49</v>
      </c>
      <c r="D812" t="s">
        <v>33</v>
      </c>
      <c r="E812" t="s">
        <v>37</v>
      </c>
      <c r="F812" t="s">
        <v>28</v>
      </c>
      <c r="G812" s="4">
        <v>10.75</v>
      </c>
      <c r="H812">
        <v>8</v>
      </c>
      <c r="I812" s="4">
        <v>4.3</v>
      </c>
      <c r="J812" s="4">
        <v>90.3</v>
      </c>
      <c r="K812" s="4">
        <v>90.3</v>
      </c>
      <c r="L812" s="9">
        <v>43539</v>
      </c>
      <c r="M812" s="11">
        <f t="shared" si="61"/>
        <v>3</v>
      </c>
      <c r="N812" t="str">
        <f t="shared" si="65"/>
        <v>Mar</v>
      </c>
      <c r="O812">
        <f t="shared" si="62"/>
        <v>5</v>
      </c>
      <c r="P812" t="str">
        <f t="shared" si="63"/>
        <v>Fri</v>
      </c>
      <c r="Q812" s="1">
        <v>0.60972222222222228</v>
      </c>
      <c r="R812" s="11">
        <f t="shared" si="64"/>
        <v>14</v>
      </c>
      <c r="S812" t="s">
        <v>29</v>
      </c>
      <c r="T812" s="4">
        <v>86</v>
      </c>
      <c r="U812">
        <v>4.7619047620000003</v>
      </c>
      <c r="V812" s="4">
        <v>4.3</v>
      </c>
      <c r="W812">
        <v>6.2</v>
      </c>
    </row>
    <row r="813" spans="1:23">
      <c r="A813" t="s">
        <v>853</v>
      </c>
      <c r="B813" t="s">
        <v>24</v>
      </c>
      <c r="C813" t="s">
        <v>25</v>
      </c>
      <c r="D813" t="s">
        <v>33</v>
      </c>
      <c r="E813" t="s">
        <v>27</v>
      </c>
      <c r="F813" t="s">
        <v>34</v>
      </c>
      <c r="G813" s="4">
        <v>40.26</v>
      </c>
      <c r="H813">
        <v>10</v>
      </c>
      <c r="I813" s="4">
        <v>20.13</v>
      </c>
      <c r="J813" s="4">
        <v>422.73</v>
      </c>
      <c r="K813" s="4">
        <v>422.73</v>
      </c>
      <c r="L813" s="9">
        <v>43520</v>
      </c>
      <c r="M813" s="11">
        <f t="shared" si="61"/>
        <v>2</v>
      </c>
      <c r="N813" t="str">
        <f t="shared" si="65"/>
        <v>Feb</v>
      </c>
      <c r="O813">
        <f t="shared" si="62"/>
        <v>7</v>
      </c>
      <c r="P813" t="str">
        <f t="shared" si="63"/>
        <v>Sun</v>
      </c>
      <c r="Q813" s="1">
        <v>0.75416666666666665</v>
      </c>
      <c r="R813" s="11">
        <f t="shared" si="64"/>
        <v>18</v>
      </c>
      <c r="S813" t="s">
        <v>39</v>
      </c>
      <c r="T813" s="4">
        <v>402.6</v>
      </c>
      <c r="U813">
        <v>4.7619047620000003</v>
      </c>
      <c r="V813" s="4">
        <v>20.13</v>
      </c>
      <c r="W813">
        <v>5</v>
      </c>
    </row>
    <row r="814" spans="1:23">
      <c r="A814" t="s">
        <v>854</v>
      </c>
      <c r="B814" t="s">
        <v>31</v>
      </c>
      <c r="C814" t="s">
        <v>32</v>
      </c>
      <c r="D814" t="s">
        <v>26</v>
      </c>
      <c r="E814" t="s">
        <v>27</v>
      </c>
      <c r="F814" t="s">
        <v>42</v>
      </c>
      <c r="G814" s="4">
        <v>64.97</v>
      </c>
      <c r="H814">
        <v>5</v>
      </c>
      <c r="I814" s="4">
        <v>16.239999999999998</v>
      </c>
      <c r="J814" s="4">
        <v>341.09</v>
      </c>
      <c r="K814" s="4">
        <v>341.09</v>
      </c>
      <c r="L814" s="9">
        <v>43504</v>
      </c>
      <c r="M814" s="11">
        <f t="shared" si="61"/>
        <v>2</v>
      </c>
      <c r="N814" t="str">
        <f t="shared" si="65"/>
        <v>Feb</v>
      </c>
      <c r="O814">
        <f t="shared" si="62"/>
        <v>5</v>
      </c>
      <c r="P814" t="str">
        <f t="shared" si="63"/>
        <v>Fri</v>
      </c>
      <c r="Q814" s="1">
        <v>0.53611111111111109</v>
      </c>
      <c r="R814" s="11">
        <f t="shared" si="64"/>
        <v>12</v>
      </c>
      <c r="S814" t="s">
        <v>39</v>
      </c>
      <c r="T814" s="4">
        <v>324.85000000000002</v>
      </c>
      <c r="U814">
        <v>4.7619047620000003</v>
      </c>
      <c r="V814" s="4">
        <v>16.2425</v>
      </c>
      <c r="W814">
        <v>6.5</v>
      </c>
    </row>
    <row r="815" spans="1:23">
      <c r="A815" t="s">
        <v>855</v>
      </c>
      <c r="B815" t="s">
        <v>24</v>
      </c>
      <c r="C815" t="s">
        <v>25</v>
      </c>
      <c r="D815" t="s">
        <v>33</v>
      </c>
      <c r="E815" t="s">
        <v>37</v>
      </c>
      <c r="F815" t="s">
        <v>34</v>
      </c>
      <c r="G815" s="4">
        <v>95.15</v>
      </c>
      <c r="H815">
        <v>1</v>
      </c>
      <c r="I815" s="4">
        <v>4.76</v>
      </c>
      <c r="J815" s="4">
        <v>99.91</v>
      </c>
      <c r="K815" s="4">
        <v>99.91</v>
      </c>
      <c r="L815" s="9">
        <v>43546</v>
      </c>
      <c r="M815" s="11">
        <f t="shared" si="61"/>
        <v>3</v>
      </c>
      <c r="N815" t="str">
        <f t="shared" si="65"/>
        <v>Mar</v>
      </c>
      <c r="O815">
        <f t="shared" si="62"/>
        <v>5</v>
      </c>
      <c r="P815" t="str">
        <f t="shared" si="63"/>
        <v>Fri</v>
      </c>
      <c r="Q815" s="1">
        <v>0.58333333333333337</v>
      </c>
      <c r="R815" s="11">
        <f t="shared" si="64"/>
        <v>14</v>
      </c>
      <c r="S815" t="s">
        <v>35</v>
      </c>
      <c r="T815" s="4">
        <v>95.15</v>
      </c>
      <c r="U815">
        <v>4.7619047620000003</v>
      </c>
      <c r="V815" s="4">
        <v>4.7575000000000003</v>
      </c>
      <c r="W815">
        <v>6</v>
      </c>
    </row>
    <row r="816" spans="1:23">
      <c r="A816" t="s">
        <v>856</v>
      </c>
      <c r="B816" t="s">
        <v>24</v>
      </c>
      <c r="C816" t="s">
        <v>25</v>
      </c>
      <c r="D816" t="s">
        <v>26</v>
      </c>
      <c r="E816" t="s">
        <v>27</v>
      </c>
      <c r="F816" t="s">
        <v>34</v>
      </c>
      <c r="G816" s="4">
        <v>48.62</v>
      </c>
      <c r="H816">
        <v>8</v>
      </c>
      <c r="I816" s="4">
        <v>19.45</v>
      </c>
      <c r="J816" s="4">
        <v>408.41</v>
      </c>
      <c r="K816" s="4">
        <v>408.41</v>
      </c>
      <c r="L816" s="9">
        <v>43489</v>
      </c>
      <c r="M816" s="11">
        <f t="shared" si="61"/>
        <v>1</v>
      </c>
      <c r="N816" t="str">
        <f t="shared" si="65"/>
        <v>Jan</v>
      </c>
      <c r="O816">
        <f t="shared" si="62"/>
        <v>4</v>
      </c>
      <c r="P816" t="str">
        <f t="shared" si="63"/>
        <v>Thu</v>
      </c>
      <c r="Q816" s="1">
        <v>0.45624999999999999</v>
      </c>
      <c r="R816" s="11">
        <f t="shared" si="64"/>
        <v>10</v>
      </c>
      <c r="S816" t="s">
        <v>35</v>
      </c>
      <c r="T816" s="4">
        <v>388.96</v>
      </c>
      <c r="U816">
        <v>4.7619047620000003</v>
      </c>
      <c r="V816" s="4">
        <v>19.448</v>
      </c>
      <c r="W816">
        <v>5</v>
      </c>
    </row>
    <row r="817" spans="1:23">
      <c r="A817" t="s">
        <v>857</v>
      </c>
      <c r="B817" t="s">
        <v>48</v>
      </c>
      <c r="C817" t="s">
        <v>49</v>
      </c>
      <c r="D817" t="s">
        <v>33</v>
      </c>
      <c r="E817" t="s">
        <v>27</v>
      </c>
      <c r="F817" t="s">
        <v>50</v>
      </c>
      <c r="G817" s="4">
        <v>53.21</v>
      </c>
      <c r="H817">
        <v>8</v>
      </c>
      <c r="I817" s="4">
        <v>21.28</v>
      </c>
      <c r="J817" s="4">
        <v>446.96</v>
      </c>
      <c r="K817" s="4">
        <v>446.96</v>
      </c>
      <c r="L817" s="9">
        <v>43538</v>
      </c>
      <c r="M817" s="11">
        <f t="shared" si="61"/>
        <v>3</v>
      </c>
      <c r="N817" t="str">
        <f t="shared" si="65"/>
        <v>Mar</v>
      </c>
      <c r="O817">
        <f t="shared" si="62"/>
        <v>4</v>
      </c>
      <c r="P817" t="str">
        <f t="shared" si="63"/>
        <v>Thu</v>
      </c>
      <c r="Q817" s="1">
        <v>0.69791666666666663</v>
      </c>
      <c r="R817" s="11">
        <f t="shared" si="64"/>
        <v>16</v>
      </c>
      <c r="S817" t="s">
        <v>29</v>
      </c>
      <c r="T817" s="4">
        <v>425.68</v>
      </c>
      <c r="U817">
        <v>4.7619047620000003</v>
      </c>
      <c r="V817" s="4">
        <v>21.283999999999999</v>
      </c>
      <c r="W817">
        <v>5</v>
      </c>
    </row>
    <row r="818" spans="1:23">
      <c r="A818" t="s">
        <v>858</v>
      </c>
      <c r="B818" t="s">
        <v>31</v>
      </c>
      <c r="C818" t="s">
        <v>32</v>
      </c>
      <c r="D818" t="s">
        <v>33</v>
      </c>
      <c r="E818" t="s">
        <v>27</v>
      </c>
      <c r="F818" t="s">
        <v>52</v>
      </c>
      <c r="G818" s="4">
        <v>45.44</v>
      </c>
      <c r="H818">
        <v>7</v>
      </c>
      <c r="I818" s="4">
        <v>15.9</v>
      </c>
      <c r="J818" s="4">
        <v>333.98</v>
      </c>
      <c r="K818" s="4">
        <v>333.98</v>
      </c>
      <c r="L818" s="9">
        <v>43488</v>
      </c>
      <c r="M818" s="11">
        <f t="shared" si="61"/>
        <v>1</v>
      </c>
      <c r="N818" t="str">
        <f t="shared" si="65"/>
        <v>Jan</v>
      </c>
      <c r="O818">
        <f t="shared" si="62"/>
        <v>3</v>
      </c>
      <c r="P818" t="str">
        <f t="shared" si="63"/>
        <v>Wed</v>
      </c>
      <c r="Q818" s="1">
        <v>0.46875</v>
      </c>
      <c r="R818" s="11">
        <f t="shared" si="64"/>
        <v>11</v>
      </c>
      <c r="S818" t="s">
        <v>35</v>
      </c>
      <c r="T818" s="4">
        <v>318.08</v>
      </c>
      <c r="U818">
        <v>4.7619047620000003</v>
      </c>
      <c r="V818" s="4">
        <v>15.904</v>
      </c>
      <c r="W818">
        <v>9.1999999999999993</v>
      </c>
    </row>
    <row r="819" spans="1:23">
      <c r="A819" t="s">
        <v>859</v>
      </c>
      <c r="B819" t="s">
        <v>24</v>
      </c>
      <c r="C819" t="s">
        <v>25</v>
      </c>
      <c r="D819" t="s">
        <v>33</v>
      </c>
      <c r="E819" t="s">
        <v>37</v>
      </c>
      <c r="F819" t="s">
        <v>50</v>
      </c>
      <c r="G819" s="4">
        <v>33.880000000000003</v>
      </c>
      <c r="H819">
        <v>8</v>
      </c>
      <c r="I819" s="4">
        <v>13.55</v>
      </c>
      <c r="J819" s="4">
        <v>284.58999999999997</v>
      </c>
      <c r="K819" s="4">
        <v>284.58999999999997</v>
      </c>
      <c r="L819" s="9">
        <v>43484</v>
      </c>
      <c r="M819" s="11">
        <f t="shared" si="61"/>
        <v>1</v>
      </c>
      <c r="N819" t="str">
        <f t="shared" si="65"/>
        <v>Jan</v>
      </c>
      <c r="O819">
        <f t="shared" si="62"/>
        <v>6</v>
      </c>
      <c r="P819" t="str">
        <f t="shared" si="63"/>
        <v>Sat</v>
      </c>
      <c r="Q819" s="1">
        <v>0.85347222222222219</v>
      </c>
      <c r="R819" s="11">
        <f t="shared" si="64"/>
        <v>20</v>
      </c>
      <c r="S819" t="s">
        <v>29</v>
      </c>
      <c r="T819" s="4">
        <v>271.04000000000002</v>
      </c>
      <c r="U819">
        <v>4.7619047620000003</v>
      </c>
      <c r="V819" s="4">
        <v>13.552</v>
      </c>
      <c r="W819">
        <v>9.6</v>
      </c>
    </row>
    <row r="820" spans="1:23">
      <c r="A820" t="s">
        <v>860</v>
      </c>
      <c r="B820" t="s">
        <v>48</v>
      </c>
      <c r="C820" t="s">
        <v>49</v>
      </c>
      <c r="D820" t="s">
        <v>26</v>
      </c>
      <c r="E820" t="s">
        <v>37</v>
      </c>
      <c r="F820" t="s">
        <v>28</v>
      </c>
      <c r="G820" s="4">
        <v>96.16</v>
      </c>
      <c r="H820">
        <v>4</v>
      </c>
      <c r="I820" s="4">
        <v>19.23</v>
      </c>
      <c r="J820" s="4">
        <v>403.87</v>
      </c>
      <c r="K820" s="4">
        <v>403.87</v>
      </c>
      <c r="L820" s="9">
        <v>43492</v>
      </c>
      <c r="M820" s="11">
        <f t="shared" si="61"/>
        <v>1</v>
      </c>
      <c r="N820" t="str">
        <f t="shared" si="65"/>
        <v>Jan</v>
      </c>
      <c r="O820">
        <f t="shared" si="62"/>
        <v>7</v>
      </c>
      <c r="P820" t="str">
        <f t="shared" si="63"/>
        <v>Sun</v>
      </c>
      <c r="Q820" s="1">
        <v>0.8354166666666667</v>
      </c>
      <c r="R820" s="11">
        <f t="shared" si="64"/>
        <v>20</v>
      </c>
      <c r="S820" t="s">
        <v>39</v>
      </c>
      <c r="T820" s="4">
        <v>384.64</v>
      </c>
      <c r="U820">
        <v>4.7619047620000003</v>
      </c>
      <c r="V820" s="4">
        <v>19.231999999999999</v>
      </c>
      <c r="W820">
        <v>8.4</v>
      </c>
    </row>
    <row r="821" spans="1:23">
      <c r="A821" t="s">
        <v>861</v>
      </c>
      <c r="B821" t="s">
        <v>48</v>
      </c>
      <c r="C821" t="s">
        <v>49</v>
      </c>
      <c r="D821" t="s">
        <v>26</v>
      </c>
      <c r="E821" t="s">
        <v>37</v>
      </c>
      <c r="F821" t="s">
        <v>50</v>
      </c>
      <c r="G821" s="4">
        <v>47.16</v>
      </c>
      <c r="H821">
        <v>5</v>
      </c>
      <c r="I821" s="4">
        <v>11.79</v>
      </c>
      <c r="J821" s="4">
        <v>247.59</v>
      </c>
      <c r="K821" s="4">
        <v>247.59</v>
      </c>
      <c r="L821" s="9">
        <v>43499</v>
      </c>
      <c r="M821" s="11">
        <f t="shared" si="61"/>
        <v>2</v>
      </c>
      <c r="N821" t="str">
        <f t="shared" si="65"/>
        <v>Feb</v>
      </c>
      <c r="O821">
        <f t="shared" si="62"/>
        <v>7</v>
      </c>
      <c r="P821" t="str">
        <f t="shared" si="63"/>
        <v>Sun</v>
      </c>
      <c r="Q821" s="1">
        <v>0.60763888888888884</v>
      </c>
      <c r="R821" s="11">
        <f t="shared" si="64"/>
        <v>14</v>
      </c>
      <c r="S821" t="s">
        <v>39</v>
      </c>
      <c r="T821" s="4">
        <v>235.8</v>
      </c>
      <c r="U821">
        <v>4.7619047620000003</v>
      </c>
      <c r="V821" s="4">
        <v>11.79</v>
      </c>
      <c r="W821">
        <v>6</v>
      </c>
    </row>
    <row r="822" spans="1:23">
      <c r="A822" t="s">
        <v>862</v>
      </c>
      <c r="B822" t="s">
        <v>48</v>
      </c>
      <c r="C822" t="s">
        <v>49</v>
      </c>
      <c r="D822" t="s">
        <v>33</v>
      </c>
      <c r="E822" t="s">
        <v>37</v>
      </c>
      <c r="F822" t="s">
        <v>34</v>
      </c>
      <c r="G822" s="4">
        <v>52.89</v>
      </c>
      <c r="H822">
        <v>4</v>
      </c>
      <c r="I822" s="4">
        <v>10.58</v>
      </c>
      <c r="J822" s="4">
        <v>222.14</v>
      </c>
      <c r="K822" s="4">
        <v>222.14</v>
      </c>
      <c r="L822" s="9">
        <v>43549</v>
      </c>
      <c r="M822" s="11">
        <f t="shared" si="61"/>
        <v>3</v>
      </c>
      <c r="N822" t="str">
        <f t="shared" si="65"/>
        <v>Mar</v>
      </c>
      <c r="O822">
        <f t="shared" si="62"/>
        <v>1</v>
      </c>
      <c r="P822" t="str">
        <f t="shared" si="63"/>
        <v>Mon</v>
      </c>
      <c r="Q822" s="1">
        <v>0.68888888888888888</v>
      </c>
      <c r="R822" s="11">
        <f t="shared" si="64"/>
        <v>16</v>
      </c>
      <c r="S822" t="s">
        <v>29</v>
      </c>
      <c r="T822" s="4">
        <v>211.56</v>
      </c>
      <c r="U822">
        <v>4.7619047620000003</v>
      </c>
      <c r="V822" s="4">
        <v>10.577999999999999</v>
      </c>
      <c r="W822">
        <v>6.7</v>
      </c>
    </row>
    <row r="823" spans="1:23">
      <c r="A823" t="s">
        <v>863</v>
      </c>
      <c r="B823" t="s">
        <v>24</v>
      </c>
      <c r="C823" t="s">
        <v>25</v>
      </c>
      <c r="D823" t="s">
        <v>26</v>
      </c>
      <c r="E823" t="s">
        <v>27</v>
      </c>
      <c r="F823" t="s">
        <v>38</v>
      </c>
      <c r="G823" s="4">
        <v>47.68</v>
      </c>
      <c r="H823">
        <v>2</v>
      </c>
      <c r="I823" s="4">
        <v>4.7699999999999996</v>
      </c>
      <c r="J823" s="4">
        <v>100.13</v>
      </c>
      <c r="K823" s="4">
        <v>100.13</v>
      </c>
      <c r="L823" s="9">
        <v>43520</v>
      </c>
      <c r="M823" s="11">
        <f t="shared" si="61"/>
        <v>2</v>
      </c>
      <c r="N823" t="str">
        <f t="shared" si="65"/>
        <v>Feb</v>
      </c>
      <c r="O823">
        <f t="shared" si="62"/>
        <v>7</v>
      </c>
      <c r="P823" t="str">
        <f t="shared" si="63"/>
        <v>Sun</v>
      </c>
      <c r="Q823" s="1">
        <v>0.4236111111111111</v>
      </c>
      <c r="R823" s="11">
        <f t="shared" si="64"/>
        <v>10</v>
      </c>
      <c r="S823" t="s">
        <v>39</v>
      </c>
      <c r="T823" s="4">
        <v>95.36</v>
      </c>
      <c r="U823">
        <v>4.7619047620000003</v>
      </c>
      <c r="V823" s="4">
        <v>4.7679999999999998</v>
      </c>
      <c r="W823">
        <v>4.0999999999999996</v>
      </c>
    </row>
    <row r="824" spans="1:23">
      <c r="A824" t="s">
        <v>864</v>
      </c>
      <c r="B824" t="s">
        <v>31</v>
      </c>
      <c r="C824" t="s">
        <v>32</v>
      </c>
      <c r="D824" t="s">
        <v>26</v>
      </c>
      <c r="E824" t="s">
        <v>37</v>
      </c>
      <c r="F824" t="s">
        <v>42</v>
      </c>
      <c r="G824" s="4">
        <v>10.17</v>
      </c>
      <c r="H824">
        <v>1</v>
      </c>
      <c r="I824" s="4">
        <v>0.51</v>
      </c>
      <c r="J824" s="4">
        <v>10.68</v>
      </c>
      <c r="K824" s="4">
        <v>10.68</v>
      </c>
      <c r="L824" s="9">
        <v>43503</v>
      </c>
      <c r="M824" s="11">
        <f t="shared" si="61"/>
        <v>2</v>
      </c>
      <c r="N824" t="str">
        <f t="shared" si="65"/>
        <v>Feb</v>
      </c>
      <c r="O824">
        <f t="shared" si="62"/>
        <v>4</v>
      </c>
      <c r="P824" t="str">
        <f t="shared" si="63"/>
        <v>Thu</v>
      </c>
      <c r="Q824" s="1">
        <v>0.59375</v>
      </c>
      <c r="R824" s="11">
        <f t="shared" si="64"/>
        <v>14</v>
      </c>
      <c r="S824" t="s">
        <v>35</v>
      </c>
      <c r="T824" s="4">
        <v>10.17</v>
      </c>
      <c r="U824">
        <v>4.7619047620000003</v>
      </c>
      <c r="V824" s="4">
        <v>0.50849999999999995</v>
      </c>
      <c r="W824">
        <v>5.9</v>
      </c>
    </row>
    <row r="825" spans="1:23">
      <c r="A825" t="s">
        <v>865</v>
      </c>
      <c r="B825" t="s">
        <v>24</v>
      </c>
      <c r="C825" t="s">
        <v>25</v>
      </c>
      <c r="D825" t="s">
        <v>33</v>
      </c>
      <c r="E825" t="s">
        <v>27</v>
      </c>
      <c r="F825" t="s">
        <v>28</v>
      </c>
      <c r="G825" s="4">
        <v>68.709999999999994</v>
      </c>
      <c r="H825">
        <v>3</v>
      </c>
      <c r="I825" s="4">
        <v>10.31</v>
      </c>
      <c r="J825" s="4">
        <v>216.44</v>
      </c>
      <c r="K825" s="4">
        <v>216.44</v>
      </c>
      <c r="L825" s="9">
        <v>43528</v>
      </c>
      <c r="M825" s="11">
        <f t="shared" si="61"/>
        <v>3</v>
      </c>
      <c r="N825" t="str">
        <f t="shared" si="65"/>
        <v>Mar</v>
      </c>
      <c r="O825">
        <f t="shared" si="62"/>
        <v>1</v>
      </c>
      <c r="P825" t="str">
        <f t="shared" si="63"/>
        <v>Mon</v>
      </c>
      <c r="Q825" s="1">
        <v>0.4201388888888889</v>
      </c>
      <c r="R825" s="11">
        <f t="shared" si="64"/>
        <v>10</v>
      </c>
      <c r="S825" t="s">
        <v>35</v>
      </c>
      <c r="T825" s="4">
        <v>206.13</v>
      </c>
      <c r="U825">
        <v>4.7619047620000003</v>
      </c>
      <c r="V825" s="4">
        <v>10.3065</v>
      </c>
      <c r="W825">
        <v>8.6999999999999993</v>
      </c>
    </row>
    <row r="826" spans="1:23">
      <c r="A826" t="s">
        <v>866</v>
      </c>
      <c r="B826" t="s">
        <v>48</v>
      </c>
      <c r="C826" t="s">
        <v>49</v>
      </c>
      <c r="D826" t="s">
        <v>26</v>
      </c>
      <c r="E826" t="s">
        <v>27</v>
      </c>
      <c r="F826" t="s">
        <v>42</v>
      </c>
      <c r="G826" s="4">
        <v>60.08</v>
      </c>
      <c r="H826">
        <v>7</v>
      </c>
      <c r="I826" s="4">
        <v>21.03</v>
      </c>
      <c r="J826" s="4">
        <v>441.59</v>
      </c>
      <c r="K826" s="4">
        <v>441.59</v>
      </c>
      <c r="L826" s="9">
        <v>43510</v>
      </c>
      <c r="M826" s="11">
        <f t="shared" si="61"/>
        <v>2</v>
      </c>
      <c r="N826" t="str">
        <f t="shared" si="65"/>
        <v>Feb</v>
      </c>
      <c r="O826">
        <f t="shared" si="62"/>
        <v>4</v>
      </c>
      <c r="P826" t="str">
        <f t="shared" si="63"/>
        <v>Thu</v>
      </c>
      <c r="Q826" s="1">
        <v>0.48333333333333334</v>
      </c>
      <c r="R826" s="11">
        <f t="shared" si="64"/>
        <v>11</v>
      </c>
      <c r="S826" t="s">
        <v>39</v>
      </c>
      <c r="T826" s="4">
        <v>420.56</v>
      </c>
      <c r="U826">
        <v>4.7619047620000003</v>
      </c>
      <c r="V826" s="4">
        <v>21.027999999999999</v>
      </c>
      <c r="W826">
        <v>4.5</v>
      </c>
    </row>
    <row r="827" spans="1:23">
      <c r="A827" t="s">
        <v>867</v>
      </c>
      <c r="B827" t="s">
        <v>24</v>
      </c>
      <c r="C827" t="s">
        <v>25</v>
      </c>
      <c r="D827" t="s">
        <v>26</v>
      </c>
      <c r="E827" t="s">
        <v>27</v>
      </c>
      <c r="F827" t="s">
        <v>42</v>
      </c>
      <c r="G827" s="4">
        <v>22.01</v>
      </c>
      <c r="H827">
        <v>4</v>
      </c>
      <c r="I827" s="4">
        <v>4.4000000000000004</v>
      </c>
      <c r="J827" s="4">
        <v>92.44</v>
      </c>
      <c r="K827" s="4">
        <v>92.44</v>
      </c>
      <c r="L827" s="9">
        <v>43494</v>
      </c>
      <c r="M827" s="11">
        <f t="shared" si="61"/>
        <v>1</v>
      </c>
      <c r="N827" t="str">
        <f t="shared" si="65"/>
        <v>Jan</v>
      </c>
      <c r="O827">
        <f t="shared" si="62"/>
        <v>2</v>
      </c>
      <c r="P827" t="str">
        <f t="shared" si="63"/>
        <v>Tue</v>
      </c>
      <c r="Q827" s="1">
        <v>0.76041666666666663</v>
      </c>
      <c r="R827" s="11">
        <f t="shared" si="64"/>
        <v>18</v>
      </c>
      <c r="S827" t="s">
        <v>39</v>
      </c>
      <c r="T827" s="4">
        <v>88.04</v>
      </c>
      <c r="U827">
        <v>4.7619047620000003</v>
      </c>
      <c r="V827" s="4">
        <v>4.4020000000000001</v>
      </c>
      <c r="W827">
        <v>6.6</v>
      </c>
    </row>
    <row r="828" spans="1:23">
      <c r="A828" t="s">
        <v>868</v>
      </c>
      <c r="B828" t="s">
        <v>48</v>
      </c>
      <c r="C828" t="s">
        <v>49</v>
      </c>
      <c r="D828" t="s">
        <v>26</v>
      </c>
      <c r="E828" t="s">
        <v>27</v>
      </c>
      <c r="F828" t="s">
        <v>28</v>
      </c>
      <c r="G828" s="4">
        <v>72.11</v>
      </c>
      <c r="H828">
        <v>9</v>
      </c>
      <c r="I828" s="4">
        <v>32.450000000000003</v>
      </c>
      <c r="J828" s="4">
        <v>681.44</v>
      </c>
      <c r="K828" s="4">
        <v>681.44</v>
      </c>
      <c r="L828" s="9">
        <v>43493</v>
      </c>
      <c r="M828" s="11">
        <f t="shared" si="61"/>
        <v>1</v>
      </c>
      <c r="N828" t="str">
        <f t="shared" si="65"/>
        <v>Jan</v>
      </c>
      <c r="O828">
        <f t="shared" si="62"/>
        <v>1</v>
      </c>
      <c r="P828" t="str">
        <f t="shared" si="63"/>
        <v>Mon</v>
      </c>
      <c r="Q828" s="1">
        <v>0.57847222222222228</v>
      </c>
      <c r="R828" s="11">
        <f t="shared" si="64"/>
        <v>13</v>
      </c>
      <c r="S828" t="s">
        <v>39</v>
      </c>
      <c r="T828" s="4">
        <v>648.99</v>
      </c>
      <c r="U828">
        <v>4.7619047620000003</v>
      </c>
      <c r="V828" s="4">
        <v>32.4495</v>
      </c>
      <c r="W828">
        <v>7.7</v>
      </c>
    </row>
    <row r="829" spans="1:23">
      <c r="A829" t="s">
        <v>869</v>
      </c>
      <c r="B829" t="s">
        <v>24</v>
      </c>
      <c r="C829" t="s">
        <v>25</v>
      </c>
      <c r="D829" t="s">
        <v>26</v>
      </c>
      <c r="E829" t="s">
        <v>37</v>
      </c>
      <c r="F829" t="s">
        <v>52</v>
      </c>
      <c r="G829" s="4">
        <v>41.28</v>
      </c>
      <c r="H829">
        <v>3</v>
      </c>
      <c r="I829" s="4">
        <v>6.19</v>
      </c>
      <c r="J829" s="4">
        <v>130.03</v>
      </c>
      <c r="K829" s="4">
        <v>130.03</v>
      </c>
      <c r="L829" s="9">
        <v>43550</v>
      </c>
      <c r="M829" s="11">
        <f t="shared" si="61"/>
        <v>3</v>
      </c>
      <c r="N829" t="str">
        <f t="shared" si="65"/>
        <v>Mar</v>
      </c>
      <c r="O829">
        <f t="shared" si="62"/>
        <v>2</v>
      </c>
      <c r="P829" t="str">
        <f t="shared" si="63"/>
        <v>Tue</v>
      </c>
      <c r="Q829" s="1">
        <v>0.77569444444444446</v>
      </c>
      <c r="R829" s="11">
        <f t="shared" si="64"/>
        <v>18</v>
      </c>
      <c r="S829" t="s">
        <v>39</v>
      </c>
      <c r="T829" s="4">
        <v>123.84</v>
      </c>
      <c r="U829">
        <v>4.7619047620000003</v>
      </c>
      <c r="V829" s="4">
        <v>6.1920000000000002</v>
      </c>
      <c r="W829">
        <v>8.5</v>
      </c>
    </row>
    <row r="830" spans="1:23">
      <c r="A830" t="s">
        <v>870</v>
      </c>
      <c r="B830" t="s">
        <v>31</v>
      </c>
      <c r="C830" t="s">
        <v>32</v>
      </c>
      <c r="D830" t="s">
        <v>33</v>
      </c>
      <c r="E830" t="s">
        <v>37</v>
      </c>
      <c r="F830" t="s">
        <v>34</v>
      </c>
      <c r="G830" s="4">
        <v>64.95</v>
      </c>
      <c r="H830">
        <v>10</v>
      </c>
      <c r="I830" s="4">
        <v>32.479999999999997</v>
      </c>
      <c r="J830" s="4">
        <v>681.98</v>
      </c>
      <c r="K830" s="4">
        <v>681.98</v>
      </c>
      <c r="L830" s="9">
        <v>43548</v>
      </c>
      <c r="M830" s="11">
        <f t="shared" si="61"/>
        <v>3</v>
      </c>
      <c r="N830" t="str">
        <f t="shared" si="65"/>
        <v>Mar</v>
      </c>
      <c r="O830">
        <f t="shared" si="62"/>
        <v>7</v>
      </c>
      <c r="P830" t="str">
        <f t="shared" si="63"/>
        <v>Sun</v>
      </c>
      <c r="Q830" s="1">
        <v>0.76875000000000004</v>
      </c>
      <c r="R830" s="11">
        <f t="shared" si="64"/>
        <v>18</v>
      </c>
      <c r="S830" t="s">
        <v>35</v>
      </c>
      <c r="T830" s="4">
        <v>649.5</v>
      </c>
      <c r="U830">
        <v>4.7619047620000003</v>
      </c>
      <c r="V830" s="4">
        <v>32.475000000000001</v>
      </c>
      <c r="W830">
        <v>5.2</v>
      </c>
    </row>
    <row r="831" spans="1:23">
      <c r="A831" t="s">
        <v>871</v>
      </c>
      <c r="B831" t="s">
        <v>24</v>
      </c>
      <c r="C831" t="s">
        <v>25</v>
      </c>
      <c r="D831" t="s">
        <v>26</v>
      </c>
      <c r="E831" t="s">
        <v>27</v>
      </c>
      <c r="F831" t="s">
        <v>34</v>
      </c>
      <c r="G831" s="4">
        <v>74.22</v>
      </c>
      <c r="H831">
        <v>10</v>
      </c>
      <c r="I831" s="4">
        <v>37.11</v>
      </c>
      <c r="J831" s="4">
        <v>779.31</v>
      </c>
      <c r="K831" s="4">
        <v>779.31</v>
      </c>
      <c r="L831" s="9">
        <v>43466</v>
      </c>
      <c r="M831" s="11">
        <f t="shared" si="61"/>
        <v>1</v>
      </c>
      <c r="N831" t="str">
        <f t="shared" si="65"/>
        <v>Jan</v>
      </c>
      <c r="O831">
        <f t="shared" si="62"/>
        <v>2</v>
      </c>
      <c r="P831" t="str">
        <f t="shared" si="63"/>
        <v>Tue</v>
      </c>
      <c r="Q831" s="1">
        <v>0.61250000000000004</v>
      </c>
      <c r="R831" s="11">
        <f t="shared" si="64"/>
        <v>14</v>
      </c>
      <c r="S831" t="s">
        <v>39</v>
      </c>
      <c r="T831" s="4">
        <v>742.2</v>
      </c>
      <c r="U831">
        <v>4.7619047620000003</v>
      </c>
      <c r="V831" s="4">
        <v>37.11</v>
      </c>
      <c r="W831">
        <v>4.3</v>
      </c>
    </row>
    <row r="832" spans="1:23">
      <c r="A832" t="s">
        <v>872</v>
      </c>
      <c r="B832" t="s">
        <v>24</v>
      </c>
      <c r="C832" t="s">
        <v>25</v>
      </c>
      <c r="D832" t="s">
        <v>33</v>
      </c>
      <c r="E832" t="s">
        <v>37</v>
      </c>
      <c r="F832" t="s">
        <v>34</v>
      </c>
      <c r="G832" s="4">
        <v>10.56</v>
      </c>
      <c r="H832">
        <v>8</v>
      </c>
      <c r="I832" s="4">
        <v>4.22</v>
      </c>
      <c r="J832" s="4">
        <v>88.7</v>
      </c>
      <c r="K832" s="4">
        <v>88.7</v>
      </c>
      <c r="L832" s="9">
        <v>43489</v>
      </c>
      <c r="M832" s="11">
        <f t="shared" si="61"/>
        <v>1</v>
      </c>
      <c r="N832" t="str">
        <f t="shared" si="65"/>
        <v>Jan</v>
      </c>
      <c r="O832">
        <f t="shared" si="62"/>
        <v>4</v>
      </c>
      <c r="P832" t="str">
        <f t="shared" si="63"/>
        <v>Thu</v>
      </c>
      <c r="Q832" s="1">
        <v>0.73819444444444449</v>
      </c>
      <c r="R832" s="11">
        <f t="shared" si="64"/>
        <v>17</v>
      </c>
      <c r="S832" t="s">
        <v>35</v>
      </c>
      <c r="T832" s="4">
        <v>84.48</v>
      </c>
      <c r="U832">
        <v>4.7619047620000003</v>
      </c>
      <c r="V832" s="4">
        <v>4.2240000000000002</v>
      </c>
      <c r="W832">
        <v>7.6</v>
      </c>
    </row>
    <row r="833" spans="1:23">
      <c r="A833" t="s">
        <v>873</v>
      </c>
      <c r="B833" t="s">
        <v>48</v>
      </c>
      <c r="C833" t="s">
        <v>49</v>
      </c>
      <c r="D833" t="s">
        <v>33</v>
      </c>
      <c r="E833" t="s">
        <v>37</v>
      </c>
      <c r="F833" t="s">
        <v>28</v>
      </c>
      <c r="G833" s="4">
        <v>62.57</v>
      </c>
      <c r="H833">
        <v>4</v>
      </c>
      <c r="I833" s="4">
        <v>12.51</v>
      </c>
      <c r="J833" s="4">
        <v>262.79000000000002</v>
      </c>
      <c r="K833" s="4">
        <v>262.79000000000002</v>
      </c>
      <c r="L833" s="9">
        <v>43521</v>
      </c>
      <c r="M833" s="11">
        <f t="shared" si="61"/>
        <v>2</v>
      </c>
      <c r="N833" t="str">
        <f t="shared" si="65"/>
        <v>Feb</v>
      </c>
      <c r="O833">
        <f t="shared" si="62"/>
        <v>1</v>
      </c>
      <c r="P833" t="str">
        <f t="shared" si="63"/>
        <v>Mon</v>
      </c>
      <c r="Q833" s="1">
        <v>0.77569444444444446</v>
      </c>
      <c r="R833" s="11">
        <f t="shared" si="64"/>
        <v>18</v>
      </c>
      <c r="S833" t="s">
        <v>35</v>
      </c>
      <c r="T833" s="4">
        <v>250.28</v>
      </c>
      <c r="U833">
        <v>4.7619047620000003</v>
      </c>
      <c r="V833" s="4">
        <v>12.513999999999999</v>
      </c>
      <c r="W833">
        <v>9.5</v>
      </c>
    </row>
    <row r="834" spans="1:23">
      <c r="A834" t="s">
        <v>874</v>
      </c>
      <c r="B834" t="s">
        <v>48</v>
      </c>
      <c r="C834" t="s">
        <v>49</v>
      </c>
      <c r="D834" t="s">
        <v>26</v>
      </c>
      <c r="E834" t="s">
        <v>27</v>
      </c>
      <c r="F834" t="s">
        <v>42</v>
      </c>
      <c r="G834" s="4">
        <v>11.85</v>
      </c>
      <c r="H834">
        <v>8</v>
      </c>
      <c r="I834" s="4">
        <v>4.74</v>
      </c>
      <c r="J834" s="4">
        <v>99.54</v>
      </c>
      <c r="K834" s="4">
        <v>99.54</v>
      </c>
      <c r="L834" s="9">
        <v>43474</v>
      </c>
      <c r="M834" s="11">
        <f t="shared" si="61"/>
        <v>1</v>
      </c>
      <c r="N834" t="str">
        <f t="shared" si="65"/>
        <v>Jan</v>
      </c>
      <c r="O834">
        <f t="shared" si="62"/>
        <v>3</v>
      </c>
      <c r="P834" t="str">
        <f t="shared" si="63"/>
        <v>Wed</v>
      </c>
      <c r="Q834" s="1">
        <v>0.69027777777777777</v>
      </c>
      <c r="R834" s="11">
        <f t="shared" si="64"/>
        <v>16</v>
      </c>
      <c r="S834" t="s">
        <v>35</v>
      </c>
      <c r="T834" s="4">
        <v>94.8</v>
      </c>
      <c r="U834">
        <v>4.7619047620000003</v>
      </c>
      <c r="V834" s="4">
        <v>4.74</v>
      </c>
      <c r="W834">
        <v>4.0999999999999996</v>
      </c>
    </row>
    <row r="835" spans="1:23">
      <c r="A835" t="s">
        <v>875</v>
      </c>
      <c r="B835" t="s">
        <v>24</v>
      </c>
      <c r="C835" t="s">
        <v>25</v>
      </c>
      <c r="D835" t="s">
        <v>26</v>
      </c>
      <c r="E835" t="s">
        <v>37</v>
      </c>
      <c r="F835" t="s">
        <v>28</v>
      </c>
      <c r="G835" s="4">
        <v>91.3</v>
      </c>
      <c r="H835">
        <v>1</v>
      </c>
      <c r="I835" s="4">
        <v>4.57</v>
      </c>
      <c r="J835" s="4">
        <v>95.87</v>
      </c>
      <c r="K835" s="4">
        <v>95.87</v>
      </c>
      <c r="L835" s="9">
        <v>43510</v>
      </c>
      <c r="M835" s="11">
        <f t="shared" ref="M835:M898" si="66">MONTH(L835)</f>
        <v>2</v>
      </c>
      <c r="N835" t="str">
        <f t="shared" si="65"/>
        <v>Feb</v>
      </c>
      <c r="O835">
        <f t="shared" ref="O835:O898" si="67">WEEKDAY(L835,2)</f>
        <v>4</v>
      </c>
      <c r="P835" t="str">
        <f t="shared" ref="P835:P898" si="68">TEXT(L835, "ddd")</f>
        <v>Thu</v>
      </c>
      <c r="Q835" s="1">
        <v>0.61250000000000004</v>
      </c>
      <c r="R835" s="11">
        <f t="shared" si="64"/>
        <v>14</v>
      </c>
      <c r="S835" t="s">
        <v>29</v>
      </c>
      <c r="T835" s="4">
        <v>91.3</v>
      </c>
      <c r="U835">
        <v>4.7619047620000003</v>
      </c>
      <c r="V835" s="4">
        <v>4.5650000000000004</v>
      </c>
      <c r="W835">
        <v>9.1999999999999993</v>
      </c>
    </row>
    <row r="836" spans="1:23">
      <c r="A836" t="s">
        <v>876</v>
      </c>
      <c r="B836" t="s">
        <v>48</v>
      </c>
      <c r="C836" t="s">
        <v>49</v>
      </c>
      <c r="D836" t="s">
        <v>26</v>
      </c>
      <c r="E836" t="s">
        <v>27</v>
      </c>
      <c r="F836" t="s">
        <v>38</v>
      </c>
      <c r="G836" s="4">
        <v>40.729999999999997</v>
      </c>
      <c r="H836">
        <v>7</v>
      </c>
      <c r="I836" s="4">
        <v>14.26</v>
      </c>
      <c r="J836" s="4">
        <v>299.37</v>
      </c>
      <c r="K836" s="4">
        <v>299.37</v>
      </c>
      <c r="L836" s="9">
        <v>43536</v>
      </c>
      <c r="M836" s="11">
        <f t="shared" si="66"/>
        <v>3</v>
      </c>
      <c r="N836" t="str">
        <f t="shared" si="65"/>
        <v>Mar</v>
      </c>
      <c r="O836">
        <f t="shared" si="67"/>
        <v>2</v>
      </c>
      <c r="P836" t="str">
        <f t="shared" si="68"/>
        <v>Tue</v>
      </c>
      <c r="Q836" s="1">
        <v>0.45902777777777776</v>
      </c>
      <c r="R836" s="11">
        <f t="shared" ref="R836:R899" si="69">HOUR(Q836)</f>
        <v>11</v>
      </c>
      <c r="S836" t="s">
        <v>29</v>
      </c>
      <c r="T836" s="4">
        <v>285.11</v>
      </c>
      <c r="U836">
        <v>4.7619047620000003</v>
      </c>
      <c r="V836" s="4">
        <v>14.2555</v>
      </c>
      <c r="W836">
        <v>5.4</v>
      </c>
    </row>
    <row r="837" spans="1:23">
      <c r="A837" t="s">
        <v>877</v>
      </c>
      <c r="B837" t="s">
        <v>24</v>
      </c>
      <c r="C837" t="s">
        <v>25</v>
      </c>
      <c r="D837" t="s">
        <v>33</v>
      </c>
      <c r="E837" t="s">
        <v>37</v>
      </c>
      <c r="F837" t="s">
        <v>52</v>
      </c>
      <c r="G837" s="4">
        <v>52.38</v>
      </c>
      <c r="H837">
        <v>1</v>
      </c>
      <c r="I837" s="4">
        <v>2.62</v>
      </c>
      <c r="J837" s="4">
        <v>55</v>
      </c>
      <c r="K837" s="4">
        <v>55</v>
      </c>
      <c r="L837" s="9">
        <v>43550</v>
      </c>
      <c r="M837" s="11">
        <f t="shared" si="66"/>
        <v>3</v>
      </c>
      <c r="N837" t="str">
        <f t="shared" si="65"/>
        <v>Mar</v>
      </c>
      <c r="O837">
        <f t="shared" si="67"/>
        <v>2</v>
      </c>
      <c r="P837" t="str">
        <f t="shared" si="68"/>
        <v>Tue</v>
      </c>
      <c r="Q837" s="1">
        <v>0.82222222222222219</v>
      </c>
      <c r="R837" s="11">
        <f t="shared" si="69"/>
        <v>19</v>
      </c>
      <c r="S837" t="s">
        <v>35</v>
      </c>
      <c r="T837" s="4">
        <v>52.38</v>
      </c>
      <c r="U837">
        <v>4.7619047620000003</v>
      </c>
      <c r="V837" s="4">
        <v>2.6190000000000002</v>
      </c>
      <c r="W837">
        <v>5.8</v>
      </c>
    </row>
    <row r="838" spans="1:23">
      <c r="A838" t="s">
        <v>878</v>
      </c>
      <c r="B838" t="s">
        <v>24</v>
      </c>
      <c r="C838" t="s">
        <v>25</v>
      </c>
      <c r="D838" t="s">
        <v>26</v>
      </c>
      <c r="E838" t="s">
        <v>37</v>
      </c>
      <c r="F838" t="s">
        <v>52</v>
      </c>
      <c r="G838" s="4">
        <v>38.54</v>
      </c>
      <c r="H838">
        <v>5</v>
      </c>
      <c r="I838" s="4">
        <v>9.64</v>
      </c>
      <c r="J838" s="4">
        <v>202.34</v>
      </c>
      <c r="K838" s="4">
        <v>202.34</v>
      </c>
      <c r="L838" s="9">
        <v>43474</v>
      </c>
      <c r="M838" s="11">
        <f t="shared" si="66"/>
        <v>1</v>
      </c>
      <c r="N838" t="str">
        <f t="shared" si="65"/>
        <v>Jan</v>
      </c>
      <c r="O838">
        <f t="shared" si="67"/>
        <v>3</v>
      </c>
      <c r="P838" t="str">
        <f t="shared" si="68"/>
        <v>Wed</v>
      </c>
      <c r="Q838" s="1">
        <v>0.56527777777777777</v>
      </c>
      <c r="R838" s="11">
        <f t="shared" si="69"/>
        <v>13</v>
      </c>
      <c r="S838" t="s">
        <v>29</v>
      </c>
      <c r="T838" s="4">
        <v>192.7</v>
      </c>
      <c r="U838">
        <v>4.7619047620000003</v>
      </c>
      <c r="V838" s="4">
        <v>9.6349999999999998</v>
      </c>
      <c r="W838">
        <v>5.6</v>
      </c>
    </row>
    <row r="839" spans="1:23">
      <c r="A839" t="s">
        <v>879</v>
      </c>
      <c r="B839" t="s">
        <v>48</v>
      </c>
      <c r="C839" t="s">
        <v>49</v>
      </c>
      <c r="D839" t="s">
        <v>33</v>
      </c>
      <c r="E839" t="s">
        <v>37</v>
      </c>
      <c r="F839" t="s">
        <v>42</v>
      </c>
      <c r="G839" s="4">
        <v>44.63</v>
      </c>
      <c r="H839">
        <v>6</v>
      </c>
      <c r="I839" s="4">
        <v>13.39</v>
      </c>
      <c r="J839" s="4">
        <v>281.17</v>
      </c>
      <c r="K839" s="4">
        <v>281.17</v>
      </c>
      <c r="L839" s="9">
        <v>43467</v>
      </c>
      <c r="M839" s="11">
        <f t="shared" si="66"/>
        <v>1</v>
      </c>
      <c r="N839" t="str">
        <f t="shared" si="65"/>
        <v>Jan</v>
      </c>
      <c r="O839">
        <f t="shared" si="67"/>
        <v>3</v>
      </c>
      <c r="P839" t="str">
        <f t="shared" si="68"/>
        <v>Wed</v>
      </c>
      <c r="Q839" s="1">
        <v>0.83888888888888891</v>
      </c>
      <c r="R839" s="11">
        <f t="shared" si="69"/>
        <v>20</v>
      </c>
      <c r="S839" t="s">
        <v>39</v>
      </c>
      <c r="T839" s="4">
        <v>267.77999999999997</v>
      </c>
      <c r="U839">
        <v>4.7619047620000003</v>
      </c>
      <c r="V839" s="4">
        <v>13.388999999999999</v>
      </c>
      <c r="W839">
        <v>5.0999999999999996</v>
      </c>
    </row>
    <row r="840" spans="1:23">
      <c r="A840" t="s">
        <v>880</v>
      </c>
      <c r="B840" t="s">
        <v>31</v>
      </c>
      <c r="C840" t="s">
        <v>32</v>
      </c>
      <c r="D840" t="s">
        <v>33</v>
      </c>
      <c r="E840" t="s">
        <v>37</v>
      </c>
      <c r="F840" t="s">
        <v>34</v>
      </c>
      <c r="G840" s="4">
        <v>55.87</v>
      </c>
      <c r="H840">
        <v>10</v>
      </c>
      <c r="I840" s="4">
        <v>27.94</v>
      </c>
      <c r="J840" s="4">
        <v>586.64</v>
      </c>
      <c r="K840" s="4">
        <v>586.64</v>
      </c>
      <c r="L840" s="9">
        <v>43480</v>
      </c>
      <c r="M840" s="11">
        <f t="shared" si="66"/>
        <v>1</v>
      </c>
      <c r="N840" t="str">
        <f t="shared" ref="N840:N903" si="70">TEXT(L840,"mmm")</f>
        <v>Jan</v>
      </c>
      <c r="O840">
        <f t="shared" si="67"/>
        <v>2</v>
      </c>
      <c r="P840" t="str">
        <f t="shared" si="68"/>
        <v>Tue</v>
      </c>
      <c r="Q840" s="1">
        <v>0.62569444444444444</v>
      </c>
      <c r="R840" s="11">
        <f t="shared" si="69"/>
        <v>15</v>
      </c>
      <c r="S840" t="s">
        <v>35</v>
      </c>
      <c r="T840" s="4">
        <v>558.70000000000005</v>
      </c>
      <c r="U840">
        <v>4.7619047620000003</v>
      </c>
      <c r="V840" s="4">
        <v>27.934999999999999</v>
      </c>
      <c r="W840">
        <v>5.8</v>
      </c>
    </row>
    <row r="841" spans="1:23">
      <c r="A841" t="s">
        <v>881</v>
      </c>
      <c r="B841" t="s">
        <v>31</v>
      </c>
      <c r="C841" t="s">
        <v>32</v>
      </c>
      <c r="D841" t="s">
        <v>26</v>
      </c>
      <c r="E841" t="s">
        <v>27</v>
      </c>
      <c r="F841" t="s">
        <v>42</v>
      </c>
      <c r="G841" s="4">
        <v>29.22</v>
      </c>
      <c r="H841">
        <v>6</v>
      </c>
      <c r="I841" s="4">
        <v>8.77</v>
      </c>
      <c r="J841" s="4">
        <v>184.09</v>
      </c>
      <c r="K841" s="4">
        <v>184.09</v>
      </c>
      <c r="L841" s="9">
        <v>43466</v>
      </c>
      <c r="M841" s="11">
        <f t="shared" si="66"/>
        <v>1</v>
      </c>
      <c r="N841" t="str">
        <f t="shared" si="70"/>
        <v>Jan</v>
      </c>
      <c r="O841">
        <f t="shared" si="67"/>
        <v>2</v>
      </c>
      <c r="P841" t="str">
        <f t="shared" si="68"/>
        <v>Tue</v>
      </c>
      <c r="Q841" s="1">
        <v>0.4861111111111111</v>
      </c>
      <c r="R841" s="11">
        <f t="shared" si="69"/>
        <v>11</v>
      </c>
      <c r="S841" t="s">
        <v>29</v>
      </c>
      <c r="T841" s="4">
        <v>175.32</v>
      </c>
      <c r="U841">
        <v>4.7619047620000003</v>
      </c>
      <c r="V841" s="4">
        <v>8.766</v>
      </c>
      <c r="W841">
        <v>5</v>
      </c>
    </row>
    <row r="842" spans="1:23">
      <c r="A842" t="s">
        <v>882</v>
      </c>
      <c r="B842" t="s">
        <v>24</v>
      </c>
      <c r="C842" t="s">
        <v>25</v>
      </c>
      <c r="D842" t="s">
        <v>33</v>
      </c>
      <c r="E842" t="s">
        <v>37</v>
      </c>
      <c r="F842" t="s">
        <v>52</v>
      </c>
      <c r="G842" s="4">
        <v>51.94</v>
      </c>
      <c r="H842">
        <v>3</v>
      </c>
      <c r="I842" s="4">
        <v>7.79</v>
      </c>
      <c r="J842" s="4">
        <v>163.61000000000001</v>
      </c>
      <c r="K842" s="4">
        <v>163.61000000000001</v>
      </c>
      <c r="L842" s="9">
        <v>43511</v>
      </c>
      <c r="M842" s="11">
        <f t="shared" si="66"/>
        <v>2</v>
      </c>
      <c r="N842" t="str">
        <f t="shared" si="70"/>
        <v>Feb</v>
      </c>
      <c r="O842">
        <f t="shared" si="67"/>
        <v>5</v>
      </c>
      <c r="P842" t="str">
        <f t="shared" si="68"/>
        <v>Fri</v>
      </c>
      <c r="Q842" s="1">
        <v>0.63958333333333328</v>
      </c>
      <c r="R842" s="11">
        <f t="shared" si="69"/>
        <v>15</v>
      </c>
      <c r="S842" t="s">
        <v>35</v>
      </c>
      <c r="T842" s="4">
        <v>155.82</v>
      </c>
      <c r="U842">
        <v>4.7619047620000003</v>
      </c>
      <c r="V842" s="4">
        <v>7.7910000000000004</v>
      </c>
      <c r="W842">
        <v>7.9</v>
      </c>
    </row>
    <row r="843" spans="1:23">
      <c r="A843" t="s">
        <v>883</v>
      </c>
      <c r="B843" t="s">
        <v>48</v>
      </c>
      <c r="C843" t="s">
        <v>49</v>
      </c>
      <c r="D843" t="s">
        <v>33</v>
      </c>
      <c r="E843" t="s">
        <v>37</v>
      </c>
      <c r="F843" t="s">
        <v>34</v>
      </c>
      <c r="G843" s="4">
        <v>60.3</v>
      </c>
      <c r="H843">
        <v>1</v>
      </c>
      <c r="I843" s="4">
        <v>3.02</v>
      </c>
      <c r="J843" s="4">
        <v>63.32</v>
      </c>
      <c r="K843" s="4">
        <v>63.32</v>
      </c>
      <c r="L843" s="9">
        <v>43524</v>
      </c>
      <c r="M843" s="11">
        <f t="shared" si="66"/>
        <v>2</v>
      </c>
      <c r="N843" t="str">
        <f t="shared" si="70"/>
        <v>Feb</v>
      </c>
      <c r="O843">
        <f t="shared" si="67"/>
        <v>4</v>
      </c>
      <c r="P843" t="str">
        <f t="shared" si="68"/>
        <v>Thu</v>
      </c>
      <c r="Q843" s="1">
        <v>0.73472222222222228</v>
      </c>
      <c r="R843" s="11">
        <f t="shared" si="69"/>
        <v>17</v>
      </c>
      <c r="S843" t="s">
        <v>35</v>
      </c>
      <c r="T843" s="4">
        <v>60.3</v>
      </c>
      <c r="U843">
        <v>4.7619047620000003</v>
      </c>
      <c r="V843" s="4">
        <v>3.0150000000000001</v>
      </c>
      <c r="W843">
        <v>6</v>
      </c>
    </row>
    <row r="844" spans="1:23">
      <c r="A844" t="s">
        <v>884</v>
      </c>
      <c r="B844" t="s">
        <v>24</v>
      </c>
      <c r="C844" t="s">
        <v>25</v>
      </c>
      <c r="D844" t="s">
        <v>26</v>
      </c>
      <c r="E844" t="s">
        <v>27</v>
      </c>
      <c r="F844" t="s">
        <v>42</v>
      </c>
      <c r="G844" s="4">
        <v>39.47</v>
      </c>
      <c r="H844">
        <v>2</v>
      </c>
      <c r="I844" s="4">
        <v>3.95</v>
      </c>
      <c r="J844" s="4">
        <v>82.89</v>
      </c>
      <c r="K844" s="4">
        <v>82.89</v>
      </c>
      <c r="L844" s="9">
        <v>43526</v>
      </c>
      <c r="M844" s="11">
        <f t="shared" si="66"/>
        <v>3</v>
      </c>
      <c r="N844" t="str">
        <f t="shared" si="70"/>
        <v>Mar</v>
      </c>
      <c r="O844">
        <f t="shared" si="67"/>
        <v>6</v>
      </c>
      <c r="P844" t="str">
        <f t="shared" si="68"/>
        <v>Sat</v>
      </c>
      <c r="Q844" s="1">
        <v>0.67777777777777781</v>
      </c>
      <c r="R844" s="11">
        <f t="shared" si="69"/>
        <v>16</v>
      </c>
      <c r="S844" t="s">
        <v>39</v>
      </c>
      <c r="T844" s="4">
        <v>78.94</v>
      </c>
      <c r="U844">
        <v>4.7619047620000003</v>
      </c>
      <c r="V844" s="4">
        <v>3.9470000000000001</v>
      </c>
      <c r="W844">
        <v>5</v>
      </c>
    </row>
    <row r="845" spans="1:23">
      <c r="A845" t="s">
        <v>885</v>
      </c>
      <c r="B845" t="s">
        <v>31</v>
      </c>
      <c r="C845" t="s">
        <v>32</v>
      </c>
      <c r="D845" t="s">
        <v>26</v>
      </c>
      <c r="E845" t="s">
        <v>27</v>
      </c>
      <c r="F845" t="s">
        <v>50</v>
      </c>
      <c r="G845" s="4">
        <v>14.87</v>
      </c>
      <c r="H845">
        <v>2</v>
      </c>
      <c r="I845" s="4">
        <v>1.49</v>
      </c>
      <c r="J845" s="4">
        <v>31.23</v>
      </c>
      <c r="K845" s="4">
        <v>31.23</v>
      </c>
      <c r="L845" s="9">
        <v>43509</v>
      </c>
      <c r="M845" s="11">
        <f t="shared" si="66"/>
        <v>2</v>
      </c>
      <c r="N845" t="str">
        <f t="shared" si="70"/>
        <v>Feb</v>
      </c>
      <c r="O845">
        <f t="shared" si="67"/>
        <v>3</v>
      </c>
      <c r="P845" t="str">
        <f t="shared" si="68"/>
        <v>Wed</v>
      </c>
      <c r="Q845" s="1">
        <v>0.76041666666666663</v>
      </c>
      <c r="R845" s="11">
        <f t="shared" si="69"/>
        <v>18</v>
      </c>
      <c r="S845" t="s">
        <v>39</v>
      </c>
      <c r="T845" s="4">
        <v>29.74</v>
      </c>
      <c r="U845">
        <v>4.7619047620000003</v>
      </c>
      <c r="V845" s="4">
        <v>1.4870000000000001</v>
      </c>
      <c r="W845">
        <v>8.9</v>
      </c>
    </row>
    <row r="846" spans="1:23">
      <c r="A846" t="s">
        <v>886</v>
      </c>
      <c r="B846" t="s">
        <v>24</v>
      </c>
      <c r="C846" t="s">
        <v>25</v>
      </c>
      <c r="D846" t="s">
        <v>33</v>
      </c>
      <c r="E846" t="s">
        <v>37</v>
      </c>
      <c r="F846" t="s">
        <v>52</v>
      </c>
      <c r="G846" s="4">
        <v>21.32</v>
      </c>
      <c r="H846">
        <v>1</v>
      </c>
      <c r="I846" s="4">
        <v>1.07</v>
      </c>
      <c r="J846" s="4">
        <v>22.39</v>
      </c>
      <c r="K846" s="4">
        <v>22.39</v>
      </c>
      <c r="L846" s="9">
        <v>43491</v>
      </c>
      <c r="M846" s="11">
        <f t="shared" si="66"/>
        <v>1</v>
      </c>
      <c r="N846" t="str">
        <f t="shared" si="70"/>
        <v>Jan</v>
      </c>
      <c r="O846">
        <f t="shared" si="67"/>
        <v>6</v>
      </c>
      <c r="P846" t="str">
        <f t="shared" si="68"/>
        <v>Sat</v>
      </c>
      <c r="Q846" s="1">
        <v>0.52986111111111112</v>
      </c>
      <c r="R846" s="11">
        <f t="shared" si="69"/>
        <v>12</v>
      </c>
      <c r="S846" t="s">
        <v>35</v>
      </c>
      <c r="T846" s="4">
        <v>21.32</v>
      </c>
      <c r="U846">
        <v>4.7619047620000003</v>
      </c>
      <c r="V846" s="4">
        <v>1.0660000000000001</v>
      </c>
      <c r="W846">
        <v>5.9</v>
      </c>
    </row>
    <row r="847" spans="1:23">
      <c r="A847" t="s">
        <v>887</v>
      </c>
      <c r="B847" t="s">
        <v>24</v>
      </c>
      <c r="C847" t="s">
        <v>25</v>
      </c>
      <c r="D847" t="s">
        <v>26</v>
      </c>
      <c r="E847" t="s">
        <v>37</v>
      </c>
      <c r="F847" t="s">
        <v>34</v>
      </c>
      <c r="G847" s="4">
        <v>93.78</v>
      </c>
      <c r="H847">
        <v>3</v>
      </c>
      <c r="I847" s="4">
        <v>14.07</v>
      </c>
      <c r="J847" s="4">
        <v>295.41000000000003</v>
      </c>
      <c r="K847" s="4">
        <v>295.41000000000003</v>
      </c>
      <c r="L847" s="9">
        <v>43495</v>
      </c>
      <c r="M847" s="11">
        <f t="shared" si="66"/>
        <v>1</v>
      </c>
      <c r="N847" t="str">
        <f t="shared" si="70"/>
        <v>Jan</v>
      </c>
      <c r="O847">
        <f t="shared" si="67"/>
        <v>3</v>
      </c>
      <c r="P847" t="str">
        <f t="shared" si="68"/>
        <v>Wed</v>
      </c>
      <c r="Q847" s="1">
        <v>0.48055555555555557</v>
      </c>
      <c r="R847" s="11">
        <f t="shared" si="69"/>
        <v>11</v>
      </c>
      <c r="S847" t="s">
        <v>39</v>
      </c>
      <c r="T847" s="4">
        <v>281.33999999999997</v>
      </c>
      <c r="U847">
        <v>4.7619047620000003</v>
      </c>
      <c r="V847" s="4">
        <v>14.067</v>
      </c>
      <c r="W847">
        <v>5.9</v>
      </c>
    </row>
    <row r="848" spans="1:23">
      <c r="A848" t="s">
        <v>888</v>
      </c>
      <c r="B848" t="s">
        <v>24</v>
      </c>
      <c r="C848" t="s">
        <v>25</v>
      </c>
      <c r="D848" t="s">
        <v>26</v>
      </c>
      <c r="E848" t="s">
        <v>37</v>
      </c>
      <c r="F848" t="s">
        <v>34</v>
      </c>
      <c r="G848" s="4">
        <v>73.260000000000005</v>
      </c>
      <c r="H848">
        <v>1</v>
      </c>
      <c r="I848" s="4">
        <v>3.66</v>
      </c>
      <c r="J848" s="4">
        <v>76.92</v>
      </c>
      <c r="K848" s="4">
        <v>76.92</v>
      </c>
      <c r="L848" s="9">
        <v>43492</v>
      </c>
      <c r="M848" s="11">
        <f t="shared" si="66"/>
        <v>1</v>
      </c>
      <c r="N848" t="str">
        <f t="shared" si="70"/>
        <v>Jan</v>
      </c>
      <c r="O848">
        <f t="shared" si="67"/>
        <v>7</v>
      </c>
      <c r="P848" t="str">
        <f t="shared" si="68"/>
        <v>Sun</v>
      </c>
      <c r="Q848" s="1">
        <v>0.75555555555555554</v>
      </c>
      <c r="R848" s="11">
        <f t="shared" si="69"/>
        <v>18</v>
      </c>
      <c r="S848" t="s">
        <v>29</v>
      </c>
      <c r="T848" s="4">
        <v>73.260000000000005</v>
      </c>
      <c r="U848">
        <v>4.7619047620000003</v>
      </c>
      <c r="V848" s="4">
        <v>3.6629999999999998</v>
      </c>
      <c r="W848">
        <v>9.6999999999999993</v>
      </c>
    </row>
    <row r="849" spans="1:23">
      <c r="A849" t="s">
        <v>889</v>
      </c>
      <c r="B849" t="s">
        <v>31</v>
      </c>
      <c r="C849" t="s">
        <v>32</v>
      </c>
      <c r="D849" t="s">
        <v>33</v>
      </c>
      <c r="E849" t="s">
        <v>27</v>
      </c>
      <c r="F849" t="s">
        <v>42</v>
      </c>
      <c r="G849" s="4">
        <v>22.38</v>
      </c>
      <c r="H849">
        <v>1</v>
      </c>
      <c r="I849" s="4">
        <v>1.1200000000000001</v>
      </c>
      <c r="J849" s="4">
        <v>23.5</v>
      </c>
      <c r="K849" s="4">
        <v>23.5</v>
      </c>
      <c r="L849" s="9">
        <v>43495</v>
      </c>
      <c r="M849" s="11">
        <f t="shared" si="66"/>
        <v>1</v>
      </c>
      <c r="N849" t="str">
        <f t="shared" si="70"/>
        <v>Jan</v>
      </c>
      <c r="O849">
        <f t="shared" si="67"/>
        <v>3</v>
      </c>
      <c r="P849" t="str">
        <f t="shared" si="68"/>
        <v>Wed</v>
      </c>
      <c r="Q849" s="1">
        <v>0.71388888888888891</v>
      </c>
      <c r="R849" s="11">
        <f t="shared" si="69"/>
        <v>17</v>
      </c>
      <c r="S849" t="s">
        <v>39</v>
      </c>
      <c r="T849" s="4">
        <v>22.38</v>
      </c>
      <c r="U849">
        <v>4.7619047620000003</v>
      </c>
      <c r="V849" s="4">
        <v>1.119</v>
      </c>
      <c r="W849">
        <v>8.6</v>
      </c>
    </row>
    <row r="850" spans="1:23">
      <c r="A850" t="s">
        <v>890</v>
      </c>
      <c r="B850" t="s">
        <v>31</v>
      </c>
      <c r="C850" t="s">
        <v>32</v>
      </c>
      <c r="D850" t="s">
        <v>26</v>
      </c>
      <c r="E850" t="s">
        <v>27</v>
      </c>
      <c r="F850" t="s">
        <v>50</v>
      </c>
      <c r="G850" s="4">
        <v>72.88</v>
      </c>
      <c r="H850">
        <v>9</v>
      </c>
      <c r="I850" s="4">
        <v>32.799999999999997</v>
      </c>
      <c r="J850" s="4">
        <v>688.72</v>
      </c>
      <c r="K850" s="4">
        <v>688.72</v>
      </c>
      <c r="L850" s="9">
        <v>43473</v>
      </c>
      <c r="M850" s="11">
        <f t="shared" si="66"/>
        <v>1</v>
      </c>
      <c r="N850" t="str">
        <f t="shared" si="70"/>
        <v>Jan</v>
      </c>
      <c r="O850">
        <f t="shared" si="67"/>
        <v>2</v>
      </c>
      <c r="P850" t="str">
        <f t="shared" si="68"/>
        <v>Tue</v>
      </c>
      <c r="Q850" s="1">
        <v>0.81805555555555554</v>
      </c>
      <c r="R850" s="11">
        <f t="shared" si="69"/>
        <v>19</v>
      </c>
      <c r="S850" t="s">
        <v>35</v>
      </c>
      <c r="T850" s="4">
        <v>655.92</v>
      </c>
      <c r="U850">
        <v>4.7619047620000003</v>
      </c>
      <c r="V850" s="4">
        <v>32.795999999999999</v>
      </c>
      <c r="W850">
        <v>4</v>
      </c>
    </row>
    <row r="851" spans="1:23">
      <c r="A851" t="s">
        <v>891</v>
      </c>
      <c r="B851" t="s">
        <v>24</v>
      </c>
      <c r="C851" t="s">
        <v>25</v>
      </c>
      <c r="D851" t="s">
        <v>33</v>
      </c>
      <c r="E851" t="s">
        <v>27</v>
      </c>
      <c r="F851" t="s">
        <v>52</v>
      </c>
      <c r="G851" s="4">
        <v>99.1</v>
      </c>
      <c r="H851">
        <v>6</v>
      </c>
      <c r="I851" s="4">
        <v>29.73</v>
      </c>
      <c r="J851" s="4">
        <v>624.33000000000004</v>
      </c>
      <c r="K851" s="4">
        <v>624.33000000000004</v>
      </c>
      <c r="L851" s="9">
        <v>43484</v>
      </c>
      <c r="M851" s="11">
        <f t="shared" si="66"/>
        <v>1</v>
      </c>
      <c r="N851" t="str">
        <f t="shared" si="70"/>
        <v>Jan</v>
      </c>
      <c r="O851">
        <f t="shared" si="67"/>
        <v>6</v>
      </c>
      <c r="P851" t="str">
        <f t="shared" si="68"/>
        <v>Sat</v>
      </c>
      <c r="Q851" s="1">
        <v>0.5493055555555556</v>
      </c>
      <c r="R851" s="11">
        <f t="shared" si="69"/>
        <v>13</v>
      </c>
      <c r="S851" t="s">
        <v>35</v>
      </c>
      <c r="T851" s="4">
        <v>594.6</v>
      </c>
      <c r="U851">
        <v>4.7619047620000003</v>
      </c>
      <c r="V851" s="4">
        <v>29.73</v>
      </c>
      <c r="W851">
        <v>4.2</v>
      </c>
    </row>
    <row r="852" spans="1:23">
      <c r="A852" t="s">
        <v>892</v>
      </c>
      <c r="B852" t="s">
        <v>24</v>
      </c>
      <c r="C852" t="s">
        <v>25</v>
      </c>
      <c r="D852" t="s">
        <v>33</v>
      </c>
      <c r="E852" t="s">
        <v>37</v>
      </c>
      <c r="F852" t="s">
        <v>52</v>
      </c>
      <c r="G852" s="4">
        <v>74.099999999999994</v>
      </c>
      <c r="H852">
        <v>1</v>
      </c>
      <c r="I852" s="4">
        <v>3.71</v>
      </c>
      <c r="J852" s="4">
        <v>77.81</v>
      </c>
      <c r="K852" s="4">
        <v>77.81</v>
      </c>
      <c r="L852" s="9">
        <v>43490</v>
      </c>
      <c r="M852" s="11">
        <f t="shared" si="66"/>
        <v>1</v>
      </c>
      <c r="N852" t="str">
        <f t="shared" si="70"/>
        <v>Jan</v>
      </c>
      <c r="O852">
        <f t="shared" si="67"/>
        <v>5</v>
      </c>
      <c r="P852" t="str">
        <f t="shared" si="68"/>
        <v>Fri</v>
      </c>
      <c r="Q852" s="1">
        <v>0.46180555555555558</v>
      </c>
      <c r="R852" s="11">
        <f t="shared" si="69"/>
        <v>11</v>
      </c>
      <c r="S852" t="s">
        <v>35</v>
      </c>
      <c r="T852" s="4">
        <v>74.099999999999994</v>
      </c>
      <c r="U852">
        <v>4.7619047620000003</v>
      </c>
      <c r="V852" s="4">
        <v>3.7050000000000001</v>
      </c>
      <c r="W852">
        <v>9.1999999999999993</v>
      </c>
    </row>
    <row r="853" spans="1:23">
      <c r="A853" t="s">
        <v>893</v>
      </c>
      <c r="B853" t="s">
        <v>24</v>
      </c>
      <c r="C853" t="s">
        <v>25</v>
      </c>
      <c r="D853" t="s">
        <v>33</v>
      </c>
      <c r="E853" t="s">
        <v>27</v>
      </c>
      <c r="F853" t="s">
        <v>52</v>
      </c>
      <c r="G853" s="4">
        <v>98.48</v>
      </c>
      <c r="H853">
        <v>2</v>
      </c>
      <c r="I853" s="4">
        <v>9.85</v>
      </c>
      <c r="J853" s="4">
        <v>206.81</v>
      </c>
      <c r="K853" s="4">
        <v>206.81</v>
      </c>
      <c r="L853" s="9">
        <v>43515</v>
      </c>
      <c r="M853" s="11">
        <f t="shared" si="66"/>
        <v>2</v>
      </c>
      <c r="N853" t="str">
        <f t="shared" si="70"/>
        <v>Feb</v>
      </c>
      <c r="O853">
        <f t="shared" si="67"/>
        <v>2</v>
      </c>
      <c r="P853" t="str">
        <f t="shared" si="68"/>
        <v>Tue</v>
      </c>
      <c r="Q853" s="1">
        <v>0.42499999999999999</v>
      </c>
      <c r="R853" s="11">
        <f t="shared" si="69"/>
        <v>10</v>
      </c>
      <c r="S853" t="s">
        <v>29</v>
      </c>
      <c r="T853" s="4">
        <v>196.96</v>
      </c>
      <c r="U853">
        <v>4.7619047620000003</v>
      </c>
      <c r="V853" s="4">
        <v>9.8480000000000008</v>
      </c>
      <c r="W853">
        <v>9.1999999999999993</v>
      </c>
    </row>
    <row r="854" spans="1:23">
      <c r="A854" t="s">
        <v>894</v>
      </c>
      <c r="B854" t="s">
        <v>31</v>
      </c>
      <c r="C854" t="s">
        <v>32</v>
      </c>
      <c r="D854" t="s">
        <v>33</v>
      </c>
      <c r="E854" t="s">
        <v>37</v>
      </c>
      <c r="F854" t="s">
        <v>28</v>
      </c>
      <c r="G854" s="4">
        <v>53.19</v>
      </c>
      <c r="H854">
        <v>7</v>
      </c>
      <c r="I854" s="4">
        <v>18.62</v>
      </c>
      <c r="J854" s="4">
        <v>390.95</v>
      </c>
      <c r="K854" s="4">
        <v>390.95</v>
      </c>
      <c r="L854" s="9">
        <v>43479</v>
      </c>
      <c r="M854" s="11">
        <f t="shared" si="66"/>
        <v>1</v>
      </c>
      <c r="N854" t="str">
        <f t="shared" si="70"/>
        <v>Jan</v>
      </c>
      <c r="O854">
        <f t="shared" si="67"/>
        <v>1</v>
      </c>
      <c r="P854" t="str">
        <f t="shared" si="68"/>
        <v>Mon</v>
      </c>
      <c r="Q854" s="1">
        <v>0.65416666666666667</v>
      </c>
      <c r="R854" s="11">
        <f t="shared" si="69"/>
        <v>15</v>
      </c>
      <c r="S854" t="s">
        <v>29</v>
      </c>
      <c r="T854" s="4">
        <v>372.33</v>
      </c>
      <c r="U854">
        <v>4.7619047620000003</v>
      </c>
      <c r="V854" s="4">
        <v>18.616499999999998</v>
      </c>
      <c r="W854">
        <v>5</v>
      </c>
    </row>
    <row r="855" spans="1:23">
      <c r="A855" t="s">
        <v>895</v>
      </c>
      <c r="B855" t="s">
        <v>48</v>
      </c>
      <c r="C855" t="s">
        <v>49</v>
      </c>
      <c r="D855" t="s">
        <v>33</v>
      </c>
      <c r="E855" t="s">
        <v>27</v>
      </c>
      <c r="F855" t="s">
        <v>34</v>
      </c>
      <c r="G855" s="4">
        <v>52.79</v>
      </c>
      <c r="H855">
        <v>10</v>
      </c>
      <c r="I855" s="4">
        <v>26.4</v>
      </c>
      <c r="J855" s="4">
        <v>554.29999999999995</v>
      </c>
      <c r="K855" s="4">
        <v>554.29999999999995</v>
      </c>
      <c r="L855" s="9">
        <v>43521</v>
      </c>
      <c r="M855" s="11">
        <f t="shared" si="66"/>
        <v>2</v>
      </c>
      <c r="N855" t="str">
        <f t="shared" si="70"/>
        <v>Feb</v>
      </c>
      <c r="O855">
        <f t="shared" si="67"/>
        <v>1</v>
      </c>
      <c r="P855" t="str">
        <f t="shared" si="68"/>
        <v>Mon</v>
      </c>
      <c r="Q855" s="1">
        <v>0.49861111111111112</v>
      </c>
      <c r="R855" s="11">
        <f t="shared" si="69"/>
        <v>11</v>
      </c>
      <c r="S855" t="s">
        <v>29</v>
      </c>
      <c r="T855" s="4">
        <v>527.9</v>
      </c>
      <c r="U855">
        <v>4.7619047620000003</v>
      </c>
      <c r="V855" s="4">
        <v>26.395</v>
      </c>
      <c r="W855">
        <v>10</v>
      </c>
    </row>
    <row r="856" spans="1:23">
      <c r="A856" t="s">
        <v>896</v>
      </c>
      <c r="B856" t="s">
        <v>24</v>
      </c>
      <c r="C856" t="s">
        <v>25</v>
      </c>
      <c r="D856" t="s">
        <v>26</v>
      </c>
      <c r="E856" t="s">
        <v>27</v>
      </c>
      <c r="F856" t="s">
        <v>28</v>
      </c>
      <c r="G856" s="4">
        <v>95.95</v>
      </c>
      <c r="H856">
        <v>5</v>
      </c>
      <c r="I856" s="4">
        <v>23.99</v>
      </c>
      <c r="J856" s="4">
        <v>503.74</v>
      </c>
      <c r="K856" s="4">
        <v>503.74</v>
      </c>
      <c r="L856" s="9">
        <v>43488</v>
      </c>
      <c r="M856" s="11">
        <f t="shared" si="66"/>
        <v>1</v>
      </c>
      <c r="N856" t="str">
        <f t="shared" si="70"/>
        <v>Jan</v>
      </c>
      <c r="O856">
        <f t="shared" si="67"/>
        <v>3</v>
      </c>
      <c r="P856" t="str">
        <f t="shared" si="68"/>
        <v>Wed</v>
      </c>
      <c r="Q856" s="1">
        <v>0.59791666666666665</v>
      </c>
      <c r="R856" s="11">
        <f t="shared" si="69"/>
        <v>14</v>
      </c>
      <c r="S856" t="s">
        <v>29</v>
      </c>
      <c r="T856" s="4">
        <v>479.75</v>
      </c>
      <c r="U856">
        <v>4.7619047620000003</v>
      </c>
      <c r="V856" s="4">
        <v>23.987500000000001</v>
      </c>
      <c r="W856">
        <v>8.8000000000000007</v>
      </c>
    </row>
    <row r="857" spans="1:23">
      <c r="A857" t="s">
        <v>897</v>
      </c>
      <c r="B857" t="s">
        <v>48</v>
      </c>
      <c r="C857" t="s">
        <v>49</v>
      </c>
      <c r="D857" t="s">
        <v>33</v>
      </c>
      <c r="E857" t="s">
        <v>27</v>
      </c>
      <c r="F857" t="s">
        <v>52</v>
      </c>
      <c r="G857" s="4">
        <v>36.51</v>
      </c>
      <c r="H857">
        <v>9</v>
      </c>
      <c r="I857" s="4">
        <v>16.43</v>
      </c>
      <c r="J857" s="4">
        <v>345.02</v>
      </c>
      <c r="K857" s="4">
        <v>345.02</v>
      </c>
      <c r="L857" s="9">
        <v>43512</v>
      </c>
      <c r="M857" s="11">
        <f t="shared" si="66"/>
        <v>2</v>
      </c>
      <c r="N857" t="str">
        <f t="shared" si="70"/>
        <v>Feb</v>
      </c>
      <c r="O857">
        <f t="shared" si="67"/>
        <v>6</v>
      </c>
      <c r="P857" t="str">
        <f t="shared" si="68"/>
        <v>Sat</v>
      </c>
      <c r="Q857" s="1">
        <v>0.45277777777777778</v>
      </c>
      <c r="R857" s="11">
        <f t="shared" si="69"/>
        <v>10</v>
      </c>
      <c r="S857" t="s">
        <v>35</v>
      </c>
      <c r="T857" s="4">
        <v>328.59</v>
      </c>
      <c r="U857">
        <v>4.7619047620000003</v>
      </c>
      <c r="V857" s="4">
        <v>16.429500000000001</v>
      </c>
      <c r="W857">
        <v>4.2</v>
      </c>
    </row>
    <row r="858" spans="1:23">
      <c r="A858" t="s">
        <v>898</v>
      </c>
      <c r="B858" t="s">
        <v>48</v>
      </c>
      <c r="C858" t="s">
        <v>49</v>
      </c>
      <c r="D858" t="s">
        <v>33</v>
      </c>
      <c r="E858" t="s">
        <v>37</v>
      </c>
      <c r="F858" t="s">
        <v>50</v>
      </c>
      <c r="G858" s="4">
        <v>21.12</v>
      </c>
      <c r="H858">
        <v>8</v>
      </c>
      <c r="I858" s="4">
        <v>8.4499999999999993</v>
      </c>
      <c r="J858" s="4">
        <v>177.41</v>
      </c>
      <c r="K858" s="4">
        <v>177.41</v>
      </c>
      <c r="L858" s="9">
        <v>43466</v>
      </c>
      <c r="M858" s="11">
        <f t="shared" si="66"/>
        <v>1</v>
      </c>
      <c r="N858" t="str">
        <f t="shared" si="70"/>
        <v>Jan</v>
      </c>
      <c r="O858">
        <f t="shared" si="67"/>
        <v>2</v>
      </c>
      <c r="P858" t="str">
        <f t="shared" si="68"/>
        <v>Tue</v>
      </c>
      <c r="Q858" s="1">
        <v>0.81319444444444444</v>
      </c>
      <c r="R858" s="11">
        <f t="shared" si="69"/>
        <v>19</v>
      </c>
      <c r="S858" t="s">
        <v>35</v>
      </c>
      <c r="T858" s="4">
        <v>168.96</v>
      </c>
      <c r="U858">
        <v>4.7619047620000003</v>
      </c>
      <c r="V858" s="4">
        <v>8.4480000000000004</v>
      </c>
      <c r="W858">
        <v>6.3</v>
      </c>
    </row>
    <row r="859" spans="1:23">
      <c r="A859" t="s">
        <v>899</v>
      </c>
      <c r="B859" t="s">
        <v>24</v>
      </c>
      <c r="C859" t="s">
        <v>25</v>
      </c>
      <c r="D859" t="s">
        <v>26</v>
      </c>
      <c r="E859" t="s">
        <v>27</v>
      </c>
      <c r="F859" t="s">
        <v>38</v>
      </c>
      <c r="G859" s="4">
        <v>28.31</v>
      </c>
      <c r="H859">
        <v>4</v>
      </c>
      <c r="I859" s="4">
        <v>5.66</v>
      </c>
      <c r="J859" s="4">
        <v>118.9</v>
      </c>
      <c r="K859" s="4">
        <v>118.9</v>
      </c>
      <c r="L859" s="9">
        <v>43531</v>
      </c>
      <c r="M859" s="11">
        <f t="shared" si="66"/>
        <v>3</v>
      </c>
      <c r="N859" t="str">
        <f t="shared" si="70"/>
        <v>Mar</v>
      </c>
      <c r="O859">
        <f t="shared" si="67"/>
        <v>4</v>
      </c>
      <c r="P859" t="str">
        <f t="shared" si="68"/>
        <v>Thu</v>
      </c>
      <c r="Q859" s="1">
        <v>0.77430555555555558</v>
      </c>
      <c r="R859" s="11">
        <f t="shared" si="69"/>
        <v>18</v>
      </c>
      <c r="S859" t="s">
        <v>35</v>
      </c>
      <c r="T859" s="4">
        <v>113.24</v>
      </c>
      <c r="U859">
        <v>4.7619047620000003</v>
      </c>
      <c r="V859" s="4">
        <v>5.6619999999999999</v>
      </c>
      <c r="W859">
        <v>8.1999999999999993</v>
      </c>
    </row>
    <row r="860" spans="1:23">
      <c r="A860" t="s">
        <v>900</v>
      </c>
      <c r="B860" t="s">
        <v>48</v>
      </c>
      <c r="C860" t="s">
        <v>49</v>
      </c>
      <c r="D860" t="s">
        <v>33</v>
      </c>
      <c r="E860" t="s">
        <v>37</v>
      </c>
      <c r="F860" t="s">
        <v>28</v>
      </c>
      <c r="G860" s="4">
        <v>57.59</v>
      </c>
      <c r="H860">
        <v>6</v>
      </c>
      <c r="I860" s="4">
        <v>17.28</v>
      </c>
      <c r="J860" s="4">
        <v>362.82</v>
      </c>
      <c r="K860" s="4">
        <v>362.82</v>
      </c>
      <c r="L860" s="9">
        <v>43511</v>
      </c>
      <c r="M860" s="11">
        <f t="shared" si="66"/>
        <v>2</v>
      </c>
      <c r="N860" t="str">
        <f t="shared" si="70"/>
        <v>Feb</v>
      </c>
      <c r="O860">
        <f t="shared" si="67"/>
        <v>5</v>
      </c>
      <c r="P860" t="str">
        <f t="shared" si="68"/>
        <v>Fri</v>
      </c>
      <c r="Q860" s="1">
        <v>0.57708333333333328</v>
      </c>
      <c r="R860" s="11">
        <f t="shared" si="69"/>
        <v>13</v>
      </c>
      <c r="S860" t="s">
        <v>35</v>
      </c>
      <c r="T860" s="4">
        <v>345.54</v>
      </c>
      <c r="U860">
        <v>4.7619047620000003</v>
      </c>
      <c r="V860" s="4">
        <v>17.277000000000001</v>
      </c>
      <c r="W860">
        <v>5.0999999999999996</v>
      </c>
    </row>
    <row r="861" spans="1:23">
      <c r="A861" t="s">
        <v>901</v>
      </c>
      <c r="B861" t="s">
        <v>24</v>
      </c>
      <c r="C861" t="s">
        <v>25</v>
      </c>
      <c r="D861" t="s">
        <v>26</v>
      </c>
      <c r="E861" t="s">
        <v>27</v>
      </c>
      <c r="F861" t="s">
        <v>50</v>
      </c>
      <c r="G861" s="4">
        <v>47.63</v>
      </c>
      <c r="H861">
        <v>9</v>
      </c>
      <c r="I861" s="4">
        <v>21.43</v>
      </c>
      <c r="J861" s="4">
        <v>450.1</v>
      </c>
      <c r="K861" s="4">
        <v>450.1</v>
      </c>
      <c r="L861" s="9">
        <v>43488</v>
      </c>
      <c r="M861" s="11">
        <f t="shared" si="66"/>
        <v>1</v>
      </c>
      <c r="N861" t="str">
        <f t="shared" si="70"/>
        <v>Jan</v>
      </c>
      <c r="O861">
        <f t="shared" si="67"/>
        <v>3</v>
      </c>
      <c r="P861" t="str">
        <f t="shared" si="68"/>
        <v>Wed</v>
      </c>
      <c r="Q861" s="1">
        <v>0.52430555555555558</v>
      </c>
      <c r="R861" s="11">
        <f t="shared" si="69"/>
        <v>12</v>
      </c>
      <c r="S861" t="s">
        <v>35</v>
      </c>
      <c r="T861" s="4">
        <v>428.67</v>
      </c>
      <c r="U861">
        <v>4.7619047620000003</v>
      </c>
      <c r="V861" s="4">
        <v>21.433499999999999</v>
      </c>
      <c r="W861">
        <v>5</v>
      </c>
    </row>
    <row r="862" spans="1:23">
      <c r="A862" t="s">
        <v>902</v>
      </c>
      <c r="B862" t="s">
        <v>31</v>
      </c>
      <c r="C862" t="s">
        <v>32</v>
      </c>
      <c r="D862" t="s">
        <v>26</v>
      </c>
      <c r="E862" t="s">
        <v>27</v>
      </c>
      <c r="F862" t="s">
        <v>38</v>
      </c>
      <c r="G862" s="4">
        <v>86.27</v>
      </c>
      <c r="H862">
        <v>1</v>
      </c>
      <c r="I862" s="4">
        <v>4.3099999999999996</v>
      </c>
      <c r="J862" s="4">
        <v>90.58</v>
      </c>
      <c r="K862" s="4">
        <v>90.58</v>
      </c>
      <c r="L862" s="9">
        <v>43516</v>
      </c>
      <c r="M862" s="11">
        <f t="shared" si="66"/>
        <v>2</v>
      </c>
      <c r="N862" t="str">
        <f t="shared" si="70"/>
        <v>Feb</v>
      </c>
      <c r="O862">
        <f t="shared" si="67"/>
        <v>3</v>
      </c>
      <c r="P862" t="str">
        <f t="shared" si="68"/>
        <v>Wed</v>
      </c>
      <c r="Q862" s="1">
        <v>0.55833333333333335</v>
      </c>
      <c r="R862" s="11">
        <f t="shared" si="69"/>
        <v>13</v>
      </c>
      <c r="S862" t="s">
        <v>29</v>
      </c>
      <c r="T862" s="4">
        <v>86.27</v>
      </c>
      <c r="U862">
        <v>4.7619047620000003</v>
      </c>
      <c r="V862" s="4">
        <v>4.3135000000000003</v>
      </c>
      <c r="W862">
        <v>7</v>
      </c>
    </row>
    <row r="863" spans="1:23">
      <c r="A863" t="s">
        <v>903</v>
      </c>
      <c r="B863" t="s">
        <v>24</v>
      </c>
      <c r="C863" t="s">
        <v>25</v>
      </c>
      <c r="D863" t="s">
        <v>26</v>
      </c>
      <c r="E863" t="s">
        <v>37</v>
      </c>
      <c r="F863" t="s">
        <v>42</v>
      </c>
      <c r="G863" s="4">
        <v>12.76</v>
      </c>
      <c r="H863">
        <v>2</v>
      </c>
      <c r="I863" s="4">
        <v>1.28</v>
      </c>
      <c r="J863" s="4">
        <v>26.8</v>
      </c>
      <c r="K863" s="4">
        <v>26.8</v>
      </c>
      <c r="L863" s="9">
        <v>43473</v>
      </c>
      <c r="M863" s="11">
        <f t="shared" si="66"/>
        <v>1</v>
      </c>
      <c r="N863" t="str">
        <f t="shared" si="70"/>
        <v>Jan</v>
      </c>
      <c r="O863">
        <f t="shared" si="67"/>
        <v>2</v>
      </c>
      <c r="P863" t="str">
        <f t="shared" si="68"/>
        <v>Tue</v>
      </c>
      <c r="Q863" s="1">
        <v>0.75416666666666665</v>
      </c>
      <c r="R863" s="11">
        <f t="shared" si="69"/>
        <v>18</v>
      </c>
      <c r="S863" t="s">
        <v>29</v>
      </c>
      <c r="T863" s="4">
        <v>25.52</v>
      </c>
      <c r="U863">
        <v>4.7619047620000003</v>
      </c>
      <c r="V863" s="4">
        <v>1.276</v>
      </c>
      <c r="W863">
        <v>7.8</v>
      </c>
    </row>
    <row r="864" spans="1:23">
      <c r="A864" t="s">
        <v>904</v>
      </c>
      <c r="B864" t="s">
        <v>48</v>
      </c>
      <c r="C864" t="s">
        <v>49</v>
      </c>
      <c r="D864" t="s">
        <v>33</v>
      </c>
      <c r="E864" t="s">
        <v>27</v>
      </c>
      <c r="F864" t="s">
        <v>38</v>
      </c>
      <c r="G864" s="4">
        <v>11.28</v>
      </c>
      <c r="H864">
        <v>9</v>
      </c>
      <c r="I864" s="4">
        <v>5.08</v>
      </c>
      <c r="J864" s="4">
        <v>106.6</v>
      </c>
      <c r="K864" s="4">
        <v>106.6</v>
      </c>
      <c r="L864" s="9">
        <v>43541</v>
      </c>
      <c r="M864" s="11">
        <f t="shared" si="66"/>
        <v>3</v>
      </c>
      <c r="N864" t="str">
        <f t="shared" si="70"/>
        <v>Mar</v>
      </c>
      <c r="O864">
        <f t="shared" si="67"/>
        <v>7</v>
      </c>
      <c r="P864" t="str">
        <f t="shared" si="68"/>
        <v>Sun</v>
      </c>
      <c r="Q864" s="1">
        <v>0.49652777777777779</v>
      </c>
      <c r="R864" s="11">
        <f t="shared" si="69"/>
        <v>11</v>
      </c>
      <c r="S864" t="s">
        <v>39</v>
      </c>
      <c r="T864" s="4">
        <v>101.52</v>
      </c>
      <c r="U864">
        <v>4.7619047620000003</v>
      </c>
      <c r="V864" s="4">
        <v>5.0759999999999996</v>
      </c>
      <c r="W864">
        <v>4.3</v>
      </c>
    </row>
    <row r="865" spans="1:23">
      <c r="A865" t="s">
        <v>905</v>
      </c>
      <c r="B865" t="s">
        <v>48</v>
      </c>
      <c r="C865" t="s">
        <v>49</v>
      </c>
      <c r="D865" t="s">
        <v>33</v>
      </c>
      <c r="E865" t="s">
        <v>27</v>
      </c>
      <c r="F865" t="s">
        <v>38</v>
      </c>
      <c r="G865" s="4">
        <v>51.07</v>
      </c>
      <c r="H865">
        <v>7</v>
      </c>
      <c r="I865" s="4">
        <v>17.87</v>
      </c>
      <c r="J865" s="4">
        <v>375.36</v>
      </c>
      <c r="K865" s="4">
        <v>375.36</v>
      </c>
      <c r="L865" s="9">
        <v>43477</v>
      </c>
      <c r="M865" s="11">
        <f t="shared" si="66"/>
        <v>1</v>
      </c>
      <c r="N865" t="str">
        <f t="shared" si="70"/>
        <v>Jan</v>
      </c>
      <c r="O865">
        <f t="shared" si="67"/>
        <v>6</v>
      </c>
      <c r="P865" t="str">
        <f t="shared" si="68"/>
        <v>Sat</v>
      </c>
      <c r="Q865" s="1">
        <v>0.48749999999999999</v>
      </c>
      <c r="R865" s="11">
        <f t="shared" si="69"/>
        <v>11</v>
      </c>
      <c r="S865" t="s">
        <v>35</v>
      </c>
      <c r="T865" s="4">
        <v>357.49</v>
      </c>
      <c r="U865">
        <v>4.7619047620000003</v>
      </c>
      <c r="V865" s="4">
        <v>17.874500000000001</v>
      </c>
      <c r="W865">
        <v>7</v>
      </c>
    </row>
    <row r="866" spans="1:23">
      <c r="A866" t="s">
        <v>906</v>
      </c>
      <c r="B866" t="s">
        <v>24</v>
      </c>
      <c r="C866" t="s">
        <v>25</v>
      </c>
      <c r="D866" t="s">
        <v>26</v>
      </c>
      <c r="E866" t="s">
        <v>27</v>
      </c>
      <c r="F866" t="s">
        <v>34</v>
      </c>
      <c r="G866" s="4">
        <v>79.59</v>
      </c>
      <c r="H866">
        <v>3</v>
      </c>
      <c r="I866" s="4">
        <v>11.94</v>
      </c>
      <c r="J866" s="4">
        <v>250.71</v>
      </c>
      <c r="K866" s="4">
        <v>250.71</v>
      </c>
      <c r="L866" s="9">
        <v>43473</v>
      </c>
      <c r="M866" s="11">
        <f t="shared" si="66"/>
        <v>1</v>
      </c>
      <c r="N866" t="str">
        <f t="shared" si="70"/>
        <v>Jan</v>
      </c>
      <c r="O866">
        <f t="shared" si="67"/>
        <v>2</v>
      </c>
      <c r="P866" t="str">
        <f t="shared" si="68"/>
        <v>Tue</v>
      </c>
      <c r="Q866" s="1">
        <v>0.60416666666666663</v>
      </c>
      <c r="R866" s="11">
        <f t="shared" si="69"/>
        <v>14</v>
      </c>
      <c r="S866" t="s">
        <v>35</v>
      </c>
      <c r="T866" s="4">
        <v>238.77</v>
      </c>
      <c r="U866">
        <v>4.7619047620000003</v>
      </c>
      <c r="V866" s="4">
        <v>11.938499999999999</v>
      </c>
      <c r="W866">
        <v>6.6</v>
      </c>
    </row>
    <row r="867" spans="1:23">
      <c r="A867" t="s">
        <v>907</v>
      </c>
      <c r="B867" t="s">
        <v>31</v>
      </c>
      <c r="C867" t="s">
        <v>32</v>
      </c>
      <c r="D867" t="s">
        <v>26</v>
      </c>
      <c r="E867" t="s">
        <v>37</v>
      </c>
      <c r="F867" t="s">
        <v>28</v>
      </c>
      <c r="G867" s="4">
        <v>33.81</v>
      </c>
      <c r="H867">
        <v>3</v>
      </c>
      <c r="I867" s="4">
        <v>5.07</v>
      </c>
      <c r="J867" s="4">
        <v>106.5</v>
      </c>
      <c r="K867" s="4">
        <v>106.5</v>
      </c>
      <c r="L867" s="9">
        <v>43491</v>
      </c>
      <c r="M867" s="11">
        <f t="shared" si="66"/>
        <v>1</v>
      </c>
      <c r="N867" t="str">
        <f t="shared" si="70"/>
        <v>Jan</v>
      </c>
      <c r="O867">
        <f t="shared" si="67"/>
        <v>6</v>
      </c>
      <c r="P867" t="str">
        <f t="shared" si="68"/>
        <v>Sat</v>
      </c>
      <c r="Q867" s="1">
        <v>0.63263888888888886</v>
      </c>
      <c r="R867" s="11">
        <f t="shared" si="69"/>
        <v>15</v>
      </c>
      <c r="S867" t="s">
        <v>29</v>
      </c>
      <c r="T867" s="4">
        <v>101.43</v>
      </c>
      <c r="U867">
        <v>4.7619047620000003</v>
      </c>
      <c r="V867" s="4">
        <v>5.0715000000000003</v>
      </c>
      <c r="W867">
        <v>7.3</v>
      </c>
    </row>
    <row r="868" spans="1:23">
      <c r="A868" t="s">
        <v>908</v>
      </c>
      <c r="B868" t="s">
        <v>48</v>
      </c>
      <c r="C868" t="s">
        <v>49</v>
      </c>
      <c r="D868" t="s">
        <v>26</v>
      </c>
      <c r="E868" t="s">
        <v>37</v>
      </c>
      <c r="F868" t="s">
        <v>42</v>
      </c>
      <c r="G868" s="4">
        <v>90.53</v>
      </c>
      <c r="H868">
        <v>8</v>
      </c>
      <c r="I868" s="4">
        <v>36.21</v>
      </c>
      <c r="J868" s="4">
        <v>760.45</v>
      </c>
      <c r="K868" s="4">
        <v>760.45</v>
      </c>
      <c r="L868" s="9">
        <v>43539</v>
      </c>
      <c r="M868" s="11">
        <f t="shared" si="66"/>
        <v>3</v>
      </c>
      <c r="N868" t="str">
        <f t="shared" si="70"/>
        <v>Mar</v>
      </c>
      <c r="O868">
        <f t="shared" si="67"/>
        <v>5</v>
      </c>
      <c r="P868" t="str">
        <f t="shared" si="68"/>
        <v>Fri</v>
      </c>
      <c r="Q868" s="1">
        <v>0.6166666666666667</v>
      </c>
      <c r="R868" s="11">
        <f t="shared" si="69"/>
        <v>14</v>
      </c>
      <c r="S868" t="s">
        <v>39</v>
      </c>
      <c r="T868" s="4">
        <v>724.24</v>
      </c>
      <c r="U868">
        <v>4.7619047620000003</v>
      </c>
      <c r="V868" s="4">
        <v>36.212000000000003</v>
      </c>
      <c r="W868">
        <v>6.5</v>
      </c>
    </row>
    <row r="869" spans="1:23">
      <c r="A869" t="s">
        <v>909</v>
      </c>
      <c r="B869" t="s">
        <v>31</v>
      </c>
      <c r="C869" t="s">
        <v>32</v>
      </c>
      <c r="D869" t="s">
        <v>26</v>
      </c>
      <c r="E869" t="s">
        <v>27</v>
      </c>
      <c r="F869" t="s">
        <v>28</v>
      </c>
      <c r="G869" s="4">
        <v>62.82</v>
      </c>
      <c r="H869">
        <v>2</v>
      </c>
      <c r="I869" s="4">
        <v>6.28</v>
      </c>
      <c r="J869" s="4">
        <v>131.91999999999999</v>
      </c>
      <c r="K869" s="4">
        <v>131.91999999999999</v>
      </c>
      <c r="L869" s="9">
        <v>43482</v>
      </c>
      <c r="M869" s="11">
        <f t="shared" si="66"/>
        <v>1</v>
      </c>
      <c r="N869" t="str">
        <f t="shared" si="70"/>
        <v>Jan</v>
      </c>
      <c r="O869">
        <f t="shared" si="67"/>
        <v>4</v>
      </c>
      <c r="P869" t="str">
        <f t="shared" si="68"/>
        <v>Thu</v>
      </c>
      <c r="Q869" s="1">
        <v>0.52500000000000002</v>
      </c>
      <c r="R869" s="11">
        <f t="shared" si="69"/>
        <v>12</v>
      </c>
      <c r="S869" t="s">
        <v>29</v>
      </c>
      <c r="T869" s="4">
        <v>125.64</v>
      </c>
      <c r="U869">
        <v>4.7619047620000003</v>
      </c>
      <c r="V869" s="4">
        <v>6.282</v>
      </c>
      <c r="W869">
        <v>4.9000000000000004</v>
      </c>
    </row>
    <row r="870" spans="1:23">
      <c r="A870" t="s">
        <v>910</v>
      </c>
      <c r="B870" t="s">
        <v>31</v>
      </c>
      <c r="C870" t="s">
        <v>32</v>
      </c>
      <c r="D870" t="s">
        <v>26</v>
      </c>
      <c r="E870" t="s">
        <v>37</v>
      </c>
      <c r="F870" t="s">
        <v>50</v>
      </c>
      <c r="G870" s="4">
        <v>24.31</v>
      </c>
      <c r="H870">
        <v>3</v>
      </c>
      <c r="I870" s="4">
        <v>3.65</v>
      </c>
      <c r="J870" s="4">
        <v>76.58</v>
      </c>
      <c r="K870" s="4">
        <v>76.58</v>
      </c>
      <c r="L870" s="9">
        <v>43473</v>
      </c>
      <c r="M870" s="11">
        <f t="shared" si="66"/>
        <v>1</v>
      </c>
      <c r="N870" t="str">
        <f t="shared" si="70"/>
        <v>Jan</v>
      </c>
      <c r="O870">
        <f t="shared" si="67"/>
        <v>2</v>
      </c>
      <c r="P870" t="str">
        <f t="shared" si="68"/>
        <v>Tue</v>
      </c>
      <c r="Q870" s="1">
        <v>0.79791666666666672</v>
      </c>
      <c r="R870" s="11">
        <f t="shared" si="69"/>
        <v>19</v>
      </c>
      <c r="S870" t="s">
        <v>39</v>
      </c>
      <c r="T870" s="4">
        <v>72.930000000000007</v>
      </c>
      <c r="U870">
        <v>4.7619047620000003</v>
      </c>
      <c r="V870" s="4">
        <v>3.6465000000000001</v>
      </c>
      <c r="W870">
        <v>4.3</v>
      </c>
    </row>
    <row r="871" spans="1:23">
      <c r="A871" t="s">
        <v>911</v>
      </c>
      <c r="B871" t="s">
        <v>24</v>
      </c>
      <c r="C871" t="s">
        <v>25</v>
      </c>
      <c r="D871" t="s">
        <v>33</v>
      </c>
      <c r="E871" t="s">
        <v>37</v>
      </c>
      <c r="F871" t="s">
        <v>42</v>
      </c>
      <c r="G871" s="4">
        <v>64.59</v>
      </c>
      <c r="H871">
        <v>4</v>
      </c>
      <c r="I871" s="4">
        <v>12.92</v>
      </c>
      <c r="J871" s="4">
        <v>271.27999999999997</v>
      </c>
      <c r="K871" s="4">
        <v>271.27999999999997</v>
      </c>
      <c r="L871" s="9">
        <v>43471</v>
      </c>
      <c r="M871" s="11">
        <f t="shared" si="66"/>
        <v>1</v>
      </c>
      <c r="N871" t="str">
        <f t="shared" si="70"/>
        <v>Jan</v>
      </c>
      <c r="O871">
        <f t="shared" si="67"/>
        <v>7</v>
      </c>
      <c r="P871" t="str">
        <f t="shared" si="68"/>
        <v>Sun</v>
      </c>
      <c r="Q871" s="1">
        <v>0.56597222222222221</v>
      </c>
      <c r="R871" s="11">
        <f t="shared" si="69"/>
        <v>13</v>
      </c>
      <c r="S871" t="s">
        <v>29</v>
      </c>
      <c r="T871" s="4">
        <v>258.36</v>
      </c>
      <c r="U871">
        <v>4.7619047620000003</v>
      </c>
      <c r="V871" s="4">
        <v>12.917999999999999</v>
      </c>
      <c r="W871">
        <v>9.3000000000000007</v>
      </c>
    </row>
    <row r="872" spans="1:23">
      <c r="A872" t="s">
        <v>912</v>
      </c>
      <c r="B872" t="s">
        <v>24</v>
      </c>
      <c r="C872" t="s">
        <v>25</v>
      </c>
      <c r="D872" t="s">
        <v>26</v>
      </c>
      <c r="E872" t="s">
        <v>37</v>
      </c>
      <c r="F872" t="s">
        <v>50</v>
      </c>
      <c r="G872" s="4">
        <v>24.82</v>
      </c>
      <c r="H872">
        <v>7</v>
      </c>
      <c r="I872" s="4">
        <v>8.69</v>
      </c>
      <c r="J872" s="4">
        <v>182.43</v>
      </c>
      <c r="K872" s="4">
        <v>182.43</v>
      </c>
      <c r="L872" s="9">
        <v>43512</v>
      </c>
      <c r="M872" s="11">
        <f t="shared" si="66"/>
        <v>2</v>
      </c>
      <c r="N872" t="str">
        <f t="shared" si="70"/>
        <v>Feb</v>
      </c>
      <c r="O872">
        <f t="shared" si="67"/>
        <v>6</v>
      </c>
      <c r="P872" t="str">
        <f t="shared" si="68"/>
        <v>Sat</v>
      </c>
      <c r="Q872" s="1">
        <v>0.43958333333333333</v>
      </c>
      <c r="R872" s="11">
        <f t="shared" si="69"/>
        <v>10</v>
      </c>
      <c r="S872" t="s">
        <v>39</v>
      </c>
      <c r="T872" s="4">
        <v>173.74</v>
      </c>
      <c r="U872">
        <v>4.7619047620000003</v>
      </c>
      <c r="V872" s="4">
        <v>8.6869999999999994</v>
      </c>
      <c r="W872">
        <v>7.1</v>
      </c>
    </row>
    <row r="873" spans="1:23">
      <c r="A873" t="s">
        <v>913</v>
      </c>
      <c r="B873" t="s">
        <v>31</v>
      </c>
      <c r="C873" t="s">
        <v>32</v>
      </c>
      <c r="D873" t="s">
        <v>33</v>
      </c>
      <c r="E873" t="s">
        <v>37</v>
      </c>
      <c r="F873" t="s">
        <v>52</v>
      </c>
      <c r="G873" s="4">
        <v>56.5</v>
      </c>
      <c r="H873">
        <v>1</v>
      </c>
      <c r="I873" s="4">
        <v>2.83</v>
      </c>
      <c r="J873" s="4">
        <v>59.33</v>
      </c>
      <c r="K873" s="4">
        <v>59.33</v>
      </c>
      <c r="L873" s="9">
        <v>43537</v>
      </c>
      <c r="M873" s="11">
        <f t="shared" si="66"/>
        <v>3</v>
      </c>
      <c r="N873" t="str">
        <f t="shared" si="70"/>
        <v>Mar</v>
      </c>
      <c r="O873">
        <f t="shared" si="67"/>
        <v>3</v>
      </c>
      <c r="P873" t="str">
        <f t="shared" si="68"/>
        <v>Wed</v>
      </c>
      <c r="Q873" s="1">
        <v>0.65625</v>
      </c>
      <c r="R873" s="11">
        <f t="shared" si="69"/>
        <v>15</v>
      </c>
      <c r="S873" t="s">
        <v>29</v>
      </c>
      <c r="T873" s="4">
        <v>56.5</v>
      </c>
      <c r="U873">
        <v>4.7619047620000003</v>
      </c>
      <c r="V873" s="4">
        <v>2.8250000000000002</v>
      </c>
      <c r="W873">
        <v>9.6</v>
      </c>
    </row>
    <row r="874" spans="1:23">
      <c r="A874" t="s">
        <v>914</v>
      </c>
      <c r="B874" t="s">
        <v>48</v>
      </c>
      <c r="C874" t="s">
        <v>49</v>
      </c>
      <c r="D874" t="s">
        <v>26</v>
      </c>
      <c r="E874" t="s">
        <v>27</v>
      </c>
      <c r="F874" t="s">
        <v>34</v>
      </c>
      <c r="G874" s="4">
        <v>21.43</v>
      </c>
      <c r="H874">
        <v>10</v>
      </c>
      <c r="I874" s="4">
        <v>10.72</v>
      </c>
      <c r="J874" s="4">
        <v>225.02</v>
      </c>
      <c r="K874" s="4">
        <v>225.02</v>
      </c>
      <c r="L874" s="9">
        <v>43493</v>
      </c>
      <c r="M874" s="11">
        <f t="shared" si="66"/>
        <v>1</v>
      </c>
      <c r="N874" t="str">
        <f t="shared" si="70"/>
        <v>Jan</v>
      </c>
      <c r="O874">
        <f t="shared" si="67"/>
        <v>1</v>
      </c>
      <c r="P874" t="str">
        <f t="shared" si="68"/>
        <v>Mon</v>
      </c>
      <c r="Q874" s="1">
        <v>0.49375000000000002</v>
      </c>
      <c r="R874" s="11">
        <f t="shared" si="69"/>
        <v>11</v>
      </c>
      <c r="S874" t="s">
        <v>35</v>
      </c>
      <c r="T874" s="4">
        <v>214.3</v>
      </c>
      <c r="U874">
        <v>4.7619047620000003</v>
      </c>
      <c r="V874" s="4">
        <v>10.715</v>
      </c>
      <c r="W874">
        <v>6.2</v>
      </c>
    </row>
    <row r="875" spans="1:23">
      <c r="A875" t="s">
        <v>915</v>
      </c>
      <c r="B875" t="s">
        <v>24</v>
      </c>
      <c r="C875" t="s">
        <v>25</v>
      </c>
      <c r="D875" t="s">
        <v>26</v>
      </c>
      <c r="E875" t="s">
        <v>37</v>
      </c>
      <c r="F875" t="s">
        <v>42</v>
      </c>
      <c r="G875" s="4">
        <v>89.06</v>
      </c>
      <c r="H875">
        <v>6</v>
      </c>
      <c r="I875" s="4">
        <v>26.72</v>
      </c>
      <c r="J875" s="4">
        <v>561.08000000000004</v>
      </c>
      <c r="K875" s="4">
        <v>561.08000000000004</v>
      </c>
      <c r="L875" s="9">
        <v>43483</v>
      </c>
      <c r="M875" s="11">
        <f t="shared" si="66"/>
        <v>1</v>
      </c>
      <c r="N875" t="str">
        <f t="shared" si="70"/>
        <v>Jan</v>
      </c>
      <c r="O875">
        <f t="shared" si="67"/>
        <v>5</v>
      </c>
      <c r="P875" t="str">
        <f t="shared" si="68"/>
        <v>Fri</v>
      </c>
      <c r="Q875" s="1">
        <v>0.72638888888888886</v>
      </c>
      <c r="R875" s="11">
        <f t="shared" si="69"/>
        <v>17</v>
      </c>
      <c r="S875" t="s">
        <v>35</v>
      </c>
      <c r="T875" s="4">
        <v>534.36</v>
      </c>
      <c r="U875">
        <v>4.7619047620000003</v>
      </c>
      <c r="V875" s="4">
        <v>26.718</v>
      </c>
      <c r="W875">
        <v>9.9</v>
      </c>
    </row>
    <row r="876" spans="1:23">
      <c r="A876" t="s">
        <v>916</v>
      </c>
      <c r="B876" t="s">
        <v>24</v>
      </c>
      <c r="C876" t="s">
        <v>25</v>
      </c>
      <c r="D876" t="s">
        <v>26</v>
      </c>
      <c r="E876" t="s">
        <v>37</v>
      </c>
      <c r="F876" t="s">
        <v>38</v>
      </c>
      <c r="G876" s="4">
        <v>23.29</v>
      </c>
      <c r="H876">
        <v>4</v>
      </c>
      <c r="I876" s="4">
        <v>4.66</v>
      </c>
      <c r="J876" s="4">
        <v>97.82</v>
      </c>
      <c r="K876" s="4">
        <v>97.82</v>
      </c>
      <c r="L876" s="9">
        <v>43543</v>
      </c>
      <c r="M876" s="11">
        <f t="shared" si="66"/>
        <v>3</v>
      </c>
      <c r="N876" t="str">
        <f t="shared" si="70"/>
        <v>Mar</v>
      </c>
      <c r="O876">
        <f t="shared" si="67"/>
        <v>2</v>
      </c>
      <c r="P876" t="str">
        <f t="shared" si="68"/>
        <v>Tue</v>
      </c>
      <c r="Q876" s="1">
        <v>0.49444444444444446</v>
      </c>
      <c r="R876" s="11">
        <f t="shared" si="69"/>
        <v>11</v>
      </c>
      <c r="S876" t="s">
        <v>39</v>
      </c>
      <c r="T876" s="4">
        <v>93.16</v>
      </c>
      <c r="U876">
        <v>4.7619047620000003</v>
      </c>
      <c r="V876" s="4">
        <v>4.6580000000000004</v>
      </c>
      <c r="W876">
        <v>5.9</v>
      </c>
    </row>
    <row r="877" spans="1:23">
      <c r="A877" t="s">
        <v>917</v>
      </c>
      <c r="B877" t="s">
        <v>31</v>
      </c>
      <c r="C877" t="s">
        <v>32</v>
      </c>
      <c r="D877" t="s">
        <v>33</v>
      </c>
      <c r="E877" t="s">
        <v>37</v>
      </c>
      <c r="F877" t="s">
        <v>38</v>
      </c>
      <c r="G877" s="4">
        <v>65.260000000000005</v>
      </c>
      <c r="H877">
        <v>8</v>
      </c>
      <c r="I877" s="4">
        <v>26.1</v>
      </c>
      <c r="J877" s="4">
        <v>548.17999999999995</v>
      </c>
      <c r="K877" s="4">
        <v>548.17999999999995</v>
      </c>
      <c r="L877" s="9">
        <v>43539</v>
      </c>
      <c r="M877" s="11">
        <f t="shared" si="66"/>
        <v>3</v>
      </c>
      <c r="N877" t="str">
        <f t="shared" si="70"/>
        <v>Mar</v>
      </c>
      <c r="O877">
        <f t="shared" si="67"/>
        <v>5</v>
      </c>
      <c r="P877" t="str">
        <f t="shared" si="68"/>
        <v>Fri</v>
      </c>
      <c r="Q877" s="1">
        <v>0.58611111111111114</v>
      </c>
      <c r="R877" s="11">
        <f t="shared" si="69"/>
        <v>14</v>
      </c>
      <c r="S877" t="s">
        <v>29</v>
      </c>
      <c r="T877" s="4">
        <v>522.08000000000004</v>
      </c>
      <c r="U877">
        <v>4.7619047620000003</v>
      </c>
      <c r="V877" s="4">
        <v>26.103999999999999</v>
      </c>
      <c r="W877">
        <v>6.3</v>
      </c>
    </row>
    <row r="878" spans="1:23">
      <c r="A878" t="s">
        <v>918</v>
      </c>
      <c r="B878" t="s">
        <v>31</v>
      </c>
      <c r="C878" t="s">
        <v>32</v>
      </c>
      <c r="D878" t="s">
        <v>26</v>
      </c>
      <c r="E878" t="s">
        <v>37</v>
      </c>
      <c r="F878" t="s">
        <v>52</v>
      </c>
      <c r="G878" s="4">
        <v>52.35</v>
      </c>
      <c r="H878">
        <v>1</v>
      </c>
      <c r="I878" s="4">
        <v>2.62</v>
      </c>
      <c r="J878" s="4">
        <v>54.97</v>
      </c>
      <c r="K878" s="4">
        <v>54.97</v>
      </c>
      <c r="L878" s="9">
        <v>43508</v>
      </c>
      <c r="M878" s="11">
        <f t="shared" si="66"/>
        <v>2</v>
      </c>
      <c r="N878" t="str">
        <f t="shared" si="70"/>
        <v>Feb</v>
      </c>
      <c r="O878">
        <f t="shared" si="67"/>
        <v>2</v>
      </c>
      <c r="P878" t="str">
        <f t="shared" si="68"/>
        <v>Tue</v>
      </c>
      <c r="Q878" s="1">
        <v>0.74236111111111114</v>
      </c>
      <c r="R878" s="11">
        <f t="shared" si="69"/>
        <v>17</v>
      </c>
      <c r="S878" t="s">
        <v>35</v>
      </c>
      <c r="T878" s="4">
        <v>52.35</v>
      </c>
      <c r="U878">
        <v>4.7619047620000003</v>
      </c>
      <c r="V878" s="4">
        <v>2.6175000000000002</v>
      </c>
      <c r="W878">
        <v>4</v>
      </c>
    </row>
    <row r="879" spans="1:23">
      <c r="A879" t="s">
        <v>919</v>
      </c>
      <c r="B879" t="s">
        <v>48</v>
      </c>
      <c r="C879" t="s">
        <v>49</v>
      </c>
      <c r="D879" t="s">
        <v>26</v>
      </c>
      <c r="E879" t="s">
        <v>37</v>
      </c>
      <c r="F879" t="s">
        <v>34</v>
      </c>
      <c r="G879" s="4">
        <v>39.75</v>
      </c>
      <c r="H879">
        <v>1</v>
      </c>
      <c r="I879" s="4">
        <v>1.99</v>
      </c>
      <c r="J879" s="4">
        <v>41.74</v>
      </c>
      <c r="K879" s="4">
        <v>41.74</v>
      </c>
      <c r="L879" s="9">
        <v>43521</v>
      </c>
      <c r="M879" s="11">
        <f t="shared" si="66"/>
        <v>2</v>
      </c>
      <c r="N879" t="str">
        <f t="shared" si="70"/>
        <v>Feb</v>
      </c>
      <c r="O879">
        <f t="shared" si="67"/>
        <v>1</v>
      </c>
      <c r="P879" t="str">
        <f t="shared" si="68"/>
        <v>Mon</v>
      </c>
      <c r="Q879" s="1">
        <v>0.84652777777777777</v>
      </c>
      <c r="R879" s="11">
        <f t="shared" si="69"/>
        <v>20</v>
      </c>
      <c r="S879" t="s">
        <v>35</v>
      </c>
      <c r="T879" s="4">
        <v>39.75</v>
      </c>
      <c r="U879">
        <v>4.7619047620000003</v>
      </c>
      <c r="V879" s="4">
        <v>1.9875</v>
      </c>
      <c r="W879">
        <v>6.1</v>
      </c>
    </row>
    <row r="880" spans="1:23">
      <c r="A880" t="s">
        <v>920</v>
      </c>
      <c r="B880" t="s">
        <v>24</v>
      </c>
      <c r="C880" t="s">
        <v>25</v>
      </c>
      <c r="D880" t="s">
        <v>33</v>
      </c>
      <c r="E880" t="s">
        <v>27</v>
      </c>
      <c r="F880" t="s">
        <v>34</v>
      </c>
      <c r="G880" s="4">
        <v>90.02</v>
      </c>
      <c r="H880">
        <v>8</v>
      </c>
      <c r="I880" s="4">
        <v>36.01</v>
      </c>
      <c r="J880" s="4">
        <v>756.17</v>
      </c>
      <c r="K880" s="4">
        <v>756.17</v>
      </c>
      <c r="L880" s="9">
        <v>43545</v>
      </c>
      <c r="M880" s="11">
        <f t="shared" si="66"/>
        <v>3</v>
      </c>
      <c r="N880" t="str">
        <f t="shared" si="70"/>
        <v>Mar</v>
      </c>
      <c r="O880">
        <f t="shared" si="67"/>
        <v>4</v>
      </c>
      <c r="P880" t="str">
        <f t="shared" si="68"/>
        <v>Thu</v>
      </c>
      <c r="Q880" s="1">
        <v>0.67222222222222228</v>
      </c>
      <c r="R880" s="11">
        <f t="shared" si="69"/>
        <v>16</v>
      </c>
      <c r="S880" t="s">
        <v>39</v>
      </c>
      <c r="T880" s="4">
        <v>720.16</v>
      </c>
      <c r="U880">
        <v>4.7619047620000003</v>
      </c>
      <c r="V880" s="4">
        <v>36.008000000000003</v>
      </c>
      <c r="W880">
        <v>4.5</v>
      </c>
    </row>
    <row r="881" spans="1:23">
      <c r="A881" t="s">
        <v>921</v>
      </c>
      <c r="B881" t="s">
        <v>48</v>
      </c>
      <c r="C881" t="s">
        <v>49</v>
      </c>
      <c r="D881" t="s">
        <v>26</v>
      </c>
      <c r="E881" t="s">
        <v>27</v>
      </c>
      <c r="F881" t="s">
        <v>34</v>
      </c>
      <c r="G881" s="4">
        <v>12.1</v>
      </c>
      <c r="H881">
        <v>8</v>
      </c>
      <c r="I881" s="4">
        <v>4.84</v>
      </c>
      <c r="J881" s="4">
        <v>101.64</v>
      </c>
      <c r="K881" s="4">
        <v>101.64</v>
      </c>
      <c r="L881" s="9">
        <v>43484</v>
      </c>
      <c r="M881" s="11">
        <f t="shared" si="66"/>
        <v>1</v>
      </c>
      <c r="N881" t="str">
        <f t="shared" si="70"/>
        <v>Jan</v>
      </c>
      <c r="O881">
        <f t="shared" si="67"/>
        <v>6</v>
      </c>
      <c r="P881" t="str">
        <f t="shared" si="68"/>
        <v>Sat</v>
      </c>
      <c r="Q881" s="1">
        <v>0.4284722222222222</v>
      </c>
      <c r="R881" s="11">
        <f t="shared" si="69"/>
        <v>10</v>
      </c>
      <c r="S881" t="s">
        <v>29</v>
      </c>
      <c r="T881" s="4">
        <v>96.8</v>
      </c>
      <c r="U881">
        <v>4.7619047620000003</v>
      </c>
      <c r="V881" s="4">
        <v>4.84</v>
      </c>
      <c r="W881">
        <v>8.6</v>
      </c>
    </row>
    <row r="882" spans="1:23">
      <c r="A882" t="s">
        <v>922</v>
      </c>
      <c r="B882" t="s">
        <v>48</v>
      </c>
      <c r="C882" t="s">
        <v>49</v>
      </c>
      <c r="D882" t="s">
        <v>26</v>
      </c>
      <c r="E882" t="s">
        <v>27</v>
      </c>
      <c r="F882" t="s">
        <v>50</v>
      </c>
      <c r="G882" s="4">
        <v>33.21</v>
      </c>
      <c r="H882">
        <v>10</v>
      </c>
      <c r="I882" s="4">
        <v>16.61</v>
      </c>
      <c r="J882" s="4">
        <v>348.71</v>
      </c>
      <c r="K882" s="4">
        <v>348.71</v>
      </c>
      <c r="L882" s="9">
        <v>43473</v>
      </c>
      <c r="M882" s="11">
        <f t="shared" si="66"/>
        <v>1</v>
      </c>
      <c r="N882" t="str">
        <f t="shared" si="70"/>
        <v>Jan</v>
      </c>
      <c r="O882">
        <f t="shared" si="67"/>
        <v>2</v>
      </c>
      <c r="P882" t="str">
        <f t="shared" si="68"/>
        <v>Tue</v>
      </c>
      <c r="Q882" s="1">
        <v>0.60069444444444442</v>
      </c>
      <c r="R882" s="11">
        <f t="shared" si="69"/>
        <v>14</v>
      </c>
      <c r="S882" t="s">
        <v>29</v>
      </c>
      <c r="T882" s="4">
        <v>332.1</v>
      </c>
      <c r="U882">
        <v>4.7619047620000003</v>
      </c>
      <c r="V882" s="4">
        <v>16.605</v>
      </c>
      <c r="W882">
        <v>6</v>
      </c>
    </row>
    <row r="883" spans="1:23">
      <c r="A883" t="s">
        <v>923</v>
      </c>
      <c r="B883" t="s">
        <v>31</v>
      </c>
      <c r="C883" t="s">
        <v>32</v>
      </c>
      <c r="D883" t="s">
        <v>26</v>
      </c>
      <c r="E883" t="s">
        <v>27</v>
      </c>
      <c r="F883" t="s">
        <v>52</v>
      </c>
      <c r="G883" s="4">
        <v>10.18</v>
      </c>
      <c r="H883">
        <v>8</v>
      </c>
      <c r="I883" s="4">
        <v>4.07</v>
      </c>
      <c r="J883" s="4">
        <v>85.51</v>
      </c>
      <c r="K883" s="4">
        <v>85.51</v>
      </c>
      <c r="L883" s="9">
        <v>43554</v>
      </c>
      <c r="M883" s="11">
        <f t="shared" si="66"/>
        <v>3</v>
      </c>
      <c r="N883" t="str">
        <f t="shared" si="70"/>
        <v>Mar</v>
      </c>
      <c r="O883">
        <f t="shared" si="67"/>
        <v>6</v>
      </c>
      <c r="P883" t="str">
        <f t="shared" si="68"/>
        <v>Sat</v>
      </c>
      <c r="Q883" s="1">
        <v>0.53541666666666665</v>
      </c>
      <c r="R883" s="11">
        <f t="shared" si="69"/>
        <v>12</v>
      </c>
      <c r="S883" t="s">
        <v>39</v>
      </c>
      <c r="T883" s="4">
        <v>81.44</v>
      </c>
      <c r="U883">
        <v>4.7619047620000003</v>
      </c>
      <c r="V883" s="4">
        <v>4.0720000000000001</v>
      </c>
      <c r="W883">
        <v>9.5</v>
      </c>
    </row>
    <row r="884" spans="1:23">
      <c r="A884" t="s">
        <v>924</v>
      </c>
      <c r="B884" t="s">
        <v>48</v>
      </c>
      <c r="C884" t="s">
        <v>49</v>
      </c>
      <c r="D884" t="s">
        <v>26</v>
      </c>
      <c r="E884" t="s">
        <v>37</v>
      </c>
      <c r="F884" t="s">
        <v>42</v>
      </c>
      <c r="G884" s="4">
        <v>31.99</v>
      </c>
      <c r="H884">
        <v>10</v>
      </c>
      <c r="I884" s="4">
        <v>16</v>
      </c>
      <c r="J884" s="4">
        <v>335.9</v>
      </c>
      <c r="K884" s="4">
        <v>335.9</v>
      </c>
      <c r="L884" s="9">
        <v>43516</v>
      </c>
      <c r="M884" s="11">
        <f t="shared" si="66"/>
        <v>2</v>
      </c>
      <c r="N884" t="str">
        <f t="shared" si="70"/>
        <v>Feb</v>
      </c>
      <c r="O884">
        <f t="shared" si="67"/>
        <v>3</v>
      </c>
      <c r="P884" t="str">
        <f t="shared" si="68"/>
        <v>Wed</v>
      </c>
      <c r="Q884" s="1">
        <v>0.63749999999999996</v>
      </c>
      <c r="R884" s="11">
        <f t="shared" si="69"/>
        <v>15</v>
      </c>
      <c r="S884" t="s">
        <v>39</v>
      </c>
      <c r="T884" s="4">
        <v>319.89999999999998</v>
      </c>
      <c r="U884">
        <v>4.7619047620000003</v>
      </c>
      <c r="V884" s="4">
        <v>15.994999999999999</v>
      </c>
      <c r="W884">
        <v>9.9</v>
      </c>
    </row>
    <row r="885" spans="1:23">
      <c r="A885" t="s">
        <v>925</v>
      </c>
      <c r="B885" t="s">
        <v>24</v>
      </c>
      <c r="C885" t="s">
        <v>25</v>
      </c>
      <c r="D885" t="s">
        <v>26</v>
      </c>
      <c r="E885" t="s">
        <v>27</v>
      </c>
      <c r="F885" t="s">
        <v>38</v>
      </c>
      <c r="G885" s="4">
        <v>34.42</v>
      </c>
      <c r="H885">
        <v>6</v>
      </c>
      <c r="I885" s="4">
        <v>10.33</v>
      </c>
      <c r="J885" s="4">
        <v>216.85</v>
      </c>
      <c r="K885" s="4">
        <v>216.85</v>
      </c>
      <c r="L885" s="9">
        <v>43554</v>
      </c>
      <c r="M885" s="11">
        <f t="shared" si="66"/>
        <v>3</v>
      </c>
      <c r="N885" t="str">
        <f t="shared" si="70"/>
        <v>Mar</v>
      </c>
      <c r="O885">
        <f t="shared" si="67"/>
        <v>6</v>
      </c>
      <c r="P885" t="str">
        <f t="shared" si="68"/>
        <v>Sat</v>
      </c>
      <c r="Q885" s="1">
        <v>0.53125</v>
      </c>
      <c r="R885" s="11">
        <f t="shared" si="69"/>
        <v>12</v>
      </c>
      <c r="S885" t="s">
        <v>29</v>
      </c>
      <c r="T885" s="4">
        <v>206.52</v>
      </c>
      <c r="U885">
        <v>4.7619047620000003</v>
      </c>
      <c r="V885" s="4">
        <v>10.326000000000001</v>
      </c>
      <c r="W885">
        <v>7.5</v>
      </c>
    </row>
    <row r="886" spans="1:23">
      <c r="A886" t="s">
        <v>926</v>
      </c>
      <c r="B886" t="s">
        <v>24</v>
      </c>
      <c r="C886" t="s">
        <v>25</v>
      </c>
      <c r="D886" t="s">
        <v>26</v>
      </c>
      <c r="E886" t="s">
        <v>27</v>
      </c>
      <c r="F886" t="s">
        <v>50</v>
      </c>
      <c r="G886" s="4">
        <v>83.34</v>
      </c>
      <c r="H886">
        <v>2</v>
      </c>
      <c r="I886" s="4">
        <v>8.33</v>
      </c>
      <c r="J886" s="4">
        <v>175.01</v>
      </c>
      <c r="K886" s="4">
        <v>175.01</v>
      </c>
      <c r="L886" s="9">
        <v>43543</v>
      </c>
      <c r="M886" s="11">
        <f t="shared" si="66"/>
        <v>3</v>
      </c>
      <c r="N886" t="str">
        <f t="shared" si="70"/>
        <v>Mar</v>
      </c>
      <c r="O886">
        <f t="shared" si="67"/>
        <v>2</v>
      </c>
      <c r="P886" t="str">
        <f t="shared" si="68"/>
        <v>Tue</v>
      </c>
      <c r="Q886" s="1">
        <v>0.56736111111111109</v>
      </c>
      <c r="R886" s="11">
        <f t="shared" si="69"/>
        <v>13</v>
      </c>
      <c r="S886" t="s">
        <v>35</v>
      </c>
      <c r="T886" s="4">
        <v>166.68</v>
      </c>
      <c r="U886">
        <v>4.7619047620000003</v>
      </c>
      <c r="V886" s="4">
        <v>8.3339999999999996</v>
      </c>
      <c r="W886">
        <v>7.6</v>
      </c>
    </row>
    <row r="887" spans="1:23">
      <c r="A887" t="s">
        <v>927</v>
      </c>
      <c r="B887" t="s">
        <v>24</v>
      </c>
      <c r="C887" t="s">
        <v>25</v>
      </c>
      <c r="D887" t="s">
        <v>33</v>
      </c>
      <c r="E887" t="s">
        <v>37</v>
      </c>
      <c r="F887" t="s">
        <v>42</v>
      </c>
      <c r="G887" s="4">
        <v>45.58</v>
      </c>
      <c r="H887">
        <v>7</v>
      </c>
      <c r="I887" s="4">
        <v>15.95</v>
      </c>
      <c r="J887" s="4">
        <v>335.01</v>
      </c>
      <c r="K887" s="4">
        <v>335.01</v>
      </c>
      <c r="L887" s="9">
        <v>43478</v>
      </c>
      <c r="M887" s="11">
        <f t="shared" si="66"/>
        <v>1</v>
      </c>
      <c r="N887" t="str">
        <f t="shared" si="70"/>
        <v>Jan</v>
      </c>
      <c r="O887">
        <f t="shared" si="67"/>
        <v>7</v>
      </c>
      <c r="P887" t="str">
        <f t="shared" si="68"/>
        <v>Sun</v>
      </c>
      <c r="Q887" s="1">
        <v>0.41875000000000001</v>
      </c>
      <c r="R887" s="11">
        <f t="shared" si="69"/>
        <v>10</v>
      </c>
      <c r="S887" t="s">
        <v>35</v>
      </c>
      <c r="T887" s="4">
        <v>319.06</v>
      </c>
      <c r="U887">
        <v>4.7619047620000003</v>
      </c>
      <c r="V887" s="4">
        <v>15.952999999999999</v>
      </c>
      <c r="W887">
        <v>5</v>
      </c>
    </row>
    <row r="888" spans="1:23">
      <c r="A888" t="s">
        <v>928</v>
      </c>
      <c r="B888" t="s">
        <v>24</v>
      </c>
      <c r="C888" t="s">
        <v>25</v>
      </c>
      <c r="D888" t="s">
        <v>26</v>
      </c>
      <c r="E888" t="s">
        <v>37</v>
      </c>
      <c r="F888" t="s">
        <v>50</v>
      </c>
      <c r="G888" s="4">
        <v>87.9</v>
      </c>
      <c r="H888">
        <v>1</v>
      </c>
      <c r="I888" s="4">
        <v>4.4000000000000004</v>
      </c>
      <c r="J888" s="4">
        <v>92.3</v>
      </c>
      <c r="K888" s="4">
        <v>92.3</v>
      </c>
      <c r="L888" s="9">
        <v>43501</v>
      </c>
      <c r="M888" s="11">
        <f t="shared" si="66"/>
        <v>2</v>
      </c>
      <c r="N888" t="str">
        <f t="shared" si="70"/>
        <v>Feb</v>
      </c>
      <c r="O888">
        <f t="shared" si="67"/>
        <v>2</v>
      </c>
      <c r="P888" t="str">
        <f t="shared" si="68"/>
        <v>Tue</v>
      </c>
      <c r="Q888" s="1">
        <v>0.8208333333333333</v>
      </c>
      <c r="R888" s="11">
        <f t="shared" si="69"/>
        <v>19</v>
      </c>
      <c r="S888" t="s">
        <v>29</v>
      </c>
      <c r="T888" s="4">
        <v>87.9</v>
      </c>
      <c r="U888">
        <v>4.7619047620000003</v>
      </c>
      <c r="V888" s="4">
        <v>4.3949999999999996</v>
      </c>
      <c r="W888">
        <v>6.7</v>
      </c>
    </row>
    <row r="889" spans="1:23">
      <c r="A889" t="s">
        <v>929</v>
      </c>
      <c r="B889" t="s">
        <v>24</v>
      </c>
      <c r="C889" t="s">
        <v>25</v>
      </c>
      <c r="D889" t="s">
        <v>26</v>
      </c>
      <c r="E889" t="s">
        <v>27</v>
      </c>
      <c r="F889" t="s">
        <v>34</v>
      </c>
      <c r="G889" s="4">
        <v>73.47</v>
      </c>
      <c r="H889">
        <v>10</v>
      </c>
      <c r="I889" s="4">
        <v>36.74</v>
      </c>
      <c r="J889" s="4">
        <v>771.44</v>
      </c>
      <c r="K889" s="4">
        <v>771.44</v>
      </c>
      <c r="L889" s="9">
        <v>43547</v>
      </c>
      <c r="M889" s="11">
        <f t="shared" si="66"/>
        <v>3</v>
      </c>
      <c r="N889" t="str">
        <f t="shared" si="70"/>
        <v>Mar</v>
      </c>
      <c r="O889">
        <f t="shared" si="67"/>
        <v>6</v>
      </c>
      <c r="P889" t="str">
        <f t="shared" si="68"/>
        <v>Sat</v>
      </c>
      <c r="Q889" s="1">
        <v>0.55138888888888893</v>
      </c>
      <c r="R889" s="11">
        <f t="shared" si="69"/>
        <v>13</v>
      </c>
      <c r="S889" t="s">
        <v>29</v>
      </c>
      <c r="T889" s="4">
        <v>734.7</v>
      </c>
      <c r="U889">
        <v>4.7619047620000003</v>
      </c>
      <c r="V889" s="4">
        <v>36.734999999999999</v>
      </c>
      <c r="W889">
        <v>9.5</v>
      </c>
    </row>
    <row r="890" spans="1:23">
      <c r="A890" t="s">
        <v>930</v>
      </c>
      <c r="B890" t="s">
        <v>31</v>
      </c>
      <c r="C890" t="s">
        <v>32</v>
      </c>
      <c r="D890" t="s">
        <v>33</v>
      </c>
      <c r="E890" t="s">
        <v>27</v>
      </c>
      <c r="F890" t="s">
        <v>52</v>
      </c>
      <c r="G890" s="4">
        <v>12.19</v>
      </c>
      <c r="H890">
        <v>8</v>
      </c>
      <c r="I890" s="4">
        <v>4.88</v>
      </c>
      <c r="J890" s="4">
        <v>102.4</v>
      </c>
      <c r="K890" s="4">
        <v>102.4</v>
      </c>
      <c r="L890" s="9">
        <v>43537</v>
      </c>
      <c r="M890" s="11">
        <f t="shared" si="66"/>
        <v>3</v>
      </c>
      <c r="N890" t="str">
        <f t="shared" si="70"/>
        <v>Mar</v>
      </c>
      <c r="O890">
        <f t="shared" si="67"/>
        <v>3</v>
      </c>
      <c r="P890" t="str">
        <f t="shared" si="68"/>
        <v>Wed</v>
      </c>
      <c r="Q890" s="1">
        <v>0.53263888888888888</v>
      </c>
      <c r="R890" s="11">
        <f t="shared" si="69"/>
        <v>12</v>
      </c>
      <c r="S890" t="s">
        <v>29</v>
      </c>
      <c r="T890" s="4">
        <v>97.52</v>
      </c>
      <c r="U890">
        <v>4.7619047620000003</v>
      </c>
      <c r="V890" s="4">
        <v>4.8760000000000003</v>
      </c>
      <c r="W890">
        <v>6.8</v>
      </c>
    </row>
    <row r="891" spans="1:23">
      <c r="A891" t="s">
        <v>931</v>
      </c>
      <c r="B891" t="s">
        <v>24</v>
      </c>
      <c r="C891" t="s">
        <v>25</v>
      </c>
      <c r="D891" t="s">
        <v>26</v>
      </c>
      <c r="E891" t="s">
        <v>37</v>
      </c>
      <c r="F891" t="s">
        <v>42</v>
      </c>
      <c r="G891" s="4">
        <v>76.92</v>
      </c>
      <c r="H891">
        <v>10</v>
      </c>
      <c r="I891" s="4">
        <v>38.46</v>
      </c>
      <c r="J891" s="4">
        <v>807.66</v>
      </c>
      <c r="K891" s="4">
        <v>807.66</v>
      </c>
      <c r="L891" s="9">
        <v>43541</v>
      </c>
      <c r="M891" s="11">
        <f t="shared" si="66"/>
        <v>3</v>
      </c>
      <c r="N891" t="str">
        <f t="shared" si="70"/>
        <v>Mar</v>
      </c>
      <c r="O891">
        <f t="shared" si="67"/>
        <v>7</v>
      </c>
      <c r="P891" t="str">
        <f t="shared" si="68"/>
        <v>Sun</v>
      </c>
      <c r="Q891" s="1">
        <v>0.82847222222222228</v>
      </c>
      <c r="R891" s="11">
        <f t="shared" si="69"/>
        <v>19</v>
      </c>
      <c r="S891" t="s">
        <v>29</v>
      </c>
      <c r="T891" s="4">
        <v>769.2</v>
      </c>
      <c r="U891">
        <v>4.7619047620000003</v>
      </c>
      <c r="V891" s="4">
        <v>38.46</v>
      </c>
      <c r="W891">
        <v>5.6</v>
      </c>
    </row>
    <row r="892" spans="1:23">
      <c r="A892" t="s">
        <v>932</v>
      </c>
      <c r="B892" t="s">
        <v>31</v>
      </c>
      <c r="C892" t="s">
        <v>32</v>
      </c>
      <c r="D892" t="s">
        <v>33</v>
      </c>
      <c r="E892" t="s">
        <v>27</v>
      </c>
      <c r="F892" t="s">
        <v>28</v>
      </c>
      <c r="G892" s="4">
        <v>83.66</v>
      </c>
      <c r="H892">
        <v>5</v>
      </c>
      <c r="I892" s="4">
        <v>20.92</v>
      </c>
      <c r="J892" s="4">
        <v>439.22</v>
      </c>
      <c r="K892" s="4">
        <v>439.22</v>
      </c>
      <c r="L892" s="9">
        <v>43517</v>
      </c>
      <c r="M892" s="11">
        <f t="shared" si="66"/>
        <v>2</v>
      </c>
      <c r="N892" t="str">
        <f t="shared" si="70"/>
        <v>Feb</v>
      </c>
      <c r="O892">
        <f t="shared" si="67"/>
        <v>4</v>
      </c>
      <c r="P892" t="str">
        <f t="shared" si="68"/>
        <v>Thu</v>
      </c>
      <c r="Q892" s="1">
        <v>0.43472222222222223</v>
      </c>
      <c r="R892" s="11">
        <f t="shared" si="69"/>
        <v>10</v>
      </c>
      <c r="S892" t="s">
        <v>35</v>
      </c>
      <c r="T892" s="4">
        <v>418.3</v>
      </c>
      <c r="U892">
        <v>4.7619047620000003</v>
      </c>
      <c r="V892" s="4">
        <v>20.914999999999999</v>
      </c>
      <c r="W892">
        <v>7.2</v>
      </c>
    </row>
    <row r="893" spans="1:23">
      <c r="A893" t="s">
        <v>933</v>
      </c>
      <c r="B893" t="s">
        <v>48</v>
      </c>
      <c r="C893" t="s">
        <v>49</v>
      </c>
      <c r="D893" t="s">
        <v>33</v>
      </c>
      <c r="E893" t="s">
        <v>27</v>
      </c>
      <c r="F893" t="s">
        <v>34</v>
      </c>
      <c r="G893" s="4">
        <v>57.91</v>
      </c>
      <c r="H893">
        <v>8</v>
      </c>
      <c r="I893" s="4">
        <v>23.16</v>
      </c>
      <c r="J893" s="4">
        <v>486.44</v>
      </c>
      <c r="K893" s="4">
        <v>486.44</v>
      </c>
      <c r="L893" s="9">
        <v>43503</v>
      </c>
      <c r="M893" s="11">
        <f t="shared" si="66"/>
        <v>2</v>
      </c>
      <c r="N893" t="str">
        <f t="shared" si="70"/>
        <v>Feb</v>
      </c>
      <c r="O893">
        <f t="shared" si="67"/>
        <v>4</v>
      </c>
      <c r="P893" t="str">
        <f t="shared" si="68"/>
        <v>Thu</v>
      </c>
      <c r="Q893" s="1">
        <v>0.62916666666666665</v>
      </c>
      <c r="R893" s="11">
        <f t="shared" si="69"/>
        <v>15</v>
      </c>
      <c r="S893" t="s">
        <v>35</v>
      </c>
      <c r="T893" s="4">
        <v>463.28</v>
      </c>
      <c r="U893">
        <v>4.7619047620000003</v>
      </c>
      <c r="V893" s="4">
        <v>23.164000000000001</v>
      </c>
      <c r="W893">
        <v>8.1</v>
      </c>
    </row>
    <row r="894" spans="1:23">
      <c r="A894" t="s">
        <v>934</v>
      </c>
      <c r="B894" t="s">
        <v>31</v>
      </c>
      <c r="C894" t="s">
        <v>32</v>
      </c>
      <c r="D894" t="s">
        <v>26</v>
      </c>
      <c r="E894" t="s">
        <v>27</v>
      </c>
      <c r="F894" t="s">
        <v>52</v>
      </c>
      <c r="G894" s="4">
        <v>92.49</v>
      </c>
      <c r="H894">
        <v>5</v>
      </c>
      <c r="I894" s="4">
        <v>23.12</v>
      </c>
      <c r="J894" s="4">
        <v>485.57</v>
      </c>
      <c r="K894" s="4">
        <v>485.57</v>
      </c>
      <c r="L894" s="9">
        <v>43526</v>
      </c>
      <c r="M894" s="11">
        <f t="shared" si="66"/>
        <v>3</v>
      </c>
      <c r="N894" t="str">
        <f t="shared" si="70"/>
        <v>Mar</v>
      </c>
      <c r="O894">
        <f t="shared" si="67"/>
        <v>6</v>
      </c>
      <c r="P894" t="str">
        <f t="shared" si="68"/>
        <v>Sat</v>
      </c>
      <c r="Q894" s="1">
        <v>0.69097222222222221</v>
      </c>
      <c r="R894" s="11">
        <f t="shared" si="69"/>
        <v>16</v>
      </c>
      <c r="S894" t="s">
        <v>39</v>
      </c>
      <c r="T894" s="4">
        <v>462.45</v>
      </c>
      <c r="U894">
        <v>4.7619047620000003</v>
      </c>
      <c r="V894" s="4">
        <v>23.122499999999999</v>
      </c>
      <c r="W894">
        <v>8.6</v>
      </c>
    </row>
    <row r="895" spans="1:23">
      <c r="A895" t="s">
        <v>935</v>
      </c>
      <c r="B895" t="s">
        <v>48</v>
      </c>
      <c r="C895" t="s">
        <v>49</v>
      </c>
      <c r="D895" t="s">
        <v>33</v>
      </c>
      <c r="E895" t="s">
        <v>37</v>
      </c>
      <c r="F895" t="s">
        <v>34</v>
      </c>
      <c r="G895" s="4">
        <v>28.38</v>
      </c>
      <c r="H895">
        <v>5</v>
      </c>
      <c r="I895" s="4">
        <v>7.1</v>
      </c>
      <c r="J895" s="4">
        <v>149</v>
      </c>
      <c r="K895" s="4">
        <v>149</v>
      </c>
      <c r="L895" s="9">
        <v>43530</v>
      </c>
      <c r="M895" s="11">
        <f t="shared" si="66"/>
        <v>3</v>
      </c>
      <c r="N895" t="str">
        <f t="shared" si="70"/>
        <v>Mar</v>
      </c>
      <c r="O895">
        <f t="shared" si="67"/>
        <v>3</v>
      </c>
      <c r="P895" t="str">
        <f t="shared" si="68"/>
        <v>Wed</v>
      </c>
      <c r="Q895" s="1">
        <v>0.87291666666666667</v>
      </c>
      <c r="R895" s="11">
        <f t="shared" si="69"/>
        <v>20</v>
      </c>
      <c r="S895" t="s">
        <v>35</v>
      </c>
      <c r="T895" s="4">
        <v>141.9</v>
      </c>
      <c r="U895">
        <v>4.7619047620000003</v>
      </c>
      <c r="V895" s="4">
        <v>7.0949999999999998</v>
      </c>
      <c r="W895">
        <v>9.4</v>
      </c>
    </row>
    <row r="896" spans="1:23">
      <c r="A896" t="s">
        <v>936</v>
      </c>
      <c r="B896" t="s">
        <v>48</v>
      </c>
      <c r="C896" t="s">
        <v>49</v>
      </c>
      <c r="D896" t="s">
        <v>26</v>
      </c>
      <c r="E896" t="s">
        <v>37</v>
      </c>
      <c r="F896" t="s">
        <v>34</v>
      </c>
      <c r="G896" s="4">
        <v>50.45</v>
      </c>
      <c r="H896">
        <v>6</v>
      </c>
      <c r="I896" s="4">
        <v>15.14</v>
      </c>
      <c r="J896" s="4">
        <v>317.83999999999997</v>
      </c>
      <c r="K896" s="4">
        <v>317.83999999999997</v>
      </c>
      <c r="L896" s="9">
        <v>43502</v>
      </c>
      <c r="M896" s="11">
        <f t="shared" si="66"/>
        <v>2</v>
      </c>
      <c r="N896" t="str">
        <f t="shared" si="70"/>
        <v>Feb</v>
      </c>
      <c r="O896">
        <f t="shared" si="67"/>
        <v>3</v>
      </c>
      <c r="P896" t="str">
        <f t="shared" si="68"/>
        <v>Wed</v>
      </c>
      <c r="Q896" s="1">
        <v>0.63611111111111107</v>
      </c>
      <c r="R896" s="11">
        <f t="shared" si="69"/>
        <v>15</v>
      </c>
      <c r="S896" t="s">
        <v>39</v>
      </c>
      <c r="T896" s="4">
        <v>302.7</v>
      </c>
      <c r="U896">
        <v>4.7619047620000003</v>
      </c>
      <c r="V896" s="4">
        <v>15.135</v>
      </c>
      <c r="W896">
        <v>8.9</v>
      </c>
    </row>
    <row r="897" spans="1:23">
      <c r="A897" t="s">
        <v>937</v>
      </c>
      <c r="B897" t="s">
        <v>48</v>
      </c>
      <c r="C897" t="s">
        <v>49</v>
      </c>
      <c r="D897" t="s">
        <v>33</v>
      </c>
      <c r="E897" t="s">
        <v>37</v>
      </c>
      <c r="F897" t="s">
        <v>28</v>
      </c>
      <c r="G897" s="4">
        <v>99.16</v>
      </c>
      <c r="H897">
        <v>8</v>
      </c>
      <c r="I897" s="4">
        <v>39.659999999999997</v>
      </c>
      <c r="J897" s="4">
        <v>832.94</v>
      </c>
      <c r="K897" s="4">
        <v>832.94</v>
      </c>
      <c r="L897" s="9">
        <v>43493</v>
      </c>
      <c r="M897" s="11">
        <f t="shared" si="66"/>
        <v>1</v>
      </c>
      <c r="N897" t="str">
        <f t="shared" si="70"/>
        <v>Jan</v>
      </c>
      <c r="O897">
        <f t="shared" si="67"/>
        <v>1</v>
      </c>
      <c r="P897" t="str">
        <f t="shared" si="68"/>
        <v>Mon</v>
      </c>
      <c r="Q897" s="1">
        <v>0.74097222222222225</v>
      </c>
      <c r="R897" s="11">
        <f t="shared" si="69"/>
        <v>17</v>
      </c>
      <c r="S897" t="s">
        <v>39</v>
      </c>
      <c r="T897" s="4">
        <v>793.28</v>
      </c>
      <c r="U897">
        <v>4.7619047620000003</v>
      </c>
      <c r="V897" s="4">
        <v>39.664000000000001</v>
      </c>
      <c r="W897">
        <v>4.2</v>
      </c>
    </row>
    <row r="898" spans="1:23">
      <c r="A898" t="s">
        <v>938</v>
      </c>
      <c r="B898" t="s">
        <v>31</v>
      </c>
      <c r="C898" t="s">
        <v>32</v>
      </c>
      <c r="D898" t="s">
        <v>33</v>
      </c>
      <c r="E898" t="s">
        <v>37</v>
      </c>
      <c r="F898" t="s">
        <v>52</v>
      </c>
      <c r="G898" s="4">
        <v>60.74</v>
      </c>
      <c r="H898">
        <v>7</v>
      </c>
      <c r="I898" s="4">
        <v>21.26</v>
      </c>
      <c r="J898" s="4">
        <v>446.44</v>
      </c>
      <c r="K898" s="4">
        <v>446.44</v>
      </c>
      <c r="L898" s="9">
        <v>43483</v>
      </c>
      <c r="M898" s="11">
        <f t="shared" si="66"/>
        <v>1</v>
      </c>
      <c r="N898" t="str">
        <f t="shared" si="70"/>
        <v>Jan</v>
      </c>
      <c r="O898">
        <f t="shared" si="67"/>
        <v>5</v>
      </c>
      <c r="P898" t="str">
        <f t="shared" si="68"/>
        <v>Fri</v>
      </c>
      <c r="Q898" s="1">
        <v>0.68263888888888891</v>
      </c>
      <c r="R898" s="11">
        <f t="shared" si="69"/>
        <v>16</v>
      </c>
      <c r="S898" t="s">
        <v>29</v>
      </c>
      <c r="T898" s="4">
        <v>425.18</v>
      </c>
      <c r="U898">
        <v>4.7619047620000003</v>
      </c>
      <c r="V898" s="4">
        <v>21.259</v>
      </c>
      <c r="W898">
        <v>5</v>
      </c>
    </row>
    <row r="899" spans="1:23">
      <c r="A899" t="s">
        <v>939</v>
      </c>
      <c r="B899" t="s">
        <v>31</v>
      </c>
      <c r="C899" t="s">
        <v>32</v>
      </c>
      <c r="D899" t="s">
        <v>26</v>
      </c>
      <c r="E899" t="s">
        <v>27</v>
      </c>
      <c r="F899" t="s">
        <v>50</v>
      </c>
      <c r="G899" s="4">
        <v>47.27</v>
      </c>
      <c r="H899">
        <v>6</v>
      </c>
      <c r="I899" s="4">
        <v>14.18</v>
      </c>
      <c r="J899" s="4">
        <v>297.8</v>
      </c>
      <c r="K899" s="4">
        <v>297.8</v>
      </c>
      <c r="L899" s="9">
        <v>43501</v>
      </c>
      <c r="M899" s="11">
        <f t="shared" ref="M899:M962" si="71">MONTH(L899)</f>
        <v>2</v>
      </c>
      <c r="N899" t="str">
        <f t="shared" si="70"/>
        <v>Feb</v>
      </c>
      <c r="O899">
        <f t="shared" ref="O899:O962" si="72">WEEKDAY(L899,2)</f>
        <v>2</v>
      </c>
      <c r="P899" t="str">
        <f t="shared" ref="P899:P962" si="73">TEXT(L899, "ddd")</f>
        <v>Tue</v>
      </c>
      <c r="Q899" s="1">
        <v>0.4284722222222222</v>
      </c>
      <c r="R899" s="11">
        <f t="shared" si="69"/>
        <v>10</v>
      </c>
      <c r="S899" t="s">
        <v>35</v>
      </c>
      <c r="T899" s="4">
        <v>283.62</v>
      </c>
      <c r="U899">
        <v>4.7619047620000003</v>
      </c>
      <c r="V899" s="4">
        <v>14.180999999999999</v>
      </c>
      <c r="W899">
        <v>8.8000000000000007</v>
      </c>
    </row>
    <row r="900" spans="1:23">
      <c r="A900" t="s">
        <v>940</v>
      </c>
      <c r="B900" t="s">
        <v>31</v>
      </c>
      <c r="C900" t="s">
        <v>32</v>
      </c>
      <c r="D900" t="s">
        <v>26</v>
      </c>
      <c r="E900" t="s">
        <v>37</v>
      </c>
      <c r="F900" t="s">
        <v>28</v>
      </c>
      <c r="G900" s="4">
        <v>85.6</v>
      </c>
      <c r="H900">
        <v>7</v>
      </c>
      <c r="I900" s="4">
        <v>29.96</v>
      </c>
      <c r="J900" s="4">
        <v>629.16</v>
      </c>
      <c r="K900" s="4">
        <v>629.16</v>
      </c>
      <c r="L900" s="9">
        <v>43526</v>
      </c>
      <c r="M900" s="11">
        <f t="shared" si="71"/>
        <v>3</v>
      </c>
      <c r="N900" t="str">
        <f t="shared" si="70"/>
        <v>Mar</v>
      </c>
      <c r="O900">
        <f t="shared" si="72"/>
        <v>6</v>
      </c>
      <c r="P900" t="str">
        <f t="shared" si="73"/>
        <v>Sat</v>
      </c>
      <c r="Q900" s="1">
        <v>0.57638888888888884</v>
      </c>
      <c r="R900" s="11">
        <f t="shared" ref="R900:R963" si="74">HOUR(Q900)</f>
        <v>13</v>
      </c>
      <c r="S900" t="s">
        <v>35</v>
      </c>
      <c r="T900" s="4">
        <v>599.20000000000005</v>
      </c>
      <c r="U900">
        <v>4.7619047620000003</v>
      </c>
      <c r="V900" s="4">
        <v>29.96</v>
      </c>
      <c r="W900">
        <v>5.3</v>
      </c>
    </row>
    <row r="901" spans="1:23">
      <c r="A901" t="s">
        <v>941</v>
      </c>
      <c r="B901" t="s">
        <v>24</v>
      </c>
      <c r="C901" t="s">
        <v>25</v>
      </c>
      <c r="D901" t="s">
        <v>26</v>
      </c>
      <c r="E901" t="s">
        <v>37</v>
      </c>
      <c r="F901" t="s">
        <v>50</v>
      </c>
      <c r="G901" s="4">
        <v>35.04</v>
      </c>
      <c r="H901">
        <v>9</v>
      </c>
      <c r="I901" s="4">
        <v>15.77</v>
      </c>
      <c r="J901" s="4">
        <v>331.13</v>
      </c>
      <c r="K901" s="4">
        <v>331.13</v>
      </c>
      <c r="L901" s="9">
        <v>43505</v>
      </c>
      <c r="M901" s="11">
        <f t="shared" si="71"/>
        <v>2</v>
      </c>
      <c r="N901" t="str">
        <f t="shared" si="70"/>
        <v>Feb</v>
      </c>
      <c r="O901">
        <f t="shared" si="72"/>
        <v>6</v>
      </c>
      <c r="P901" t="str">
        <f t="shared" si="73"/>
        <v>Sat</v>
      </c>
      <c r="Q901" s="1">
        <v>0.80347222222222225</v>
      </c>
      <c r="R901" s="11">
        <f t="shared" si="74"/>
        <v>19</v>
      </c>
      <c r="S901" t="s">
        <v>29</v>
      </c>
      <c r="T901" s="4">
        <v>315.36</v>
      </c>
      <c r="U901">
        <v>4.7619047620000003</v>
      </c>
      <c r="V901" s="4">
        <v>15.768000000000001</v>
      </c>
      <c r="W901">
        <v>4.5999999999999996</v>
      </c>
    </row>
    <row r="902" spans="1:23">
      <c r="A902" t="s">
        <v>942</v>
      </c>
      <c r="B902" t="s">
        <v>31</v>
      </c>
      <c r="C902" t="s">
        <v>32</v>
      </c>
      <c r="D902" t="s">
        <v>26</v>
      </c>
      <c r="E902" t="s">
        <v>27</v>
      </c>
      <c r="F902" t="s">
        <v>34</v>
      </c>
      <c r="G902" s="4">
        <v>44.84</v>
      </c>
      <c r="H902">
        <v>9</v>
      </c>
      <c r="I902" s="4">
        <v>20.18</v>
      </c>
      <c r="J902" s="4">
        <v>423.74</v>
      </c>
      <c r="K902" s="4">
        <v>423.74</v>
      </c>
      <c r="L902" s="9">
        <v>43479</v>
      </c>
      <c r="M902" s="11">
        <f t="shared" si="71"/>
        <v>1</v>
      </c>
      <c r="N902" t="str">
        <f t="shared" si="70"/>
        <v>Jan</v>
      </c>
      <c r="O902">
        <f t="shared" si="72"/>
        <v>1</v>
      </c>
      <c r="P902" t="str">
        <f t="shared" si="73"/>
        <v>Mon</v>
      </c>
      <c r="Q902" s="1">
        <v>0.58333333333333337</v>
      </c>
      <c r="R902" s="11">
        <f t="shared" si="74"/>
        <v>14</v>
      </c>
      <c r="S902" t="s">
        <v>39</v>
      </c>
      <c r="T902" s="4">
        <v>403.56</v>
      </c>
      <c r="U902">
        <v>4.7619047620000003</v>
      </c>
      <c r="V902" s="4">
        <v>20.178000000000001</v>
      </c>
      <c r="W902">
        <v>7.5</v>
      </c>
    </row>
    <row r="903" spans="1:23">
      <c r="A903" t="s">
        <v>943</v>
      </c>
      <c r="B903" t="s">
        <v>48</v>
      </c>
      <c r="C903" t="s">
        <v>49</v>
      </c>
      <c r="D903" t="s">
        <v>33</v>
      </c>
      <c r="E903" t="s">
        <v>37</v>
      </c>
      <c r="F903" t="s">
        <v>38</v>
      </c>
      <c r="G903" s="4">
        <v>45.97</v>
      </c>
      <c r="H903">
        <v>4</v>
      </c>
      <c r="I903" s="4">
        <v>9.19</v>
      </c>
      <c r="J903" s="4">
        <v>193.07</v>
      </c>
      <c r="K903" s="4">
        <v>193.07</v>
      </c>
      <c r="L903" s="9">
        <v>43505</v>
      </c>
      <c r="M903" s="11">
        <f t="shared" si="71"/>
        <v>2</v>
      </c>
      <c r="N903" t="str">
        <f t="shared" si="70"/>
        <v>Feb</v>
      </c>
      <c r="O903">
        <f t="shared" si="72"/>
        <v>6</v>
      </c>
      <c r="P903" t="str">
        <f t="shared" si="73"/>
        <v>Sat</v>
      </c>
      <c r="Q903" s="1">
        <v>0.50138888888888888</v>
      </c>
      <c r="R903" s="11">
        <f t="shared" si="74"/>
        <v>12</v>
      </c>
      <c r="S903" t="s">
        <v>29</v>
      </c>
      <c r="T903" s="4">
        <v>183.88</v>
      </c>
      <c r="U903">
        <v>4.7619047620000003</v>
      </c>
      <c r="V903" s="4">
        <v>9.1940000000000008</v>
      </c>
      <c r="W903">
        <v>5.0999999999999996</v>
      </c>
    </row>
    <row r="904" spans="1:23">
      <c r="A904" t="s">
        <v>944</v>
      </c>
      <c r="B904" t="s">
        <v>24</v>
      </c>
      <c r="C904" t="s">
        <v>25</v>
      </c>
      <c r="D904" t="s">
        <v>26</v>
      </c>
      <c r="E904" t="s">
        <v>27</v>
      </c>
      <c r="F904" t="s">
        <v>28</v>
      </c>
      <c r="G904" s="4">
        <v>27.73</v>
      </c>
      <c r="H904">
        <v>5</v>
      </c>
      <c r="I904" s="4">
        <v>6.93</v>
      </c>
      <c r="J904" s="4">
        <v>145.58000000000001</v>
      </c>
      <c r="K904" s="4">
        <v>145.58000000000001</v>
      </c>
      <c r="L904" s="9">
        <v>43550</v>
      </c>
      <c r="M904" s="11">
        <f t="shared" si="71"/>
        <v>3</v>
      </c>
      <c r="N904" t="str">
        <f t="shared" ref="N904:N967" si="75">TEXT(L904,"mmm")</f>
        <v>Mar</v>
      </c>
      <c r="O904">
        <f t="shared" si="72"/>
        <v>2</v>
      </c>
      <c r="P904" t="str">
        <f t="shared" si="73"/>
        <v>Tue</v>
      </c>
      <c r="Q904" s="1">
        <v>0.84791666666666665</v>
      </c>
      <c r="R904" s="11">
        <f t="shared" si="74"/>
        <v>20</v>
      </c>
      <c r="S904" t="s">
        <v>39</v>
      </c>
      <c r="T904" s="4">
        <v>138.65</v>
      </c>
      <c r="U904">
        <v>4.7619047620000003</v>
      </c>
      <c r="V904" s="4">
        <v>6.9325000000000001</v>
      </c>
      <c r="W904">
        <v>4.2</v>
      </c>
    </row>
    <row r="905" spans="1:23">
      <c r="A905" t="s">
        <v>945</v>
      </c>
      <c r="B905" t="s">
        <v>24</v>
      </c>
      <c r="C905" t="s">
        <v>25</v>
      </c>
      <c r="D905" t="s">
        <v>33</v>
      </c>
      <c r="E905" t="s">
        <v>37</v>
      </c>
      <c r="F905" t="s">
        <v>50</v>
      </c>
      <c r="G905" s="4">
        <v>11.53</v>
      </c>
      <c r="H905">
        <v>7</v>
      </c>
      <c r="I905" s="4">
        <v>4.04</v>
      </c>
      <c r="J905" s="4">
        <v>84.75</v>
      </c>
      <c r="K905" s="4">
        <v>84.75</v>
      </c>
      <c r="L905" s="9">
        <v>43493</v>
      </c>
      <c r="M905" s="11">
        <f t="shared" si="71"/>
        <v>1</v>
      </c>
      <c r="N905" t="str">
        <f t="shared" si="75"/>
        <v>Jan</v>
      </c>
      <c r="O905">
        <f t="shared" si="72"/>
        <v>1</v>
      </c>
      <c r="P905" t="str">
        <f t="shared" si="73"/>
        <v>Mon</v>
      </c>
      <c r="Q905" s="1">
        <v>0.73263888888888884</v>
      </c>
      <c r="R905" s="11">
        <f t="shared" si="74"/>
        <v>17</v>
      </c>
      <c r="S905" t="s">
        <v>35</v>
      </c>
      <c r="T905" s="4">
        <v>80.709999999999994</v>
      </c>
      <c r="U905">
        <v>4.7619047620000003</v>
      </c>
      <c r="V905" s="4">
        <v>4.0354999999999999</v>
      </c>
      <c r="W905">
        <v>8.1</v>
      </c>
    </row>
    <row r="906" spans="1:23">
      <c r="A906" t="s">
        <v>946</v>
      </c>
      <c r="B906" t="s">
        <v>31</v>
      </c>
      <c r="C906" t="s">
        <v>32</v>
      </c>
      <c r="D906" t="s">
        <v>33</v>
      </c>
      <c r="E906" t="s">
        <v>27</v>
      </c>
      <c r="F906" t="s">
        <v>28</v>
      </c>
      <c r="G906" s="4">
        <v>58.32</v>
      </c>
      <c r="H906">
        <v>2</v>
      </c>
      <c r="I906" s="4">
        <v>5.83</v>
      </c>
      <c r="J906" s="4">
        <v>122.47</v>
      </c>
      <c r="K906" s="4">
        <v>122.47</v>
      </c>
      <c r="L906" s="9">
        <v>43510</v>
      </c>
      <c r="M906" s="11">
        <f t="shared" si="71"/>
        <v>2</v>
      </c>
      <c r="N906" t="str">
        <f t="shared" si="75"/>
        <v>Feb</v>
      </c>
      <c r="O906">
        <f t="shared" si="72"/>
        <v>4</v>
      </c>
      <c r="P906" t="str">
        <f t="shared" si="73"/>
        <v>Thu</v>
      </c>
      <c r="Q906" s="1">
        <v>0.52916666666666667</v>
      </c>
      <c r="R906" s="11">
        <f t="shared" si="74"/>
        <v>12</v>
      </c>
      <c r="S906" t="s">
        <v>29</v>
      </c>
      <c r="T906" s="4">
        <v>116.64</v>
      </c>
      <c r="U906">
        <v>4.7619047620000003</v>
      </c>
      <c r="V906" s="4">
        <v>5.8319999999999999</v>
      </c>
      <c r="W906">
        <v>6</v>
      </c>
    </row>
    <row r="907" spans="1:23">
      <c r="A907" t="s">
        <v>947</v>
      </c>
      <c r="B907" t="s">
        <v>31</v>
      </c>
      <c r="C907" t="s">
        <v>32</v>
      </c>
      <c r="D907" t="s">
        <v>26</v>
      </c>
      <c r="E907" t="s">
        <v>27</v>
      </c>
      <c r="F907" t="s">
        <v>38</v>
      </c>
      <c r="G907" s="4">
        <v>78.38</v>
      </c>
      <c r="H907">
        <v>4</v>
      </c>
      <c r="I907" s="4">
        <v>15.68</v>
      </c>
      <c r="J907" s="4">
        <v>329.2</v>
      </c>
      <c r="K907" s="4">
        <v>329.2</v>
      </c>
      <c r="L907" s="9">
        <v>43548</v>
      </c>
      <c r="M907" s="11">
        <f t="shared" si="71"/>
        <v>3</v>
      </c>
      <c r="N907" t="str">
        <f t="shared" si="75"/>
        <v>Mar</v>
      </c>
      <c r="O907">
        <f t="shared" si="72"/>
        <v>7</v>
      </c>
      <c r="P907" t="str">
        <f t="shared" si="73"/>
        <v>Sun</v>
      </c>
      <c r="Q907" s="1">
        <v>0.74722222222222223</v>
      </c>
      <c r="R907" s="11">
        <f t="shared" si="74"/>
        <v>17</v>
      </c>
      <c r="S907" t="s">
        <v>35</v>
      </c>
      <c r="T907" s="4">
        <v>313.52</v>
      </c>
      <c r="U907">
        <v>4.7619047620000003</v>
      </c>
      <c r="V907" s="4">
        <v>15.676</v>
      </c>
      <c r="W907">
        <v>7.9</v>
      </c>
    </row>
    <row r="908" spans="1:23">
      <c r="A908" t="s">
        <v>948</v>
      </c>
      <c r="B908" t="s">
        <v>31</v>
      </c>
      <c r="C908" t="s">
        <v>32</v>
      </c>
      <c r="D908" t="s">
        <v>33</v>
      </c>
      <c r="E908" t="s">
        <v>37</v>
      </c>
      <c r="F908" t="s">
        <v>28</v>
      </c>
      <c r="G908" s="4">
        <v>84.61</v>
      </c>
      <c r="H908">
        <v>10</v>
      </c>
      <c r="I908" s="4">
        <v>42.31</v>
      </c>
      <c r="J908" s="4">
        <v>888.41</v>
      </c>
      <c r="K908" s="4">
        <v>888.41</v>
      </c>
      <c r="L908" s="9">
        <v>43505</v>
      </c>
      <c r="M908" s="11">
        <f t="shared" si="71"/>
        <v>2</v>
      </c>
      <c r="N908" t="str">
        <f t="shared" si="75"/>
        <v>Feb</v>
      </c>
      <c r="O908">
        <f t="shared" si="72"/>
        <v>6</v>
      </c>
      <c r="P908" t="str">
        <f t="shared" si="73"/>
        <v>Sat</v>
      </c>
      <c r="Q908" s="1">
        <v>0.79027777777777775</v>
      </c>
      <c r="R908" s="11">
        <f t="shared" si="74"/>
        <v>18</v>
      </c>
      <c r="S908" t="s">
        <v>39</v>
      </c>
      <c r="T908" s="4">
        <v>846.1</v>
      </c>
      <c r="U908">
        <v>4.7619047620000003</v>
      </c>
      <c r="V908" s="4">
        <v>42.305</v>
      </c>
      <c r="W908">
        <v>8.8000000000000007</v>
      </c>
    </row>
    <row r="909" spans="1:23">
      <c r="A909" t="s">
        <v>949</v>
      </c>
      <c r="B909" t="s">
        <v>48</v>
      </c>
      <c r="C909" t="s">
        <v>49</v>
      </c>
      <c r="D909" t="s">
        <v>33</v>
      </c>
      <c r="E909" t="s">
        <v>27</v>
      </c>
      <c r="F909" t="s">
        <v>28</v>
      </c>
      <c r="G909" s="4">
        <v>82.88</v>
      </c>
      <c r="H909">
        <v>5</v>
      </c>
      <c r="I909" s="4">
        <v>20.72</v>
      </c>
      <c r="J909" s="4">
        <v>435.12</v>
      </c>
      <c r="K909" s="4">
        <v>435.12</v>
      </c>
      <c r="L909" s="9">
        <v>43548</v>
      </c>
      <c r="M909" s="11">
        <f t="shared" si="71"/>
        <v>3</v>
      </c>
      <c r="N909" t="str">
        <f t="shared" si="75"/>
        <v>Mar</v>
      </c>
      <c r="O909">
        <f t="shared" si="72"/>
        <v>7</v>
      </c>
      <c r="P909" t="str">
        <f t="shared" si="73"/>
        <v>Sun</v>
      </c>
      <c r="Q909" s="1">
        <v>0.58888888888888891</v>
      </c>
      <c r="R909" s="11">
        <f t="shared" si="74"/>
        <v>14</v>
      </c>
      <c r="S909" t="s">
        <v>39</v>
      </c>
      <c r="T909" s="4">
        <v>414.4</v>
      </c>
      <c r="U909">
        <v>4.7619047620000003</v>
      </c>
      <c r="V909" s="4">
        <v>20.72</v>
      </c>
      <c r="W909">
        <v>6.6</v>
      </c>
    </row>
    <row r="910" spans="1:23">
      <c r="A910" t="s">
        <v>950</v>
      </c>
      <c r="B910" t="s">
        <v>24</v>
      </c>
      <c r="C910" t="s">
        <v>25</v>
      </c>
      <c r="D910" t="s">
        <v>26</v>
      </c>
      <c r="E910" t="s">
        <v>27</v>
      </c>
      <c r="F910" t="s">
        <v>50</v>
      </c>
      <c r="G910" s="4">
        <v>79.540000000000006</v>
      </c>
      <c r="H910">
        <v>2</v>
      </c>
      <c r="I910" s="4">
        <v>7.95</v>
      </c>
      <c r="J910" s="4">
        <v>167.03</v>
      </c>
      <c r="K910" s="4">
        <v>167.03</v>
      </c>
      <c r="L910" s="9">
        <v>43551</v>
      </c>
      <c r="M910" s="11">
        <f t="shared" si="71"/>
        <v>3</v>
      </c>
      <c r="N910" t="str">
        <f t="shared" si="75"/>
        <v>Mar</v>
      </c>
      <c r="O910">
        <f t="shared" si="72"/>
        <v>3</v>
      </c>
      <c r="P910" t="str">
        <f t="shared" si="73"/>
        <v>Wed</v>
      </c>
      <c r="Q910" s="1">
        <v>0.6875</v>
      </c>
      <c r="R910" s="11">
        <f t="shared" si="74"/>
        <v>16</v>
      </c>
      <c r="S910" t="s">
        <v>29</v>
      </c>
      <c r="T910" s="4">
        <v>159.08000000000001</v>
      </c>
      <c r="U910">
        <v>4.7619047620000003</v>
      </c>
      <c r="V910" s="4">
        <v>7.9539999999999997</v>
      </c>
      <c r="W910">
        <v>6.2</v>
      </c>
    </row>
    <row r="911" spans="1:23">
      <c r="A911" t="s">
        <v>951</v>
      </c>
      <c r="B911" t="s">
        <v>48</v>
      </c>
      <c r="C911" t="s">
        <v>49</v>
      </c>
      <c r="D911" t="s">
        <v>33</v>
      </c>
      <c r="E911" t="s">
        <v>27</v>
      </c>
      <c r="F911" t="s">
        <v>38</v>
      </c>
      <c r="G911" s="4">
        <v>49.01</v>
      </c>
      <c r="H911">
        <v>10</v>
      </c>
      <c r="I911" s="4">
        <v>24.51</v>
      </c>
      <c r="J911" s="4">
        <v>514.61</v>
      </c>
      <c r="K911" s="4">
        <v>514.61</v>
      </c>
      <c r="L911" s="9">
        <v>43492</v>
      </c>
      <c r="M911" s="11">
        <f t="shared" si="71"/>
        <v>1</v>
      </c>
      <c r="N911" t="str">
        <f t="shared" si="75"/>
        <v>Jan</v>
      </c>
      <c r="O911">
        <f t="shared" si="72"/>
        <v>7</v>
      </c>
      <c r="P911" t="str">
        <f t="shared" si="73"/>
        <v>Sun</v>
      </c>
      <c r="Q911" s="1">
        <v>0.44722222222222224</v>
      </c>
      <c r="R911" s="11">
        <f t="shared" si="74"/>
        <v>10</v>
      </c>
      <c r="S911" t="s">
        <v>39</v>
      </c>
      <c r="T911" s="4">
        <v>490.1</v>
      </c>
      <c r="U911">
        <v>4.7619047620000003</v>
      </c>
      <c r="V911" s="4">
        <v>24.504999999999999</v>
      </c>
      <c r="W911">
        <v>4.2</v>
      </c>
    </row>
    <row r="912" spans="1:23">
      <c r="A912" t="s">
        <v>952</v>
      </c>
      <c r="B912" t="s">
        <v>48</v>
      </c>
      <c r="C912" t="s">
        <v>49</v>
      </c>
      <c r="D912" t="s">
        <v>26</v>
      </c>
      <c r="E912" t="s">
        <v>27</v>
      </c>
      <c r="F912" t="s">
        <v>50</v>
      </c>
      <c r="G912" s="4">
        <v>29.15</v>
      </c>
      <c r="H912">
        <v>3</v>
      </c>
      <c r="I912" s="4">
        <v>4.37</v>
      </c>
      <c r="J912" s="4">
        <v>91.82</v>
      </c>
      <c r="K912" s="4">
        <v>91.82</v>
      </c>
      <c r="L912" s="9">
        <v>43551</v>
      </c>
      <c r="M912" s="11">
        <f t="shared" si="71"/>
        <v>3</v>
      </c>
      <c r="N912" t="str">
        <f t="shared" si="75"/>
        <v>Mar</v>
      </c>
      <c r="O912">
        <f t="shared" si="72"/>
        <v>3</v>
      </c>
      <c r="P912" t="str">
        <f t="shared" si="73"/>
        <v>Wed</v>
      </c>
      <c r="Q912" s="1">
        <v>0.85347222222222219</v>
      </c>
      <c r="R912" s="11">
        <f t="shared" si="74"/>
        <v>20</v>
      </c>
      <c r="S912" t="s">
        <v>39</v>
      </c>
      <c r="T912" s="4">
        <v>87.45</v>
      </c>
      <c r="U912">
        <v>4.7619047620000003</v>
      </c>
      <c r="V912" s="4">
        <v>4.3724999999999996</v>
      </c>
      <c r="W912">
        <v>7.3</v>
      </c>
    </row>
    <row r="913" spans="1:23">
      <c r="A913" t="s">
        <v>953</v>
      </c>
      <c r="B913" t="s">
        <v>31</v>
      </c>
      <c r="C913" t="s">
        <v>32</v>
      </c>
      <c r="D913" t="s">
        <v>33</v>
      </c>
      <c r="E913" t="s">
        <v>27</v>
      </c>
      <c r="F913" t="s">
        <v>34</v>
      </c>
      <c r="G913" s="4">
        <v>56.13</v>
      </c>
      <c r="H913">
        <v>4</v>
      </c>
      <c r="I913" s="4">
        <v>11.23</v>
      </c>
      <c r="J913" s="4">
        <v>235.75</v>
      </c>
      <c r="K913" s="4">
        <v>235.75</v>
      </c>
      <c r="L913" s="9">
        <v>43484</v>
      </c>
      <c r="M913" s="11">
        <f t="shared" si="71"/>
        <v>1</v>
      </c>
      <c r="N913" t="str">
        <f t="shared" si="75"/>
        <v>Jan</v>
      </c>
      <c r="O913">
        <f t="shared" si="72"/>
        <v>6</v>
      </c>
      <c r="P913" t="str">
        <f t="shared" si="73"/>
        <v>Sat</v>
      </c>
      <c r="Q913" s="1">
        <v>0.48819444444444443</v>
      </c>
      <c r="R913" s="11">
        <f t="shared" si="74"/>
        <v>11</v>
      </c>
      <c r="S913" t="s">
        <v>29</v>
      </c>
      <c r="T913" s="4">
        <v>224.52</v>
      </c>
      <c r="U913">
        <v>4.7619047620000003</v>
      </c>
      <c r="V913" s="4">
        <v>11.226000000000001</v>
      </c>
      <c r="W913">
        <v>8.6</v>
      </c>
    </row>
    <row r="914" spans="1:23">
      <c r="A914" t="s">
        <v>954</v>
      </c>
      <c r="B914" t="s">
        <v>24</v>
      </c>
      <c r="C914" t="s">
        <v>25</v>
      </c>
      <c r="D914" t="s">
        <v>33</v>
      </c>
      <c r="E914" t="s">
        <v>27</v>
      </c>
      <c r="F914" t="s">
        <v>38</v>
      </c>
      <c r="G914" s="4">
        <v>93.12</v>
      </c>
      <c r="H914">
        <v>8</v>
      </c>
      <c r="I914" s="4">
        <v>37.25</v>
      </c>
      <c r="J914" s="4">
        <v>782.21</v>
      </c>
      <c r="K914" s="4">
        <v>782.21</v>
      </c>
      <c r="L914" s="9">
        <v>43503</v>
      </c>
      <c r="M914" s="11">
        <f t="shared" si="71"/>
        <v>2</v>
      </c>
      <c r="N914" t="str">
        <f t="shared" si="75"/>
        <v>Feb</v>
      </c>
      <c r="O914">
        <f t="shared" si="72"/>
        <v>4</v>
      </c>
      <c r="P914" t="str">
        <f t="shared" si="73"/>
        <v>Thu</v>
      </c>
      <c r="Q914" s="1">
        <v>0.42291666666666666</v>
      </c>
      <c r="R914" s="11">
        <f t="shared" si="74"/>
        <v>10</v>
      </c>
      <c r="S914" t="s">
        <v>35</v>
      </c>
      <c r="T914" s="4">
        <v>744.96</v>
      </c>
      <c r="U914">
        <v>4.7619047620000003</v>
      </c>
      <c r="V914" s="4">
        <v>37.247999999999998</v>
      </c>
      <c r="W914">
        <v>6.8</v>
      </c>
    </row>
    <row r="915" spans="1:23">
      <c r="A915" t="s">
        <v>955</v>
      </c>
      <c r="B915" t="s">
        <v>24</v>
      </c>
      <c r="C915" t="s">
        <v>25</v>
      </c>
      <c r="D915" t="s">
        <v>26</v>
      </c>
      <c r="E915" t="s">
        <v>37</v>
      </c>
      <c r="F915" t="s">
        <v>52</v>
      </c>
      <c r="G915" s="4">
        <v>51.34</v>
      </c>
      <c r="H915">
        <v>8</v>
      </c>
      <c r="I915" s="4">
        <v>20.54</v>
      </c>
      <c r="J915" s="4">
        <v>431.26</v>
      </c>
      <c r="K915" s="4">
        <v>431.26</v>
      </c>
      <c r="L915" s="9">
        <v>43496</v>
      </c>
      <c r="M915" s="11">
        <f t="shared" si="71"/>
        <v>1</v>
      </c>
      <c r="N915" t="str">
        <f t="shared" si="75"/>
        <v>Jan</v>
      </c>
      <c r="O915">
        <f t="shared" si="72"/>
        <v>4</v>
      </c>
      <c r="P915" t="str">
        <f t="shared" si="73"/>
        <v>Thu</v>
      </c>
      <c r="Q915" s="1">
        <v>0.41666666666666669</v>
      </c>
      <c r="R915" s="11">
        <f t="shared" si="74"/>
        <v>10</v>
      </c>
      <c r="S915" t="s">
        <v>29</v>
      </c>
      <c r="T915" s="4">
        <v>410.72</v>
      </c>
      <c r="U915">
        <v>4.7619047620000003</v>
      </c>
      <c r="V915" s="4">
        <v>20.536000000000001</v>
      </c>
      <c r="W915">
        <v>7.6</v>
      </c>
    </row>
    <row r="916" spans="1:23">
      <c r="A916" t="s">
        <v>956</v>
      </c>
      <c r="B916" t="s">
        <v>24</v>
      </c>
      <c r="C916" t="s">
        <v>25</v>
      </c>
      <c r="D916" t="s">
        <v>26</v>
      </c>
      <c r="E916" t="s">
        <v>27</v>
      </c>
      <c r="F916" t="s">
        <v>50</v>
      </c>
      <c r="G916" s="4">
        <v>99.6</v>
      </c>
      <c r="H916">
        <v>3</v>
      </c>
      <c r="I916" s="4">
        <v>14.94</v>
      </c>
      <c r="J916" s="4">
        <v>313.74</v>
      </c>
      <c r="K916" s="4">
        <v>313.74</v>
      </c>
      <c r="L916" s="9">
        <v>43521</v>
      </c>
      <c r="M916" s="11">
        <f t="shared" si="71"/>
        <v>2</v>
      </c>
      <c r="N916" t="str">
        <f t="shared" si="75"/>
        <v>Feb</v>
      </c>
      <c r="O916">
        <f t="shared" si="72"/>
        <v>1</v>
      </c>
      <c r="P916" t="str">
        <f t="shared" si="73"/>
        <v>Mon</v>
      </c>
      <c r="Q916" s="1">
        <v>0.78125</v>
      </c>
      <c r="R916" s="11">
        <f t="shared" si="74"/>
        <v>18</v>
      </c>
      <c r="S916" t="s">
        <v>35</v>
      </c>
      <c r="T916" s="4">
        <v>298.8</v>
      </c>
      <c r="U916">
        <v>4.7619047620000003</v>
      </c>
      <c r="V916" s="4">
        <v>14.94</v>
      </c>
      <c r="W916">
        <v>5.8</v>
      </c>
    </row>
    <row r="917" spans="1:23">
      <c r="A917" t="s">
        <v>957</v>
      </c>
      <c r="B917" t="s">
        <v>31</v>
      </c>
      <c r="C917" t="s">
        <v>32</v>
      </c>
      <c r="D917" t="s">
        <v>33</v>
      </c>
      <c r="E917" t="s">
        <v>27</v>
      </c>
      <c r="F917" t="s">
        <v>34</v>
      </c>
      <c r="G917" s="4">
        <v>35.49</v>
      </c>
      <c r="H917">
        <v>6</v>
      </c>
      <c r="I917" s="4">
        <v>10.65</v>
      </c>
      <c r="J917" s="4">
        <v>223.59</v>
      </c>
      <c r="K917" s="4">
        <v>223.59</v>
      </c>
      <c r="L917" s="9">
        <v>43498</v>
      </c>
      <c r="M917" s="11">
        <f t="shared" si="71"/>
        <v>2</v>
      </c>
      <c r="N917" t="str">
        <f t="shared" si="75"/>
        <v>Feb</v>
      </c>
      <c r="O917">
        <f t="shared" si="72"/>
        <v>6</v>
      </c>
      <c r="P917" t="str">
        <f t="shared" si="73"/>
        <v>Sat</v>
      </c>
      <c r="Q917" s="1">
        <v>0.52777777777777779</v>
      </c>
      <c r="R917" s="11">
        <f t="shared" si="74"/>
        <v>12</v>
      </c>
      <c r="S917" t="s">
        <v>35</v>
      </c>
      <c r="T917" s="4">
        <v>212.94</v>
      </c>
      <c r="U917">
        <v>4.7619047620000003</v>
      </c>
      <c r="V917" s="4">
        <v>10.647</v>
      </c>
      <c r="W917">
        <v>4.0999999999999996</v>
      </c>
    </row>
    <row r="918" spans="1:23">
      <c r="A918" t="s">
        <v>958</v>
      </c>
      <c r="B918" t="s">
        <v>31</v>
      </c>
      <c r="C918" t="s">
        <v>32</v>
      </c>
      <c r="D918" t="s">
        <v>26</v>
      </c>
      <c r="E918" t="s">
        <v>37</v>
      </c>
      <c r="F918" t="s">
        <v>42</v>
      </c>
      <c r="G918" s="4">
        <v>42.85</v>
      </c>
      <c r="H918">
        <v>1</v>
      </c>
      <c r="I918" s="4">
        <v>2.14</v>
      </c>
      <c r="J918" s="4">
        <v>44.99</v>
      </c>
      <c r="K918" s="4">
        <v>44.99</v>
      </c>
      <c r="L918" s="9">
        <v>43538</v>
      </c>
      <c r="M918" s="11">
        <f t="shared" si="71"/>
        <v>3</v>
      </c>
      <c r="N918" t="str">
        <f t="shared" si="75"/>
        <v>Mar</v>
      </c>
      <c r="O918">
        <f t="shared" si="72"/>
        <v>4</v>
      </c>
      <c r="P918" t="str">
        <f t="shared" si="73"/>
        <v>Thu</v>
      </c>
      <c r="Q918" s="1">
        <v>0.65</v>
      </c>
      <c r="R918" s="11">
        <f t="shared" si="74"/>
        <v>15</v>
      </c>
      <c r="S918" t="s">
        <v>39</v>
      </c>
      <c r="T918" s="4">
        <v>42.85</v>
      </c>
      <c r="U918">
        <v>4.7619047620000003</v>
      </c>
      <c r="V918" s="4">
        <v>2.1425000000000001</v>
      </c>
      <c r="W918">
        <v>9.3000000000000007</v>
      </c>
    </row>
    <row r="919" spans="1:23">
      <c r="A919" t="s">
        <v>959</v>
      </c>
      <c r="B919" t="s">
        <v>24</v>
      </c>
      <c r="C919" t="s">
        <v>25</v>
      </c>
      <c r="D919" t="s">
        <v>33</v>
      </c>
      <c r="E919" t="s">
        <v>27</v>
      </c>
      <c r="F919" t="s">
        <v>52</v>
      </c>
      <c r="G919" s="4">
        <v>94.67</v>
      </c>
      <c r="H919">
        <v>4</v>
      </c>
      <c r="I919" s="4">
        <v>18.93</v>
      </c>
      <c r="J919" s="4">
        <v>397.61</v>
      </c>
      <c r="K919" s="4">
        <v>397.61</v>
      </c>
      <c r="L919" s="9">
        <v>43535</v>
      </c>
      <c r="M919" s="11">
        <f t="shared" si="71"/>
        <v>3</v>
      </c>
      <c r="N919" t="str">
        <f t="shared" si="75"/>
        <v>Mar</v>
      </c>
      <c r="O919">
        <f t="shared" si="72"/>
        <v>1</v>
      </c>
      <c r="P919" t="str">
        <f t="shared" si="73"/>
        <v>Mon</v>
      </c>
      <c r="Q919" s="1">
        <v>0.50277777777777777</v>
      </c>
      <c r="R919" s="11">
        <f t="shared" si="74"/>
        <v>12</v>
      </c>
      <c r="S919" t="s">
        <v>35</v>
      </c>
      <c r="T919" s="4">
        <v>378.68</v>
      </c>
      <c r="U919">
        <v>4.7619047620000003</v>
      </c>
      <c r="V919" s="4">
        <v>18.934000000000001</v>
      </c>
      <c r="W919">
        <v>6.8</v>
      </c>
    </row>
    <row r="920" spans="1:23">
      <c r="A920" t="s">
        <v>960</v>
      </c>
      <c r="B920" t="s">
        <v>48</v>
      </c>
      <c r="C920" t="s">
        <v>49</v>
      </c>
      <c r="D920" t="s">
        <v>33</v>
      </c>
      <c r="E920" t="s">
        <v>37</v>
      </c>
      <c r="F920" t="s">
        <v>38</v>
      </c>
      <c r="G920" s="4">
        <v>68.97</v>
      </c>
      <c r="H920">
        <v>3</v>
      </c>
      <c r="I920" s="4">
        <v>10.35</v>
      </c>
      <c r="J920" s="4">
        <v>217.26</v>
      </c>
      <c r="K920" s="4">
        <v>217.26</v>
      </c>
      <c r="L920" s="9">
        <v>43518</v>
      </c>
      <c r="M920" s="11">
        <f t="shared" si="71"/>
        <v>2</v>
      </c>
      <c r="N920" t="str">
        <f t="shared" si="75"/>
        <v>Feb</v>
      </c>
      <c r="O920">
        <f t="shared" si="72"/>
        <v>5</v>
      </c>
      <c r="P920" t="str">
        <f t="shared" si="73"/>
        <v>Fri</v>
      </c>
      <c r="Q920" s="1">
        <v>0.47638888888888886</v>
      </c>
      <c r="R920" s="11">
        <f t="shared" si="74"/>
        <v>11</v>
      </c>
      <c r="S920" t="s">
        <v>29</v>
      </c>
      <c r="T920" s="4">
        <v>206.91</v>
      </c>
      <c r="U920">
        <v>4.7619047620000003</v>
      </c>
      <c r="V920" s="4">
        <v>10.345499999999999</v>
      </c>
      <c r="W920">
        <v>8.6999999999999993</v>
      </c>
    </row>
    <row r="921" spans="1:23">
      <c r="A921" t="s">
        <v>961</v>
      </c>
      <c r="B921" t="s">
        <v>48</v>
      </c>
      <c r="C921" t="s">
        <v>49</v>
      </c>
      <c r="D921" t="s">
        <v>26</v>
      </c>
      <c r="E921" t="s">
        <v>27</v>
      </c>
      <c r="F921" t="s">
        <v>34</v>
      </c>
      <c r="G921" s="4">
        <v>26.26</v>
      </c>
      <c r="H921">
        <v>3</v>
      </c>
      <c r="I921" s="4">
        <v>3.94</v>
      </c>
      <c r="J921" s="4">
        <v>82.72</v>
      </c>
      <c r="K921" s="4">
        <v>82.72</v>
      </c>
      <c r="L921" s="9">
        <v>43526</v>
      </c>
      <c r="M921" s="11">
        <f t="shared" si="71"/>
        <v>3</v>
      </c>
      <c r="N921" t="str">
        <f t="shared" si="75"/>
        <v>Mar</v>
      </c>
      <c r="O921">
        <f t="shared" si="72"/>
        <v>6</v>
      </c>
      <c r="P921" t="str">
        <f t="shared" si="73"/>
        <v>Sat</v>
      </c>
      <c r="Q921" s="1">
        <v>0.52500000000000002</v>
      </c>
      <c r="R921" s="11">
        <f t="shared" si="74"/>
        <v>12</v>
      </c>
      <c r="S921" t="s">
        <v>29</v>
      </c>
      <c r="T921" s="4">
        <v>78.78</v>
      </c>
      <c r="U921">
        <v>4.7619047620000003</v>
      </c>
      <c r="V921" s="4">
        <v>3.9390000000000001</v>
      </c>
      <c r="W921">
        <v>6.3</v>
      </c>
    </row>
    <row r="922" spans="1:23">
      <c r="A922" t="s">
        <v>962</v>
      </c>
      <c r="B922" t="s">
        <v>31</v>
      </c>
      <c r="C922" t="s">
        <v>32</v>
      </c>
      <c r="D922" t="s">
        <v>26</v>
      </c>
      <c r="E922" t="s">
        <v>27</v>
      </c>
      <c r="F922" t="s">
        <v>38</v>
      </c>
      <c r="G922" s="4">
        <v>35.79</v>
      </c>
      <c r="H922">
        <v>9</v>
      </c>
      <c r="I922" s="4">
        <v>16.11</v>
      </c>
      <c r="J922" s="4">
        <v>338.22</v>
      </c>
      <c r="K922" s="4">
        <v>338.22</v>
      </c>
      <c r="L922" s="9">
        <v>43534</v>
      </c>
      <c r="M922" s="11">
        <f t="shared" si="71"/>
        <v>3</v>
      </c>
      <c r="N922" t="str">
        <f t="shared" si="75"/>
        <v>Mar</v>
      </c>
      <c r="O922">
        <f t="shared" si="72"/>
        <v>7</v>
      </c>
      <c r="P922" t="str">
        <f t="shared" si="73"/>
        <v>Sun</v>
      </c>
      <c r="Q922" s="1">
        <v>0.62916666666666665</v>
      </c>
      <c r="R922" s="11">
        <f t="shared" si="74"/>
        <v>15</v>
      </c>
      <c r="S922" t="s">
        <v>39</v>
      </c>
      <c r="T922" s="4">
        <v>322.11</v>
      </c>
      <c r="U922">
        <v>4.7619047620000003</v>
      </c>
      <c r="V922" s="4">
        <v>16.105499999999999</v>
      </c>
      <c r="W922">
        <v>5.0999999999999996</v>
      </c>
    </row>
    <row r="923" spans="1:23">
      <c r="A923" t="s">
        <v>963</v>
      </c>
      <c r="B923" t="s">
        <v>48</v>
      </c>
      <c r="C923" t="s">
        <v>49</v>
      </c>
      <c r="D923" t="s">
        <v>33</v>
      </c>
      <c r="E923" t="s">
        <v>27</v>
      </c>
      <c r="F923" t="s">
        <v>38</v>
      </c>
      <c r="G923" s="4">
        <v>16.37</v>
      </c>
      <c r="H923">
        <v>6</v>
      </c>
      <c r="I923" s="4">
        <v>4.91</v>
      </c>
      <c r="J923" s="4">
        <v>103.13</v>
      </c>
      <c r="K923" s="4">
        <v>103.13</v>
      </c>
      <c r="L923" s="9">
        <v>43504</v>
      </c>
      <c r="M923" s="11">
        <f t="shared" si="71"/>
        <v>2</v>
      </c>
      <c r="N923" t="str">
        <f t="shared" si="75"/>
        <v>Feb</v>
      </c>
      <c r="O923">
        <f t="shared" si="72"/>
        <v>5</v>
      </c>
      <c r="P923" t="str">
        <f t="shared" si="73"/>
        <v>Fri</v>
      </c>
      <c r="Q923" s="1">
        <v>0.45694444444444443</v>
      </c>
      <c r="R923" s="11">
        <f t="shared" si="74"/>
        <v>10</v>
      </c>
      <c r="S923" t="s">
        <v>35</v>
      </c>
      <c r="T923" s="4">
        <v>98.22</v>
      </c>
      <c r="U923">
        <v>4.7619047620000003</v>
      </c>
      <c r="V923" s="4">
        <v>4.9109999999999996</v>
      </c>
      <c r="W923">
        <v>7</v>
      </c>
    </row>
    <row r="924" spans="1:23">
      <c r="A924" t="s">
        <v>964</v>
      </c>
      <c r="B924" t="s">
        <v>31</v>
      </c>
      <c r="C924" t="s">
        <v>32</v>
      </c>
      <c r="D924" t="s">
        <v>26</v>
      </c>
      <c r="E924" t="s">
        <v>27</v>
      </c>
      <c r="F924" t="s">
        <v>38</v>
      </c>
      <c r="G924" s="4">
        <v>12.73</v>
      </c>
      <c r="H924">
        <v>2</v>
      </c>
      <c r="I924" s="4">
        <v>1.27</v>
      </c>
      <c r="J924" s="4">
        <v>26.73</v>
      </c>
      <c r="K924" s="4">
        <v>26.73</v>
      </c>
      <c r="L924" s="9">
        <v>43518</v>
      </c>
      <c r="M924" s="11">
        <f t="shared" si="71"/>
        <v>2</v>
      </c>
      <c r="N924" t="str">
        <f t="shared" si="75"/>
        <v>Feb</v>
      </c>
      <c r="O924">
        <f t="shared" si="72"/>
        <v>5</v>
      </c>
      <c r="P924" t="str">
        <f t="shared" si="73"/>
        <v>Fri</v>
      </c>
      <c r="Q924" s="1">
        <v>0.50694444444444442</v>
      </c>
      <c r="R924" s="11">
        <f t="shared" si="74"/>
        <v>12</v>
      </c>
      <c r="S924" t="s">
        <v>39</v>
      </c>
      <c r="T924" s="4">
        <v>25.46</v>
      </c>
      <c r="U924">
        <v>4.7619047620000003</v>
      </c>
      <c r="V924" s="4">
        <v>1.2729999999999999</v>
      </c>
      <c r="W924">
        <v>5.2</v>
      </c>
    </row>
    <row r="925" spans="1:23">
      <c r="A925" t="s">
        <v>965</v>
      </c>
      <c r="B925" t="s">
        <v>31</v>
      </c>
      <c r="C925" t="s">
        <v>32</v>
      </c>
      <c r="D925" t="s">
        <v>33</v>
      </c>
      <c r="E925" t="s">
        <v>27</v>
      </c>
      <c r="F925" t="s">
        <v>42</v>
      </c>
      <c r="G925" s="4">
        <v>83.14</v>
      </c>
      <c r="H925">
        <v>7</v>
      </c>
      <c r="I925" s="4">
        <v>29.1</v>
      </c>
      <c r="J925" s="4">
        <v>611.08000000000004</v>
      </c>
      <c r="K925" s="4">
        <v>611.08000000000004</v>
      </c>
      <c r="L925" s="9">
        <v>43475</v>
      </c>
      <c r="M925" s="11">
        <f t="shared" si="71"/>
        <v>1</v>
      </c>
      <c r="N925" t="str">
        <f t="shared" si="75"/>
        <v>Jan</v>
      </c>
      <c r="O925">
        <f t="shared" si="72"/>
        <v>4</v>
      </c>
      <c r="P925" t="str">
        <f t="shared" si="73"/>
        <v>Thu</v>
      </c>
      <c r="Q925" s="1">
        <v>0.43819444444444444</v>
      </c>
      <c r="R925" s="11">
        <f t="shared" si="74"/>
        <v>10</v>
      </c>
      <c r="S925" t="s">
        <v>39</v>
      </c>
      <c r="T925" s="4">
        <v>581.98</v>
      </c>
      <c r="U925">
        <v>4.7619047620000003</v>
      </c>
      <c r="V925" s="4">
        <v>29.099</v>
      </c>
      <c r="W925">
        <v>6.6</v>
      </c>
    </row>
    <row r="926" spans="1:23">
      <c r="A926" t="s">
        <v>966</v>
      </c>
      <c r="B926" t="s">
        <v>31</v>
      </c>
      <c r="C926" t="s">
        <v>32</v>
      </c>
      <c r="D926" t="s">
        <v>26</v>
      </c>
      <c r="E926" t="s">
        <v>27</v>
      </c>
      <c r="F926" t="s">
        <v>42</v>
      </c>
      <c r="G926" s="4">
        <v>35.22</v>
      </c>
      <c r="H926">
        <v>6</v>
      </c>
      <c r="I926" s="4">
        <v>10.57</v>
      </c>
      <c r="J926" s="4">
        <v>221.89</v>
      </c>
      <c r="K926" s="4">
        <v>221.89</v>
      </c>
      <c r="L926" s="9">
        <v>43538</v>
      </c>
      <c r="M926" s="11">
        <f t="shared" si="71"/>
        <v>3</v>
      </c>
      <c r="N926" t="str">
        <f t="shared" si="75"/>
        <v>Mar</v>
      </c>
      <c r="O926">
        <f t="shared" si="72"/>
        <v>4</v>
      </c>
      <c r="P926" t="str">
        <f t="shared" si="73"/>
        <v>Thu</v>
      </c>
      <c r="Q926" s="1">
        <v>0.5756944444444444</v>
      </c>
      <c r="R926" s="11">
        <f t="shared" si="74"/>
        <v>13</v>
      </c>
      <c r="S926" t="s">
        <v>29</v>
      </c>
      <c r="T926" s="4">
        <v>211.32</v>
      </c>
      <c r="U926">
        <v>4.7619047620000003</v>
      </c>
      <c r="V926" s="4">
        <v>10.566000000000001</v>
      </c>
      <c r="W926">
        <v>6.5</v>
      </c>
    </row>
    <row r="927" spans="1:23">
      <c r="A927" t="s">
        <v>967</v>
      </c>
      <c r="B927" t="s">
        <v>48</v>
      </c>
      <c r="C927" t="s">
        <v>49</v>
      </c>
      <c r="D927" t="s">
        <v>33</v>
      </c>
      <c r="E927" t="s">
        <v>27</v>
      </c>
      <c r="F927" t="s">
        <v>34</v>
      </c>
      <c r="G927" s="4">
        <v>13.78</v>
      </c>
      <c r="H927">
        <v>4</v>
      </c>
      <c r="I927" s="4">
        <v>2.76</v>
      </c>
      <c r="J927" s="4">
        <v>57.88</v>
      </c>
      <c r="K927" s="4">
        <v>57.88</v>
      </c>
      <c r="L927" s="9">
        <v>43475</v>
      </c>
      <c r="M927" s="11">
        <f t="shared" si="71"/>
        <v>1</v>
      </c>
      <c r="N927" t="str">
        <f t="shared" si="75"/>
        <v>Jan</v>
      </c>
      <c r="O927">
        <f t="shared" si="72"/>
        <v>4</v>
      </c>
      <c r="P927" t="str">
        <f t="shared" si="73"/>
        <v>Thu</v>
      </c>
      <c r="Q927" s="1">
        <v>0.46527777777777779</v>
      </c>
      <c r="R927" s="11">
        <f t="shared" si="74"/>
        <v>11</v>
      </c>
      <c r="S927" t="s">
        <v>29</v>
      </c>
      <c r="T927" s="4">
        <v>55.12</v>
      </c>
      <c r="U927">
        <v>4.7619047620000003</v>
      </c>
      <c r="V927" s="4">
        <v>2.7559999999999998</v>
      </c>
      <c r="W927">
        <v>9</v>
      </c>
    </row>
    <row r="928" spans="1:23">
      <c r="A928" t="s">
        <v>968</v>
      </c>
      <c r="B928" t="s">
        <v>48</v>
      </c>
      <c r="C928" t="s">
        <v>49</v>
      </c>
      <c r="D928" t="s">
        <v>26</v>
      </c>
      <c r="E928" t="s">
        <v>37</v>
      </c>
      <c r="F928" t="s">
        <v>42</v>
      </c>
      <c r="G928" s="4">
        <v>88.31</v>
      </c>
      <c r="H928">
        <v>1</v>
      </c>
      <c r="I928" s="4">
        <v>4.42</v>
      </c>
      <c r="J928" s="4">
        <v>92.73</v>
      </c>
      <c r="K928" s="4">
        <v>92.73</v>
      </c>
      <c r="L928" s="9">
        <v>43511</v>
      </c>
      <c r="M928" s="11">
        <f t="shared" si="71"/>
        <v>2</v>
      </c>
      <c r="N928" t="str">
        <f t="shared" si="75"/>
        <v>Feb</v>
      </c>
      <c r="O928">
        <f t="shared" si="72"/>
        <v>5</v>
      </c>
      <c r="P928" t="str">
        <f t="shared" si="73"/>
        <v>Fri</v>
      </c>
      <c r="Q928" s="1">
        <v>0.73472222222222228</v>
      </c>
      <c r="R928" s="11">
        <f t="shared" si="74"/>
        <v>17</v>
      </c>
      <c r="S928" t="s">
        <v>39</v>
      </c>
      <c r="T928" s="4">
        <v>88.31</v>
      </c>
      <c r="U928">
        <v>4.7619047620000003</v>
      </c>
      <c r="V928" s="4">
        <v>4.4154999999999998</v>
      </c>
      <c r="W928">
        <v>5.2</v>
      </c>
    </row>
    <row r="929" spans="1:23">
      <c r="A929" t="s">
        <v>969</v>
      </c>
      <c r="B929" t="s">
        <v>24</v>
      </c>
      <c r="C929" t="s">
        <v>25</v>
      </c>
      <c r="D929" t="s">
        <v>26</v>
      </c>
      <c r="E929" t="s">
        <v>27</v>
      </c>
      <c r="F929" t="s">
        <v>28</v>
      </c>
      <c r="G929" s="4">
        <v>39.619999999999997</v>
      </c>
      <c r="H929">
        <v>9</v>
      </c>
      <c r="I929" s="4">
        <v>17.829999999999998</v>
      </c>
      <c r="J929" s="4">
        <v>374.41</v>
      </c>
      <c r="K929" s="4">
        <v>374.41</v>
      </c>
      <c r="L929" s="9">
        <v>43478</v>
      </c>
      <c r="M929" s="11">
        <f t="shared" si="71"/>
        <v>1</v>
      </c>
      <c r="N929" t="str">
        <f t="shared" si="75"/>
        <v>Jan</v>
      </c>
      <c r="O929">
        <f t="shared" si="72"/>
        <v>7</v>
      </c>
      <c r="P929" t="str">
        <f t="shared" si="73"/>
        <v>Sun</v>
      </c>
      <c r="Q929" s="1">
        <v>0.74583333333333335</v>
      </c>
      <c r="R929" s="11">
        <f t="shared" si="74"/>
        <v>17</v>
      </c>
      <c r="S929" t="s">
        <v>39</v>
      </c>
      <c r="T929" s="4">
        <v>356.58</v>
      </c>
      <c r="U929">
        <v>4.7619047620000003</v>
      </c>
      <c r="V929" s="4">
        <v>17.829000000000001</v>
      </c>
      <c r="W929">
        <v>6.8</v>
      </c>
    </row>
    <row r="930" spans="1:23">
      <c r="A930" t="s">
        <v>970</v>
      </c>
      <c r="B930" t="s">
        <v>48</v>
      </c>
      <c r="C930" t="s">
        <v>49</v>
      </c>
      <c r="D930" t="s">
        <v>33</v>
      </c>
      <c r="E930" t="s">
        <v>27</v>
      </c>
      <c r="F930" t="s">
        <v>34</v>
      </c>
      <c r="G930" s="4">
        <v>88.25</v>
      </c>
      <c r="H930">
        <v>9</v>
      </c>
      <c r="I930" s="4">
        <v>39.71</v>
      </c>
      <c r="J930" s="4">
        <v>833.96</v>
      </c>
      <c r="K930" s="4">
        <v>833.96</v>
      </c>
      <c r="L930" s="9">
        <v>43511</v>
      </c>
      <c r="M930" s="11">
        <f t="shared" si="71"/>
        <v>2</v>
      </c>
      <c r="N930" t="str">
        <f t="shared" si="75"/>
        <v>Feb</v>
      </c>
      <c r="O930">
        <f t="shared" si="72"/>
        <v>5</v>
      </c>
      <c r="P930" t="str">
        <f t="shared" si="73"/>
        <v>Fri</v>
      </c>
      <c r="Q930" s="1">
        <v>0.86875000000000002</v>
      </c>
      <c r="R930" s="11">
        <f t="shared" si="74"/>
        <v>20</v>
      </c>
      <c r="S930" t="s">
        <v>39</v>
      </c>
      <c r="T930" s="4">
        <v>794.25</v>
      </c>
      <c r="U930">
        <v>4.7619047620000003</v>
      </c>
      <c r="V930" s="4">
        <v>39.712499999999999</v>
      </c>
      <c r="W930">
        <v>7.6</v>
      </c>
    </row>
    <row r="931" spans="1:23">
      <c r="A931" t="s">
        <v>971</v>
      </c>
      <c r="B931" t="s">
        <v>48</v>
      </c>
      <c r="C931" t="s">
        <v>49</v>
      </c>
      <c r="D931" t="s">
        <v>33</v>
      </c>
      <c r="E931" t="s">
        <v>37</v>
      </c>
      <c r="F931" t="s">
        <v>42</v>
      </c>
      <c r="G931" s="4">
        <v>25.31</v>
      </c>
      <c r="H931">
        <v>2</v>
      </c>
      <c r="I931" s="4">
        <v>2.5299999999999998</v>
      </c>
      <c r="J931" s="4">
        <v>53.15</v>
      </c>
      <c r="K931" s="4">
        <v>53.15</v>
      </c>
      <c r="L931" s="9">
        <v>43526</v>
      </c>
      <c r="M931" s="11">
        <f t="shared" si="71"/>
        <v>3</v>
      </c>
      <c r="N931" t="str">
        <f t="shared" si="75"/>
        <v>Mar</v>
      </c>
      <c r="O931">
        <f t="shared" si="72"/>
        <v>6</v>
      </c>
      <c r="P931" t="str">
        <f t="shared" si="73"/>
        <v>Sat</v>
      </c>
      <c r="Q931" s="1">
        <v>0.80972222222222223</v>
      </c>
      <c r="R931" s="11">
        <f t="shared" si="74"/>
        <v>19</v>
      </c>
      <c r="S931" t="s">
        <v>29</v>
      </c>
      <c r="T931" s="4">
        <v>50.62</v>
      </c>
      <c r="U931">
        <v>4.7619047620000003</v>
      </c>
      <c r="V931" s="4">
        <v>2.5310000000000001</v>
      </c>
      <c r="W931">
        <v>7.2</v>
      </c>
    </row>
    <row r="932" spans="1:23">
      <c r="A932" t="s">
        <v>972</v>
      </c>
      <c r="B932" t="s">
        <v>48</v>
      </c>
      <c r="C932" t="s">
        <v>49</v>
      </c>
      <c r="D932" t="s">
        <v>33</v>
      </c>
      <c r="E932" t="s">
        <v>37</v>
      </c>
      <c r="F932" t="s">
        <v>38</v>
      </c>
      <c r="G932" s="4">
        <v>99.92</v>
      </c>
      <c r="H932">
        <v>6</v>
      </c>
      <c r="I932" s="4">
        <v>29.98</v>
      </c>
      <c r="J932" s="4">
        <v>629.5</v>
      </c>
      <c r="K932" s="4">
        <v>629.5</v>
      </c>
      <c r="L932" s="9">
        <v>43548</v>
      </c>
      <c r="M932" s="11">
        <f t="shared" si="71"/>
        <v>3</v>
      </c>
      <c r="N932" t="str">
        <f t="shared" si="75"/>
        <v>Mar</v>
      </c>
      <c r="O932">
        <f t="shared" si="72"/>
        <v>7</v>
      </c>
      <c r="P932" t="str">
        <f t="shared" si="73"/>
        <v>Sun</v>
      </c>
      <c r="Q932" s="1">
        <v>0.56458333333333333</v>
      </c>
      <c r="R932" s="11">
        <f t="shared" si="74"/>
        <v>13</v>
      </c>
      <c r="S932" t="s">
        <v>29</v>
      </c>
      <c r="T932" s="4">
        <v>599.52</v>
      </c>
      <c r="U932">
        <v>4.7619047620000003</v>
      </c>
      <c r="V932" s="4">
        <v>29.975999999999999</v>
      </c>
      <c r="W932">
        <v>7.1</v>
      </c>
    </row>
    <row r="933" spans="1:23">
      <c r="A933" t="s">
        <v>973</v>
      </c>
      <c r="B933" t="s">
        <v>31</v>
      </c>
      <c r="C933" t="s">
        <v>32</v>
      </c>
      <c r="D933" t="s">
        <v>26</v>
      </c>
      <c r="E933" t="s">
        <v>27</v>
      </c>
      <c r="F933" t="s">
        <v>52</v>
      </c>
      <c r="G933" s="4">
        <v>83.35</v>
      </c>
      <c r="H933">
        <v>2</v>
      </c>
      <c r="I933" s="4">
        <v>8.34</v>
      </c>
      <c r="J933" s="4">
        <v>175.04</v>
      </c>
      <c r="K933" s="4">
        <v>175.04</v>
      </c>
      <c r="L933" s="9">
        <v>43498</v>
      </c>
      <c r="M933" s="11">
        <f t="shared" si="71"/>
        <v>2</v>
      </c>
      <c r="N933" t="str">
        <f t="shared" si="75"/>
        <v>Feb</v>
      </c>
      <c r="O933">
        <f t="shared" si="72"/>
        <v>6</v>
      </c>
      <c r="P933" t="str">
        <f t="shared" si="73"/>
        <v>Sat</v>
      </c>
      <c r="Q933" s="1">
        <v>0.58680555555555558</v>
      </c>
      <c r="R933" s="11">
        <f t="shared" si="74"/>
        <v>14</v>
      </c>
      <c r="S933" t="s">
        <v>39</v>
      </c>
      <c r="T933" s="4">
        <v>166.7</v>
      </c>
      <c r="U933">
        <v>4.7619047620000003</v>
      </c>
      <c r="V933" s="4">
        <v>8.3350000000000009</v>
      </c>
      <c r="W933">
        <v>9.5</v>
      </c>
    </row>
    <row r="934" spans="1:23">
      <c r="A934" t="s">
        <v>974</v>
      </c>
      <c r="B934" t="s">
        <v>24</v>
      </c>
      <c r="C934" t="s">
        <v>25</v>
      </c>
      <c r="D934" t="s">
        <v>33</v>
      </c>
      <c r="E934" t="s">
        <v>27</v>
      </c>
      <c r="F934" t="s">
        <v>50</v>
      </c>
      <c r="G934" s="4">
        <v>74.44</v>
      </c>
      <c r="H934">
        <v>10</v>
      </c>
      <c r="I934" s="4">
        <v>37.22</v>
      </c>
      <c r="J934" s="4">
        <v>781.62</v>
      </c>
      <c r="K934" s="4">
        <v>781.62</v>
      </c>
      <c r="L934" s="9">
        <v>43523</v>
      </c>
      <c r="M934" s="11">
        <f t="shared" si="71"/>
        <v>2</v>
      </c>
      <c r="N934" t="str">
        <f t="shared" si="75"/>
        <v>Feb</v>
      </c>
      <c r="O934">
        <f t="shared" si="72"/>
        <v>3</v>
      </c>
      <c r="P934" t="str">
        <f t="shared" si="73"/>
        <v>Wed</v>
      </c>
      <c r="Q934" s="1">
        <v>0.4861111111111111</v>
      </c>
      <c r="R934" s="11">
        <f t="shared" si="74"/>
        <v>11</v>
      </c>
      <c r="S934" t="s">
        <v>29</v>
      </c>
      <c r="T934" s="4">
        <v>744.4</v>
      </c>
      <c r="U934">
        <v>4.7619047620000003</v>
      </c>
      <c r="V934" s="4">
        <v>37.22</v>
      </c>
      <c r="W934">
        <v>5.0999999999999996</v>
      </c>
    </row>
    <row r="935" spans="1:23">
      <c r="A935" t="s">
        <v>975</v>
      </c>
      <c r="B935" t="s">
        <v>31</v>
      </c>
      <c r="C935" t="s">
        <v>32</v>
      </c>
      <c r="D935" t="s">
        <v>33</v>
      </c>
      <c r="E935" t="s">
        <v>37</v>
      </c>
      <c r="F935" t="s">
        <v>28</v>
      </c>
      <c r="G935" s="4">
        <v>64.08</v>
      </c>
      <c r="H935">
        <v>7</v>
      </c>
      <c r="I935" s="4">
        <v>22.43</v>
      </c>
      <c r="J935" s="4">
        <v>470.99</v>
      </c>
      <c r="K935" s="4">
        <v>470.99</v>
      </c>
      <c r="L935" s="9">
        <v>43485</v>
      </c>
      <c r="M935" s="11">
        <f t="shared" si="71"/>
        <v>1</v>
      </c>
      <c r="N935" t="str">
        <f t="shared" si="75"/>
        <v>Jan</v>
      </c>
      <c r="O935">
        <f t="shared" si="72"/>
        <v>7</v>
      </c>
      <c r="P935" t="str">
        <f t="shared" si="73"/>
        <v>Sun</v>
      </c>
      <c r="Q935" s="1">
        <v>0.51875000000000004</v>
      </c>
      <c r="R935" s="11">
        <f t="shared" si="74"/>
        <v>12</v>
      </c>
      <c r="S935" t="s">
        <v>29</v>
      </c>
      <c r="T935" s="4">
        <v>448.56</v>
      </c>
      <c r="U935">
        <v>4.7619047620000003</v>
      </c>
      <c r="V935" s="4">
        <v>22.428000000000001</v>
      </c>
      <c r="W935">
        <v>7.6</v>
      </c>
    </row>
    <row r="936" spans="1:23">
      <c r="A936" t="s">
        <v>976</v>
      </c>
      <c r="B936" t="s">
        <v>48</v>
      </c>
      <c r="C936" t="s">
        <v>49</v>
      </c>
      <c r="D936" t="s">
        <v>33</v>
      </c>
      <c r="E936" t="s">
        <v>27</v>
      </c>
      <c r="F936" t="s">
        <v>38</v>
      </c>
      <c r="G936" s="4">
        <v>63.15</v>
      </c>
      <c r="H936">
        <v>6</v>
      </c>
      <c r="I936" s="4">
        <v>18.95</v>
      </c>
      <c r="J936" s="4">
        <v>397.85</v>
      </c>
      <c r="K936" s="4">
        <v>397.85</v>
      </c>
      <c r="L936" s="9">
        <v>43468</v>
      </c>
      <c r="M936" s="11">
        <f t="shared" si="71"/>
        <v>1</v>
      </c>
      <c r="N936" t="str">
        <f t="shared" si="75"/>
        <v>Jan</v>
      </c>
      <c r="O936">
        <f t="shared" si="72"/>
        <v>4</v>
      </c>
      <c r="P936" t="str">
        <f t="shared" si="73"/>
        <v>Thu</v>
      </c>
      <c r="Q936" s="1">
        <v>0.85</v>
      </c>
      <c r="R936" s="11">
        <f t="shared" si="74"/>
        <v>20</v>
      </c>
      <c r="S936" t="s">
        <v>29</v>
      </c>
      <c r="T936" s="4">
        <v>378.9</v>
      </c>
      <c r="U936">
        <v>4.7619047620000003</v>
      </c>
      <c r="V936" s="4">
        <v>18.945</v>
      </c>
      <c r="W936">
        <v>9.8000000000000007</v>
      </c>
    </row>
    <row r="937" spans="1:23">
      <c r="A937" t="s">
        <v>977</v>
      </c>
      <c r="B937" t="s">
        <v>31</v>
      </c>
      <c r="C937" t="s">
        <v>32</v>
      </c>
      <c r="D937" t="s">
        <v>26</v>
      </c>
      <c r="E937" t="s">
        <v>37</v>
      </c>
      <c r="F937" t="s">
        <v>38</v>
      </c>
      <c r="G937" s="4">
        <v>85.72</v>
      </c>
      <c r="H937">
        <v>3</v>
      </c>
      <c r="I937" s="4">
        <v>12.86</v>
      </c>
      <c r="J937" s="4">
        <v>270.02</v>
      </c>
      <c r="K937" s="4">
        <v>270.02</v>
      </c>
      <c r="L937" s="9">
        <v>43489</v>
      </c>
      <c r="M937" s="11">
        <f t="shared" si="71"/>
        <v>1</v>
      </c>
      <c r="N937" t="str">
        <f t="shared" si="75"/>
        <v>Jan</v>
      </c>
      <c r="O937">
        <f t="shared" si="72"/>
        <v>4</v>
      </c>
      <c r="P937" t="str">
        <f t="shared" si="73"/>
        <v>Thu</v>
      </c>
      <c r="Q937" s="1">
        <v>0.87430555555555556</v>
      </c>
      <c r="R937" s="11">
        <f t="shared" si="74"/>
        <v>20</v>
      </c>
      <c r="S937" t="s">
        <v>29</v>
      </c>
      <c r="T937" s="4">
        <v>257.16000000000003</v>
      </c>
      <c r="U937">
        <v>4.7619047620000003</v>
      </c>
      <c r="V937" s="4">
        <v>12.858000000000001</v>
      </c>
      <c r="W937">
        <v>5.0999999999999996</v>
      </c>
    </row>
    <row r="938" spans="1:23">
      <c r="A938" t="s">
        <v>978</v>
      </c>
      <c r="B938" t="s">
        <v>31</v>
      </c>
      <c r="C938" t="s">
        <v>32</v>
      </c>
      <c r="D938" t="s">
        <v>33</v>
      </c>
      <c r="E938" t="s">
        <v>27</v>
      </c>
      <c r="F938" t="s">
        <v>28</v>
      </c>
      <c r="G938" s="4">
        <v>78.89</v>
      </c>
      <c r="H938">
        <v>7</v>
      </c>
      <c r="I938" s="4">
        <v>27.61</v>
      </c>
      <c r="J938" s="4">
        <v>579.84</v>
      </c>
      <c r="K938" s="4">
        <v>579.84</v>
      </c>
      <c r="L938" s="9">
        <v>43470</v>
      </c>
      <c r="M938" s="11">
        <f t="shared" si="71"/>
        <v>1</v>
      </c>
      <c r="N938" t="str">
        <f t="shared" si="75"/>
        <v>Jan</v>
      </c>
      <c r="O938">
        <f t="shared" si="72"/>
        <v>6</v>
      </c>
      <c r="P938" t="str">
        <f t="shared" si="73"/>
        <v>Sat</v>
      </c>
      <c r="Q938" s="1">
        <v>0.82499999999999996</v>
      </c>
      <c r="R938" s="11">
        <f t="shared" si="74"/>
        <v>19</v>
      </c>
      <c r="S938" t="s">
        <v>29</v>
      </c>
      <c r="T938" s="4">
        <v>552.23</v>
      </c>
      <c r="U938">
        <v>4.7619047620000003</v>
      </c>
      <c r="V938" s="4">
        <v>27.611499999999999</v>
      </c>
      <c r="W938">
        <v>7.5</v>
      </c>
    </row>
    <row r="939" spans="1:23">
      <c r="A939" t="s">
        <v>979</v>
      </c>
      <c r="B939" t="s">
        <v>24</v>
      </c>
      <c r="C939" t="s">
        <v>25</v>
      </c>
      <c r="D939" t="s">
        <v>33</v>
      </c>
      <c r="E939" t="s">
        <v>27</v>
      </c>
      <c r="F939" t="s">
        <v>42</v>
      </c>
      <c r="G939" s="4">
        <v>89.48</v>
      </c>
      <c r="H939">
        <v>5</v>
      </c>
      <c r="I939" s="4">
        <v>22.37</v>
      </c>
      <c r="J939" s="4">
        <v>469.77</v>
      </c>
      <c r="K939" s="4">
        <v>469.77</v>
      </c>
      <c r="L939" s="9">
        <v>43554</v>
      </c>
      <c r="M939" s="11">
        <f t="shared" si="71"/>
        <v>3</v>
      </c>
      <c r="N939" t="str">
        <f t="shared" si="75"/>
        <v>Mar</v>
      </c>
      <c r="O939">
        <f t="shared" si="72"/>
        <v>6</v>
      </c>
      <c r="P939" t="str">
        <f t="shared" si="73"/>
        <v>Sat</v>
      </c>
      <c r="Q939" s="1">
        <v>0.42916666666666664</v>
      </c>
      <c r="R939" s="11">
        <f t="shared" si="74"/>
        <v>10</v>
      </c>
      <c r="S939" t="s">
        <v>35</v>
      </c>
      <c r="T939" s="4">
        <v>447.4</v>
      </c>
      <c r="U939">
        <v>4.7619047620000003</v>
      </c>
      <c r="V939" s="4">
        <v>22.37</v>
      </c>
      <c r="W939">
        <v>7.4</v>
      </c>
    </row>
    <row r="940" spans="1:23">
      <c r="A940" t="s">
        <v>980</v>
      </c>
      <c r="B940" t="s">
        <v>24</v>
      </c>
      <c r="C940" t="s">
        <v>25</v>
      </c>
      <c r="D940" t="s">
        <v>26</v>
      </c>
      <c r="E940" t="s">
        <v>27</v>
      </c>
      <c r="F940" t="s">
        <v>28</v>
      </c>
      <c r="G940" s="4">
        <v>92.09</v>
      </c>
      <c r="H940">
        <v>3</v>
      </c>
      <c r="I940" s="4">
        <v>13.81</v>
      </c>
      <c r="J940" s="4">
        <v>290.08</v>
      </c>
      <c r="K940" s="4">
        <v>290.08</v>
      </c>
      <c r="L940" s="9">
        <v>43513</v>
      </c>
      <c r="M940" s="11">
        <f t="shared" si="71"/>
        <v>2</v>
      </c>
      <c r="N940" t="str">
        <f t="shared" si="75"/>
        <v>Feb</v>
      </c>
      <c r="O940">
        <f t="shared" si="72"/>
        <v>7</v>
      </c>
      <c r="P940" t="str">
        <f t="shared" si="73"/>
        <v>Sun</v>
      </c>
      <c r="Q940" s="1">
        <v>0.68541666666666667</v>
      </c>
      <c r="R940" s="11">
        <f t="shared" si="74"/>
        <v>16</v>
      </c>
      <c r="S940" t="s">
        <v>35</v>
      </c>
      <c r="T940" s="4">
        <v>276.27</v>
      </c>
      <c r="U940">
        <v>4.7619047620000003</v>
      </c>
      <c r="V940" s="4">
        <v>13.813499999999999</v>
      </c>
      <c r="W940">
        <v>4.2</v>
      </c>
    </row>
    <row r="941" spans="1:23">
      <c r="A941" t="s">
        <v>981</v>
      </c>
      <c r="B941" t="s">
        <v>31</v>
      </c>
      <c r="C941" t="s">
        <v>32</v>
      </c>
      <c r="D941" t="s">
        <v>33</v>
      </c>
      <c r="E941" t="s">
        <v>27</v>
      </c>
      <c r="F941" t="s">
        <v>50</v>
      </c>
      <c r="G941" s="4">
        <v>57.29</v>
      </c>
      <c r="H941">
        <v>6</v>
      </c>
      <c r="I941" s="4">
        <v>17.190000000000001</v>
      </c>
      <c r="J941" s="4">
        <v>360.93</v>
      </c>
      <c r="K941" s="4">
        <v>360.93</v>
      </c>
      <c r="L941" s="9">
        <v>43545</v>
      </c>
      <c r="M941" s="11">
        <f t="shared" si="71"/>
        <v>3</v>
      </c>
      <c r="N941" t="str">
        <f t="shared" si="75"/>
        <v>Mar</v>
      </c>
      <c r="O941">
        <f t="shared" si="72"/>
        <v>4</v>
      </c>
      <c r="P941" t="str">
        <f t="shared" si="73"/>
        <v>Thu</v>
      </c>
      <c r="Q941" s="1">
        <v>0.71111111111111114</v>
      </c>
      <c r="R941" s="11">
        <f t="shared" si="74"/>
        <v>17</v>
      </c>
      <c r="S941" t="s">
        <v>29</v>
      </c>
      <c r="T941" s="4">
        <v>343.74</v>
      </c>
      <c r="U941">
        <v>4.7619047620000003</v>
      </c>
      <c r="V941" s="4">
        <v>17.187000000000001</v>
      </c>
      <c r="W941">
        <v>5.9</v>
      </c>
    </row>
    <row r="942" spans="1:23">
      <c r="A942" t="s">
        <v>982</v>
      </c>
      <c r="B942" t="s">
        <v>24</v>
      </c>
      <c r="C942" t="s">
        <v>25</v>
      </c>
      <c r="D942" t="s">
        <v>33</v>
      </c>
      <c r="E942" t="s">
        <v>37</v>
      </c>
      <c r="F942" t="s">
        <v>50</v>
      </c>
      <c r="G942" s="4">
        <v>66.52</v>
      </c>
      <c r="H942">
        <v>4</v>
      </c>
      <c r="I942" s="4">
        <v>13.3</v>
      </c>
      <c r="J942" s="4">
        <v>279.38</v>
      </c>
      <c r="K942" s="4">
        <v>279.38</v>
      </c>
      <c r="L942" s="9">
        <v>43526</v>
      </c>
      <c r="M942" s="11">
        <f t="shared" si="71"/>
        <v>3</v>
      </c>
      <c r="N942" t="str">
        <f t="shared" si="75"/>
        <v>Mar</v>
      </c>
      <c r="O942">
        <f t="shared" si="72"/>
        <v>6</v>
      </c>
      <c r="P942" t="str">
        <f t="shared" si="73"/>
        <v>Sat</v>
      </c>
      <c r="Q942" s="1">
        <v>0.75972222222222219</v>
      </c>
      <c r="R942" s="11">
        <f t="shared" si="74"/>
        <v>18</v>
      </c>
      <c r="S942" t="s">
        <v>29</v>
      </c>
      <c r="T942" s="4">
        <v>266.08</v>
      </c>
      <c r="U942">
        <v>4.7619047620000003</v>
      </c>
      <c r="V942" s="4">
        <v>13.304</v>
      </c>
      <c r="W942">
        <v>6.9</v>
      </c>
    </row>
    <row r="943" spans="1:23">
      <c r="A943" t="s">
        <v>983</v>
      </c>
      <c r="B943" t="s">
        <v>31</v>
      </c>
      <c r="C943" t="s">
        <v>32</v>
      </c>
      <c r="D943" t="s">
        <v>26</v>
      </c>
      <c r="E943" t="s">
        <v>37</v>
      </c>
      <c r="F943" t="s">
        <v>52</v>
      </c>
      <c r="G943" s="4">
        <v>99.82</v>
      </c>
      <c r="H943">
        <v>9</v>
      </c>
      <c r="I943" s="4">
        <v>44.92</v>
      </c>
      <c r="J943" s="4">
        <v>943.3</v>
      </c>
      <c r="K943" s="4">
        <v>943.3</v>
      </c>
      <c r="L943" s="9">
        <v>43551</v>
      </c>
      <c r="M943" s="11">
        <f t="shared" si="71"/>
        <v>3</v>
      </c>
      <c r="N943" t="str">
        <f t="shared" si="75"/>
        <v>Mar</v>
      </c>
      <c r="O943">
        <f t="shared" si="72"/>
        <v>3</v>
      </c>
      <c r="P943" t="str">
        <f t="shared" si="73"/>
        <v>Wed</v>
      </c>
      <c r="Q943" s="1">
        <v>0.4465277777777778</v>
      </c>
      <c r="R943" s="11">
        <f t="shared" si="74"/>
        <v>10</v>
      </c>
      <c r="S943" t="s">
        <v>35</v>
      </c>
      <c r="T943" s="4">
        <v>898.38</v>
      </c>
      <c r="U943">
        <v>4.7619047620000003</v>
      </c>
      <c r="V943" s="4">
        <v>44.918999999999997</v>
      </c>
      <c r="W943">
        <v>6.6</v>
      </c>
    </row>
    <row r="944" spans="1:23">
      <c r="A944" t="s">
        <v>984</v>
      </c>
      <c r="B944" t="s">
        <v>24</v>
      </c>
      <c r="C944" t="s">
        <v>25</v>
      </c>
      <c r="D944" t="s">
        <v>33</v>
      </c>
      <c r="E944" t="s">
        <v>27</v>
      </c>
      <c r="F944" t="s">
        <v>38</v>
      </c>
      <c r="G944" s="4">
        <v>45.68</v>
      </c>
      <c r="H944">
        <v>10</v>
      </c>
      <c r="I944" s="4">
        <v>22.84</v>
      </c>
      <c r="J944" s="4">
        <v>479.64</v>
      </c>
      <c r="K944" s="4">
        <v>479.64</v>
      </c>
      <c r="L944" s="9">
        <v>43484</v>
      </c>
      <c r="M944" s="11">
        <f t="shared" si="71"/>
        <v>1</v>
      </c>
      <c r="N944" t="str">
        <f t="shared" si="75"/>
        <v>Jan</v>
      </c>
      <c r="O944">
        <f t="shared" si="72"/>
        <v>6</v>
      </c>
      <c r="P944" t="str">
        <f t="shared" si="73"/>
        <v>Sat</v>
      </c>
      <c r="Q944" s="1">
        <v>0.8125</v>
      </c>
      <c r="R944" s="11">
        <f t="shared" si="74"/>
        <v>19</v>
      </c>
      <c r="S944" t="s">
        <v>29</v>
      </c>
      <c r="T944" s="4">
        <v>456.8</v>
      </c>
      <c r="U944">
        <v>4.7619047620000003</v>
      </c>
      <c r="V944" s="4">
        <v>22.84</v>
      </c>
      <c r="W944">
        <v>5.7</v>
      </c>
    </row>
    <row r="945" spans="1:23">
      <c r="A945" t="s">
        <v>985</v>
      </c>
      <c r="B945" t="s">
        <v>24</v>
      </c>
      <c r="C945" t="s">
        <v>25</v>
      </c>
      <c r="D945" t="s">
        <v>33</v>
      </c>
      <c r="E945" t="s">
        <v>37</v>
      </c>
      <c r="F945" t="s">
        <v>28</v>
      </c>
      <c r="G945" s="4">
        <v>50.79</v>
      </c>
      <c r="H945">
        <v>5</v>
      </c>
      <c r="I945" s="4">
        <v>12.7</v>
      </c>
      <c r="J945" s="4">
        <v>266.64999999999998</v>
      </c>
      <c r="K945" s="4">
        <v>266.64999999999998</v>
      </c>
      <c r="L945" s="9">
        <v>43515</v>
      </c>
      <c r="M945" s="11">
        <f t="shared" si="71"/>
        <v>2</v>
      </c>
      <c r="N945" t="str">
        <f t="shared" si="75"/>
        <v>Feb</v>
      </c>
      <c r="O945">
        <f t="shared" si="72"/>
        <v>2</v>
      </c>
      <c r="P945" t="str">
        <f t="shared" si="73"/>
        <v>Tue</v>
      </c>
      <c r="Q945" s="1">
        <v>0.62013888888888891</v>
      </c>
      <c r="R945" s="11">
        <f t="shared" si="74"/>
        <v>14</v>
      </c>
      <c r="S945" t="s">
        <v>39</v>
      </c>
      <c r="T945" s="4">
        <v>253.95</v>
      </c>
      <c r="U945">
        <v>4.7619047620000003</v>
      </c>
      <c r="V945" s="4">
        <v>12.6975</v>
      </c>
      <c r="W945">
        <v>5.3</v>
      </c>
    </row>
    <row r="946" spans="1:23">
      <c r="A946" t="s">
        <v>986</v>
      </c>
      <c r="B946" t="s">
        <v>24</v>
      </c>
      <c r="C946" t="s">
        <v>25</v>
      </c>
      <c r="D946" t="s">
        <v>26</v>
      </c>
      <c r="E946" t="s">
        <v>37</v>
      </c>
      <c r="F946" t="s">
        <v>28</v>
      </c>
      <c r="G946" s="4">
        <v>10.08</v>
      </c>
      <c r="H946">
        <v>7</v>
      </c>
      <c r="I946" s="4">
        <v>3.53</v>
      </c>
      <c r="J946" s="4">
        <v>74.09</v>
      </c>
      <c r="K946" s="4">
        <v>74.09</v>
      </c>
      <c r="L946" s="9">
        <v>43552</v>
      </c>
      <c r="M946" s="11">
        <f t="shared" si="71"/>
        <v>3</v>
      </c>
      <c r="N946" t="str">
        <f t="shared" si="75"/>
        <v>Mar</v>
      </c>
      <c r="O946">
        <f t="shared" si="72"/>
        <v>4</v>
      </c>
      <c r="P946" t="str">
        <f t="shared" si="73"/>
        <v>Thu</v>
      </c>
      <c r="Q946" s="1">
        <v>0.84305555555555556</v>
      </c>
      <c r="R946" s="11">
        <f t="shared" si="74"/>
        <v>20</v>
      </c>
      <c r="S946" t="s">
        <v>35</v>
      </c>
      <c r="T946" s="4">
        <v>70.56</v>
      </c>
      <c r="U946">
        <v>4.7619047620000003</v>
      </c>
      <c r="V946" s="4">
        <v>3.528</v>
      </c>
      <c r="W946">
        <v>4.2</v>
      </c>
    </row>
    <row r="947" spans="1:23">
      <c r="A947" t="s">
        <v>987</v>
      </c>
      <c r="B947" t="s">
        <v>24</v>
      </c>
      <c r="C947" t="s">
        <v>25</v>
      </c>
      <c r="D947" t="s">
        <v>33</v>
      </c>
      <c r="E947" t="s">
        <v>27</v>
      </c>
      <c r="F947" t="s">
        <v>34</v>
      </c>
      <c r="G947" s="4">
        <v>93.88</v>
      </c>
      <c r="H947">
        <v>7</v>
      </c>
      <c r="I947" s="4">
        <v>32.86</v>
      </c>
      <c r="J947" s="4">
        <v>690.02</v>
      </c>
      <c r="K947" s="4">
        <v>690.02</v>
      </c>
      <c r="L947" s="9">
        <v>43470</v>
      </c>
      <c r="M947" s="11">
        <f t="shared" si="71"/>
        <v>1</v>
      </c>
      <c r="N947" t="str">
        <f t="shared" si="75"/>
        <v>Jan</v>
      </c>
      <c r="O947">
        <f t="shared" si="72"/>
        <v>6</v>
      </c>
      <c r="P947" t="str">
        <f t="shared" si="73"/>
        <v>Sat</v>
      </c>
      <c r="Q947" s="1">
        <v>0.49375000000000002</v>
      </c>
      <c r="R947" s="11">
        <f t="shared" si="74"/>
        <v>11</v>
      </c>
      <c r="S947" t="s">
        <v>39</v>
      </c>
      <c r="T947" s="4">
        <v>657.16</v>
      </c>
      <c r="U947">
        <v>4.7619047620000003</v>
      </c>
      <c r="V947" s="4">
        <v>32.857999999999997</v>
      </c>
      <c r="W947">
        <v>7.3</v>
      </c>
    </row>
    <row r="948" spans="1:23">
      <c r="A948" t="s">
        <v>988</v>
      </c>
      <c r="B948" t="s">
        <v>31</v>
      </c>
      <c r="C948" t="s">
        <v>32</v>
      </c>
      <c r="D948" t="s">
        <v>26</v>
      </c>
      <c r="E948" t="s">
        <v>37</v>
      </c>
      <c r="F948" t="s">
        <v>34</v>
      </c>
      <c r="G948" s="4">
        <v>84.25</v>
      </c>
      <c r="H948">
        <v>2</v>
      </c>
      <c r="I948" s="4">
        <v>8.43</v>
      </c>
      <c r="J948" s="4">
        <v>176.93</v>
      </c>
      <c r="K948" s="4">
        <v>176.93</v>
      </c>
      <c r="L948" s="9">
        <v>43550</v>
      </c>
      <c r="M948" s="11">
        <f t="shared" si="71"/>
        <v>3</v>
      </c>
      <c r="N948" t="str">
        <f t="shared" si="75"/>
        <v>Mar</v>
      </c>
      <c r="O948">
        <f t="shared" si="72"/>
        <v>2</v>
      </c>
      <c r="P948" t="str">
        <f t="shared" si="73"/>
        <v>Tue</v>
      </c>
      <c r="Q948" s="1">
        <v>0.59236111111111112</v>
      </c>
      <c r="R948" s="11">
        <f t="shared" si="74"/>
        <v>14</v>
      </c>
      <c r="S948" t="s">
        <v>39</v>
      </c>
      <c r="T948" s="4">
        <v>168.5</v>
      </c>
      <c r="U948">
        <v>4.7619047620000003</v>
      </c>
      <c r="V948" s="4">
        <v>8.4250000000000007</v>
      </c>
      <c r="W948">
        <v>5.3</v>
      </c>
    </row>
    <row r="949" spans="1:23">
      <c r="A949" t="s">
        <v>989</v>
      </c>
      <c r="B949" t="s">
        <v>48</v>
      </c>
      <c r="C949" t="s">
        <v>49</v>
      </c>
      <c r="D949" t="s">
        <v>26</v>
      </c>
      <c r="E949" t="s">
        <v>37</v>
      </c>
      <c r="F949" t="s">
        <v>52</v>
      </c>
      <c r="G949" s="4">
        <v>53.78</v>
      </c>
      <c r="H949">
        <v>1</v>
      </c>
      <c r="I949" s="4">
        <v>2.69</v>
      </c>
      <c r="J949" s="4">
        <v>56.47</v>
      </c>
      <c r="K949" s="4">
        <v>56.47</v>
      </c>
      <c r="L949" s="9">
        <v>43499</v>
      </c>
      <c r="M949" s="11">
        <f t="shared" si="71"/>
        <v>2</v>
      </c>
      <c r="N949" t="str">
        <f t="shared" si="75"/>
        <v>Feb</v>
      </c>
      <c r="O949">
        <f t="shared" si="72"/>
        <v>7</v>
      </c>
      <c r="P949" t="str">
        <f t="shared" si="73"/>
        <v>Sun</v>
      </c>
      <c r="Q949" s="1">
        <v>0.84236111111111112</v>
      </c>
      <c r="R949" s="11">
        <f t="shared" si="74"/>
        <v>20</v>
      </c>
      <c r="S949" t="s">
        <v>29</v>
      </c>
      <c r="T949" s="4">
        <v>53.78</v>
      </c>
      <c r="U949">
        <v>4.7619047620000003</v>
      </c>
      <c r="V949" s="4">
        <v>2.6890000000000001</v>
      </c>
      <c r="W949">
        <v>4.7</v>
      </c>
    </row>
    <row r="950" spans="1:23">
      <c r="A950" t="s">
        <v>990</v>
      </c>
      <c r="B950" t="s">
        <v>31</v>
      </c>
      <c r="C950" t="s">
        <v>32</v>
      </c>
      <c r="D950" t="s">
        <v>26</v>
      </c>
      <c r="E950" t="s">
        <v>37</v>
      </c>
      <c r="F950" t="s">
        <v>38</v>
      </c>
      <c r="G950" s="4">
        <v>35.81</v>
      </c>
      <c r="H950">
        <v>5</v>
      </c>
      <c r="I950" s="4">
        <v>8.9499999999999993</v>
      </c>
      <c r="J950" s="4">
        <v>188</v>
      </c>
      <c r="K950" s="4">
        <v>188</v>
      </c>
      <c r="L950" s="9">
        <v>43502</v>
      </c>
      <c r="M950" s="11">
        <f t="shared" si="71"/>
        <v>2</v>
      </c>
      <c r="N950" t="str">
        <f t="shared" si="75"/>
        <v>Feb</v>
      </c>
      <c r="O950">
        <f t="shared" si="72"/>
        <v>3</v>
      </c>
      <c r="P950" t="str">
        <f t="shared" si="73"/>
        <v>Wed</v>
      </c>
      <c r="Q950" s="1">
        <v>0.78055555555555556</v>
      </c>
      <c r="R950" s="11">
        <f t="shared" si="74"/>
        <v>18</v>
      </c>
      <c r="S950" t="s">
        <v>29</v>
      </c>
      <c r="T950" s="4">
        <v>179.05</v>
      </c>
      <c r="U950">
        <v>4.7619047620000003</v>
      </c>
      <c r="V950" s="4">
        <v>8.9525000000000006</v>
      </c>
      <c r="W950">
        <v>7.9</v>
      </c>
    </row>
    <row r="951" spans="1:23">
      <c r="A951" t="s">
        <v>991</v>
      </c>
      <c r="B951" t="s">
        <v>48</v>
      </c>
      <c r="C951" t="s">
        <v>49</v>
      </c>
      <c r="D951" t="s">
        <v>33</v>
      </c>
      <c r="E951" t="s">
        <v>27</v>
      </c>
      <c r="F951" t="s">
        <v>50</v>
      </c>
      <c r="G951" s="4">
        <v>26.43</v>
      </c>
      <c r="H951">
        <v>8</v>
      </c>
      <c r="I951" s="4">
        <v>10.57</v>
      </c>
      <c r="J951" s="4">
        <v>222.01</v>
      </c>
      <c r="K951" s="4">
        <v>222.01</v>
      </c>
      <c r="L951" s="9">
        <v>43520</v>
      </c>
      <c r="M951" s="11">
        <f t="shared" si="71"/>
        <v>2</v>
      </c>
      <c r="N951" t="str">
        <f t="shared" si="75"/>
        <v>Feb</v>
      </c>
      <c r="O951">
        <f t="shared" si="72"/>
        <v>7</v>
      </c>
      <c r="P951" t="str">
        <f t="shared" si="73"/>
        <v>Sun</v>
      </c>
      <c r="Q951" s="1">
        <v>0.60138888888888886</v>
      </c>
      <c r="R951" s="11">
        <f t="shared" si="74"/>
        <v>14</v>
      </c>
      <c r="S951" t="s">
        <v>29</v>
      </c>
      <c r="T951" s="4">
        <v>211.44</v>
      </c>
      <c r="U951">
        <v>4.7619047620000003</v>
      </c>
      <c r="V951" s="4">
        <v>10.571999999999999</v>
      </c>
      <c r="W951">
        <v>8.9</v>
      </c>
    </row>
    <row r="952" spans="1:23">
      <c r="A952" t="s">
        <v>992</v>
      </c>
      <c r="B952" t="s">
        <v>48</v>
      </c>
      <c r="C952" t="s">
        <v>49</v>
      </c>
      <c r="D952" t="s">
        <v>26</v>
      </c>
      <c r="E952" t="s">
        <v>37</v>
      </c>
      <c r="F952" t="s">
        <v>28</v>
      </c>
      <c r="G952" s="4">
        <v>39.909999999999997</v>
      </c>
      <c r="H952">
        <v>3</v>
      </c>
      <c r="I952" s="4">
        <v>5.99</v>
      </c>
      <c r="J952" s="4">
        <v>125.72</v>
      </c>
      <c r="K952" s="4">
        <v>125.72</v>
      </c>
      <c r="L952" s="9">
        <v>43517</v>
      </c>
      <c r="M952" s="11">
        <f t="shared" si="71"/>
        <v>2</v>
      </c>
      <c r="N952" t="str">
        <f t="shared" si="75"/>
        <v>Feb</v>
      </c>
      <c r="O952">
        <f t="shared" si="72"/>
        <v>4</v>
      </c>
      <c r="P952" t="str">
        <f t="shared" si="73"/>
        <v>Thu</v>
      </c>
      <c r="Q952" s="1">
        <v>0.52777777777777779</v>
      </c>
      <c r="R952" s="11">
        <f t="shared" si="74"/>
        <v>12</v>
      </c>
      <c r="S952" t="s">
        <v>29</v>
      </c>
      <c r="T952" s="4">
        <v>119.73</v>
      </c>
      <c r="U952">
        <v>4.7619047620000003</v>
      </c>
      <c r="V952" s="4">
        <v>5.9865000000000004</v>
      </c>
      <c r="W952">
        <v>9.3000000000000007</v>
      </c>
    </row>
    <row r="953" spans="1:23">
      <c r="A953" t="s">
        <v>993</v>
      </c>
      <c r="B953" t="s">
        <v>48</v>
      </c>
      <c r="C953" t="s">
        <v>49</v>
      </c>
      <c r="D953" t="s">
        <v>26</v>
      </c>
      <c r="E953" t="s">
        <v>27</v>
      </c>
      <c r="F953" t="s">
        <v>38</v>
      </c>
      <c r="G953" s="4">
        <v>21.9</v>
      </c>
      <c r="H953">
        <v>3</v>
      </c>
      <c r="I953" s="4">
        <v>3.29</v>
      </c>
      <c r="J953" s="4">
        <v>68.989999999999995</v>
      </c>
      <c r="K953" s="4">
        <v>68.989999999999995</v>
      </c>
      <c r="L953" s="9">
        <v>43474</v>
      </c>
      <c r="M953" s="11">
        <f t="shared" si="71"/>
        <v>1</v>
      </c>
      <c r="N953" t="str">
        <f t="shared" si="75"/>
        <v>Jan</v>
      </c>
      <c r="O953">
        <f t="shared" si="72"/>
        <v>3</v>
      </c>
      <c r="P953" t="str">
        <f t="shared" si="73"/>
        <v>Wed</v>
      </c>
      <c r="Q953" s="1">
        <v>0.77986111111111112</v>
      </c>
      <c r="R953" s="11">
        <f t="shared" si="74"/>
        <v>18</v>
      </c>
      <c r="S953" t="s">
        <v>29</v>
      </c>
      <c r="T953" s="4">
        <v>65.7</v>
      </c>
      <c r="U953">
        <v>4.7619047620000003</v>
      </c>
      <c r="V953" s="4">
        <v>3.2850000000000001</v>
      </c>
      <c r="W953">
        <v>4.7</v>
      </c>
    </row>
    <row r="954" spans="1:23">
      <c r="A954" t="s">
        <v>994</v>
      </c>
      <c r="B954" t="s">
        <v>48</v>
      </c>
      <c r="C954" t="s">
        <v>49</v>
      </c>
      <c r="D954" t="s">
        <v>26</v>
      </c>
      <c r="E954" t="s">
        <v>27</v>
      </c>
      <c r="F954" t="s">
        <v>50</v>
      </c>
      <c r="G954" s="4">
        <v>62.85</v>
      </c>
      <c r="H954">
        <v>4</v>
      </c>
      <c r="I954" s="4">
        <v>12.57</v>
      </c>
      <c r="J954" s="4">
        <v>263.97000000000003</v>
      </c>
      <c r="K954" s="4">
        <v>263.97000000000003</v>
      </c>
      <c r="L954" s="9">
        <v>43521</v>
      </c>
      <c r="M954" s="11">
        <f t="shared" si="71"/>
        <v>2</v>
      </c>
      <c r="N954" t="str">
        <f t="shared" si="75"/>
        <v>Feb</v>
      </c>
      <c r="O954">
        <f t="shared" si="72"/>
        <v>1</v>
      </c>
      <c r="P954" t="str">
        <f t="shared" si="73"/>
        <v>Mon</v>
      </c>
      <c r="Q954" s="1">
        <v>0.55694444444444446</v>
      </c>
      <c r="R954" s="11">
        <f t="shared" si="74"/>
        <v>13</v>
      </c>
      <c r="S954" t="s">
        <v>29</v>
      </c>
      <c r="T954" s="4">
        <v>251.4</v>
      </c>
      <c r="U954">
        <v>4.7619047620000003</v>
      </c>
      <c r="V954" s="4">
        <v>12.57</v>
      </c>
      <c r="W954">
        <v>8.6999999999999993</v>
      </c>
    </row>
    <row r="955" spans="1:23">
      <c r="A955" t="s">
        <v>995</v>
      </c>
      <c r="B955" t="s">
        <v>31</v>
      </c>
      <c r="C955" t="s">
        <v>32</v>
      </c>
      <c r="D955" t="s">
        <v>26</v>
      </c>
      <c r="E955" t="s">
        <v>27</v>
      </c>
      <c r="F955" t="s">
        <v>50</v>
      </c>
      <c r="G955" s="4">
        <v>21.04</v>
      </c>
      <c r="H955">
        <v>4</v>
      </c>
      <c r="I955" s="4">
        <v>4.21</v>
      </c>
      <c r="J955" s="4">
        <v>88.37</v>
      </c>
      <c r="K955" s="4">
        <v>88.37</v>
      </c>
      <c r="L955" s="9">
        <v>43478</v>
      </c>
      <c r="M955" s="11">
        <f t="shared" si="71"/>
        <v>1</v>
      </c>
      <c r="N955" t="str">
        <f t="shared" si="75"/>
        <v>Jan</v>
      </c>
      <c r="O955">
        <f t="shared" si="72"/>
        <v>7</v>
      </c>
      <c r="P955" t="str">
        <f t="shared" si="73"/>
        <v>Sun</v>
      </c>
      <c r="Q955" s="1">
        <v>0.58194444444444449</v>
      </c>
      <c r="R955" s="11">
        <f t="shared" si="74"/>
        <v>13</v>
      </c>
      <c r="S955" t="s">
        <v>35</v>
      </c>
      <c r="T955" s="4">
        <v>84.16</v>
      </c>
      <c r="U955">
        <v>4.7619047620000003</v>
      </c>
      <c r="V955" s="4">
        <v>4.2080000000000002</v>
      </c>
      <c r="W955">
        <v>7.6</v>
      </c>
    </row>
    <row r="956" spans="1:23">
      <c r="A956" t="s">
        <v>996</v>
      </c>
      <c r="B956" t="s">
        <v>48</v>
      </c>
      <c r="C956" t="s">
        <v>49</v>
      </c>
      <c r="D956" t="s">
        <v>26</v>
      </c>
      <c r="E956" t="s">
        <v>37</v>
      </c>
      <c r="F956" t="s">
        <v>38</v>
      </c>
      <c r="G956" s="4">
        <v>65.91</v>
      </c>
      <c r="H956">
        <v>6</v>
      </c>
      <c r="I956" s="4">
        <v>19.77</v>
      </c>
      <c r="J956" s="4">
        <v>415.23</v>
      </c>
      <c r="K956" s="4">
        <v>415.23</v>
      </c>
      <c r="L956" s="9">
        <v>43505</v>
      </c>
      <c r="M956" s="11">
        <f t="shared" si="71"/>
        <v>2</v>
      </c>
      <c r="N956" t="str">
        <f t="shared" si="75"/>
        <v>Feb</v>
      </c>
      <c r="O956">
        <f t="shared" si="72"/>
        <v>6</v>
      </c>
      <c r="P956" t="str">
        <f t="shared" si="73"/>
        <v>Sat</v>
      </c>
      <c r="Q956" s="1">
        <v>0.48958333333333331</v>
      </c>
      <c r="R956" s="11">
        <f t="shared" si="74"/>
        <v>11</v>
      </c>
      <c r="S956" t="s">
        <v>35</v>
      </c>
      <c r="T956" s="4">
        <v>395.46</v>
      </c>
      <c r="U956">
        <v>4.7619047620000003</v>
      </c>
      <c r="V956" s="4">
        <v>19.773</v>
      </c>
      <c r="W956">
        <v>5.7</v>
      </c>
    </row>
    <row r="957" spans="1:23">
      <c r="A957" t="s">
        <v>997</v>
      </c>
      <c r="B957" t="s">
        <v>24</v>
      </c>
      <c r="C957" t="s">
        <v>25</v>
      </c>
      <c r="D957" t="s">
        <v>33</v>
      </c>
      <c r="E957" t="s">
        <v>27</v>
      </c>
      <c r="F957" t="s">
        <v>52</v>
      </c>
      <c r="G957" s="4">
        <v>42.57</v>
      </c>
      <c r="H957">
        <v>7</v>
      </c>
      <c r="I957" s="4">
        <v>14.9</v>
      </c>
      <c r="J957" s="4">
        <v>312.89</v>
      </c>
      <c r="K957" s="4">
        <v>312.89</v>
      </c>
      <c r="L957" s="9">
        <v>43471</v>
      </c>
      <c r="M957" s="11">
        <f t="shared" si="71"/>
        <v>1</v>
      </c>
      <c r="N957" t="str">
        <f t="shared" si="75"/>
        <v>Jan</v>
      </c>
      <c r="O957">
        <f t="shared" si="72"/>
        <v>7</v>
      </c>
      <c r="P957" t="str">
        <f t="shared" si="73"/>
        <v>Sun</v>
      </c>
      <c r="Q957" s="1">
        <v>0.49375000000000002</v>
      </c>
      <c r="R957" s="11">
        <f t="shared" si="74"/>
        <v>11</v>
      </c>
      <c r="S957" t="s">
        <v>35</v>
      </c>
      <c r="T957" s="4">
        <v>297.99</v>
      </c>
      <c r="U957">
        <v>4.7619047620000003</v>
      </c>
      <c r="V957" s="4">
        <v>14.8995</v>
      </c>
      <c r="W957">
        <v>6.8</v>
      </c>
    </row>
    <row r="958" spans="1:23">
      <c r="A958" t="s">
        <v>998</v>
      </c>
      <c r="B958" t="s">
        <v>31</v>
      </c>
      <c r="C958" t="s">
        <v>32</v>
      </c>
      <c r="D958" t="s">
        <v>26</v>
      </c>
      <c r="E958" t="s">
        <v>37</v>
      </c>
      <c r="F958" t="s">
        <v>50</v>
      </c>
      <c r="G958" s="4">
        <v>50.49</v>
      </c>
      <c r="H958">
        <v>9</v>
      </c>
      <c r="I958" s="4">
        <v>22.72</v>
      </c>
      <c r="J958" s="4">
        <v>477.13</v>
      </c>
      <c r="K958" s="4">
        <v>477.13</v>
      </c>
      <c r="L958" s="9">
        <v>43475</v>
      </c>
      <c r="M958" s="11">
        <f t="shared" si="71"/>
        <v>1</v>
      </c>
      <c r="N958" t="str">
        <f t="shared" si="75"/>
        <v>Jan</v>
      </c>
      <c r="O958">
        <f t="shared" si="72"/>
        <v>4</v>
      </c>
      <c r="P958" t="str">
        <f t="shared" si="73"/>
        <v>Thu</v>
      </c>
      <c r="Q958" s="1">
        <v>0.71944444444444444</v>
      </c>
      <c r="R958" s="11">
        <f t="shared" si="74"/>
        <v>17</v>
      </c>
      <c r="S958" t="s">
        <v>35</v>
      </c>
      <c r="T958" s="4">
        <v>454.41</v>
      </c>
      <c r="U958">
        <v>4.7619047620000003</v>
      </c>
      <c r="V958" s="4">
        <v>22.720500000000001</v>
      </c>
      <c r="W958">
        <v>5.4</v>
      </c>
    </row>
    <row r="959" spans="1:23">
      <c r="A959" t="s">
        <v>999</v>
      </c>
      <c r="B959" t="s">
        <v>48</v>
      </c>
      <c r="C959" t="s">
        <v>49</v>
      </c>
      <c r="D959" t="s">
        <v>33</v>
      </c>
      <c r="E959" t="s">
        <v>37</v>
      </c>
      <c r="F959" t="s">
        <v>34</v>
      </c>
      <c r="G959" s="4">
        <v>46.02</v>
      </c>
      <c r="H959">
        <v>6</v>
      </c>
      <c r="I959" s="4">
        <v>13.81</v>
      </c>
      <c r="J959" s="4">
        <v>289.93</v>
      </c>
      <c r="K959" s="4">
        <v>289.93</v>
      </c>
      <c r="L959" s="9">
        <v>43503</v>
      </c>
      <c r="M959" s="11">
        <f t="shared" si="71"/>
        <v>2</v>
      </c>
      <c r="N959" t="str">
        <f t="shared" si="75"/>
        <v>Feb</v>
      </c>
      <c r="O959">
        <f t="shared" si="72"/>
        <v>4</v>
      </c>
      <c r="P959" t="str">
        <f t="shared" si="73"/>
        <v>Thu</v>
      </c>
      <c r="Q959" s="1">
        <v>0.66319444444444442</v>
      </c>
      <c r="R959" s="11">
        <f t="shared" si="74"/>
        <v>15</v>
      </c>
      <c r="S959" t="s">
        <v>35</v>
      </c>
      <c r="T959" s="4">
        <v>276.12</v>
      </c>
      <c r="U959">
        <v>4.7619047620000003</v>
      </c>
      <c r="V959" s="4">
        <v>13.805999999999999</v>
      </c>
      <c r="W959">
        <v>7.1</v>
      </c>
    </row>
    <row r="960" spans="1:23">
      <c r="A960" t="s">
        <v>1000</v>
      </c>
      <c r="B960" t="s">
        <v>31</v>
      </c>
      <c r="C960" t="s">
        <v>32</v>
      </c>
      <c r="D960" t="s">
        <v>33</v>
      </c>
      <c r="E960" t="s">
        <v>27</v>
      </c>
      <c r="F960" t="s">
        <v>38</v>
      </c>
      <c r="G960" s="4">
        <v>15.8</v>
      </c>
      <c r="H960">
        <v>10</v>
      </c>
      <c r="I960" s="4">
        <v>7.9</v>
      </c>
      <c r="J960" s="4">
        <v>165.9</v>
      </c>
      <c r="K960" s="4">
        <v>165.9</v>
      </c>
      <c r="L960" s="9">
        <v>43474</v>
      </c>
      <c r="M960" s="11">
        <f t="shared" si="71"/>
        <v>1</v>
      </c>
      <c r="N960" t="str">
        <f t="shared" si="75"/>
        <v>Jan</v>
      </c>
      <c r="O960">
        <f t="shared" si="72"/>
        <v>3</v>
      </c>
      <c r="P960" t="str">
        <f t="shared" si="73"/>
        <v>Wed</v>
      </c>
      <c r="Q960" s="1">
        <v>0.50486111111111109</v>
      </c>
      <c r="R960" s="11">
        <f t="shared" si="74"/>
        <v>12</v>
      </c>
      <c r="S960" t="s">
        <v>35</v>
      </c>
      <c r="T960" s="4">
        <v>158</v>
      </c>
      <c r="U960">
        <v>4.7619047620000003</v>
      </c>
      <c r="V960" s="4">
        <v>7.9</v>
      </c>
      <c r="W960">
        <v>7.8</v>
      </c>
    </row>
    <row r="961" spans="1:23">
      <c r="A961" t="s">
        <v>1001</v>
      </c>
      <c r="B961" t="s">
        <v>24</v>
      </c>
      <c r="C961" t="s">
        <v>25</v>
      </c>
      <c r="D961" t="s">
        <v>26</v>
      </c>
      <c r="E961" t="s">
        <v>27</v>
      </c>
      <c r="F961" t="s">
        <v>50</v>
      </c>
      <c r="G961" s="4">
        <v>98.66</v>
      </c>
      <c r="H961">
        <v>9</v>
      </c>
      <c r="I961" s="4">
        <v>44.4</v>
      </c>
      <c r="J961" s="4">
        <v>932.34</v>
      </c>
      <c r="K961" s="4">
        <v>932.34</v>
      </c>
      <c r="L961" s="9">
        <v>43515</v>
      </c>
      <c r="M961" s="11">
        <f t="shared" si="71"/>
        <v>2</v>
      </c>
      <c r="N961" t="str">
        <f t="shared" si="75"/>
        <v>Feb</v>
      </c>
      <c r="O961">
        <f t="shared" si="72"/>
        <v>2</v>
      </c>
      <c r="P961" t="str">
        <f t="shared" si="73"/>
        <v>Tue</v>
      </c>
      <c r="Q961" s="1">
        <v>0.62986111111111109</v>
      </c>
      <c r="R961" s="11">
        <f t="shared" si="74"/>
        <v>15</v>
      </c>
      <c r="S961" t="s">
        <v>35</v>
      </c>
      <c r="T961" s="4">
        <v>887.94</v>
      </c>
      <c r="U961">
        <v>4.7619047620000003</v>
      </c>
      <c r="V961" s="4">
        <v>44.396999999999998</v>
      </c>
      <c r="W961">
        <v>8.4</v>
      </c>
    </row>
    <row r="962" spans="1:23">
      <c r="A962" t="s">
        <v>1002</v>
      </c>
      <c r="B962" t="s">
        <v>31</v>
      </c>
      <c r="C962" t="s">
        <v>32</v>
      </c>
      <c r="D962" t="s">
        <v>26</v>
      </c>
      <c r="E962" t="s">
        <v>37</v>
      </c>
      <c r="F962" t="s">
        <v>52</v>
      </c>
      <c r="G962" s="4">
        <v>91.98</v>
      </c>
      <c r="H962">
        <v>1</v>
      </c>
      <c r="I962" s="4">
        <v>4.5999999999999996</v>
      </c>
      <c r="J962" s="4">
        <v>96.58</v>
      </c>
      <c r="K962" s="4">
        <v>96.58</v>
      </c>
      <c r="L962" s="9">
        <v>43542</v>
      </c>
      <c r="M962" s="11">
        <f t="shared" si="71"/>
        <v>3</v>
      </c>
      <c r="N962" t="str">
        <f t="shared" si="75"/>
        <v>Mar</v>
      </c>
      <c r="O962">
        <f t="shared" si="72"/>
        <v>1</v>
      </c>
      <c r="P962" t="str">
        <f t="shared" si="73"/>
        <v>Mon</v>
      </c>
      <c r="Q962" s="1">
        <v>0.64513888888888893</v>
      </c>
      <c r="R962" s="11">
        <f t="shared" si="74"/>
        <v>15</v>
      </c>
      <c r="S962" t="s">
        <v>35</v>
      </c>
      <c r="T962" s="4">
        <v>91.98</v>
      </c>
      <c r="U962">
        <v>4.7619047620000003</v>
      </c>
      <c r="V962" s="4">
        <v>4.5990000000000002</v>
      </c>
      <c r="W962">
        <v>9.8000000000000007</v>
      </c>
    </row>
    <row r="963" spans="1:23">
      <c r="A963" t="s">
        <v>1003</v>
      </c>
      <c r="B963" t="s">
        <v>24</v>
      </c>
      <c r="C963" t="s">
        <v>25</v>
      </c>
      <c r="D963" t="s">
        <v>26</v>
      </c>
      <c r="E963" t="s">
        <v>37</v>
      </c>
      <c r="F963" t="s">
        <v>34</v>
      </c>
      <c r="G963" s="4">
        <v>20.89</v>
      </c>
      <c r="H963">
        <v>2</v>
      </c>
      <c r="I963" s="4">
        <v>2.09</v>
      </c>
      <c r="J963" s="4">
        <v>43.87</v>
      </c>
      <c r="K963" s="4">
        <v>43.87</v>
      </c>
      <c r="L963" s="9">
        <v>43501</v>
      </c>
      <c r="M963" s="11">
        <f t="shared" ref="M963:M1001" si="76">MONTH(L963)</f>
        <v>2</v>
      </c>
      <c r="N963" t="str">
        <f t="shared" si="75"/>
        <v>Feb</v>
      </c>
      <c r="O963">
        <f t="shared" ref="O963:O1001" si="77">WEEKDAY(L963,2)</f>
        <v>2</v>
      </c>
      <c r="P963" t="str">
        <f t="shared" ref="P963:P1001" si="78">TEXT(L963, "ddd")</f>
        <v>Tue</v>
      </c>
      <c r="Q963" s="1">
        <v>0.78125</v>
      </c>
      <c r="R963" s="11">
        <f t="shared" si="74"/>
        <v>18</v>
      </c>
      <c r="S963" t="s">
        <v>35</v>
      </c>
      <c r="T963" s="4">
        <v>41.78</v>
      </c>
      <c r="U963">
        <v>4.7619047620000003</v>
      </c>
      <c r="V963" s="4">
        <v>2.089</v>
      </c>
      <c r="W963">
        <v>9.8000000000000007</v>
      </c>
    </row>
    <row r="964" spans="1:23">
      <c r="A964" t="s">
        <v>1004</v>
      </c>
      <c r="B964" t="s">
        <v>24</v>
      </c>
      <c r="C964" t="s">
        <v>25</v>
      </c>
      <c r="D964" t="s">
        <v>33</v>
      </c>
      <c r="E964" t="s">
        <v>27</v>
      </c>
      <c r="F964" t="s">
        <v>52</v>
      </c>
      <c r="G964" s="4">
        <v>15.5</v>
      </c>
      <c r="H964">
        <v>1</v>
      </c>
      <c r="I964" s="4">
        <v>0.78</v>
      </c>
      <c r="J964" s="4">
        <v>16.28</v>
      </c>
      <c r="K964" s="4">
        <v>16.28</v>
      </c>
      <c r="L964" s="9">
        <v>43543</v>
      </c>
      <c r="M964" s="11">
        <f t="shared" si="76"/>
        <v>3</v>
      </c>
      <c r="N964" t="str">
        <f t="shared" si="75"/>
        <v>Mar</v>
      </c>
      <c r="O964">
        <f t="shared" si="77"/>
        <v>2</v>
      </c>
      <c r="P964" t="str">
        <f t="shared" si="78"/>
        <v>Tue</v>
      </c>
      <c r="Q964" s="1">
        <v>0.64097222222222228</v>
      </c>
      <c r="R964" s="11">
        <f t="shared" ref="R964:R1001" si="79">HOUR(Q964)</f>
        <v>15</v>
      </c>
      <c r="S964" t="s">
        <v>39</v>
      </c>
      <c r="T964" s="4">
        <v>15.5</v>
      </c>
      <c r="U964">
        <v>4.7619047620000003</v>
      </c>
      <c r="V964" s="4">
        <v>0.77500000000000002</v>
      </c>
      <c r="W964">
        <v>7.4</v>
      </c>
    </row>
    <row r="965" spans="1:23">
      <c r="A965" t="s">
        <v>1005</v>
      </c>
      <c r="B965" t="s">
        <v>31</v>
      </c>
      <c r="C965" t="s">
        <v>32</v>
      </c>
      <c r="D965" t="s">
        <v>26</v>
      </c>
      <c r="E965" t="s">
        <v>37</v>
      </c>
      <c r="F965" t="s">
        <v>34</v>
      </c>
      <c r="G965" s="4">
        <v>96.82</v>
      </c>
      <c r="H965">
        <v>3</v>
      </c>
      <c r="I965" s="4">
        <v>14.52</v>
      </c>
      <c r="J965" s="4">
        <v>304.98</v>
      </c>
      <c r="K965" s="4">
        <v>304.98</v>
      </c>
      <c r="L965" s="9">
        <v>43554</v>
      </c>
      <c r="M965" s="11">
        <f t="shared" si="76"/>
        <v>3</v>
      </c>
      <c r="N965" t="str">
        <f t="shared" si="75"/>
        <v>Mar</v>
      </c>
      <c r="O965">
        <f t="shared" si="77"/>
        <v>6</v>
      </c>
      <c r="P965" t="str">
        <f t="shared" si="78"/>
        <v>Sat</v>
      </c>
      <c r="Q965" s="1">
        <v>0.85902777777777772</v>
      </c>
      <c r="R965" s="11">
        <f t="shared" si="79"/>
        <v>20</v>
      </c>
      <c r="S965" t="s">
        <v>35</v>
      </c>
      <c r="T965" s="4">
        <v>290.45999999999998</v>
      </c>
      <c r="U965">
        <v>4.7619047620000003</v>
      </c>
      <c r="V965" s="4">
        <v>14.523</v>
      </c>
      <c r="W965">
        <v>6.7</v>
      </c>
    </row>
    <row r="966" spans="1:23">
      <c r="A966" t="s">
        <v>1006</v>
      </c>
      <c r="B966" t="s">
        <v>48</v>
      </c>
      <c r="C966" t="s">
        <v>49</v>
      </c>
      <c r="D966" t="s">
        <v>33</v>
      </c>
      <c r="E966" t="s">
        <v>37</v>
      </c>
      <c r="F966" t="s">
        <v>50</v>
      </c>
      <c r="G966" s="4">
        <v>33.33</v>
      </c>
      <c r="H966">
        <v>2</v>
      </c>
      <c r="I966" s="4">
        <v>3.33</v>
      </c>
      <c r="J966" s="4">
        <v>69.989999999999995</v>
      </c>
      <c r="K966" s="4">
        <v>69.989999999999995</v>
      </c>
      <c r="L966" s="9">
        <v>43491</v>
      </c>
      <c r="M966" s="11">
        <f t="shared" si="76"/>
        <v>1</v>
      </c>
      <c r="N966" t="str">
        <f t="shared" si="75"/>
        <v>Jan</v>
      </c>
      <c r="O966">
        <f t="shared" si="77"/>
        <v>6</v>
      </c>
      <c r="P966" t="str">
        <f t="shared" si="78"/>
        <v>Sat</v>
      </c>
      <c r="Q966" s="1">
        <v>0.6118055555555556</v>
      </c>
      <c r="R966" s="11">
        <f t="shared" si="79"/>
        <v>14</v>
      </c>
      <c r="S966" t="s">
        <v>39</v>
      </c>
      <c r="T966" s="4">
        <v>66.66</v>
      </c>
      <c r="U966">
        <v>4.7619047620000003</v>
      </c>
      <c r="V966" s="4">
        <v>3.3330000000000002</v>
      </c>
      <c r="W966">
        <v>6.4</v>
      </c>
    </row>
    <row r="967" spans="1:23">
      <c r="A967" t="s">
        <v>1007</v>
      </c>
      <c r="B967" t="s">
        <v>48</v>
      </c>
      <c r="C967" t="s">
        <v>49</v>
      </c>
      <c r="D967" t="s">
        <v>33</v>
      </c>
      <c r="E967" t="s">
        <v>27</v>
      </c>
      <c r="F967" t="s">
        <v>34</v>
      </c>
      <c r="G967" s="4">
        <v>38.270000000000003</v>
      </c>
      <c r="H967">
        <v>2</v>
      </c>
      <c r="I967" s="4">
        <v>3.83</v>
      </c>
      <c r="J967" s="4">
        <v>80.37</v>
      </c>
      <c r="K967" s="4">
        <v>80.37</v>
      </c>
      <c r="L967" s="9">
        <v>43526</v>
      </c>
      <c r="M967" s="11">
        <f t="shared" si="76"/>
        <v>3</v>
      </c>
      <c r="N967" t="str">
        <f t="shared" si="75"/>
        <v>Mar</v>
      </c>
      <c r="O967">
        <f t="shared" si="77"/>
        <v>6</v>
      </c>
      <c r="P967" t="str">
        <f t="shared" si="78"/>
        <v>Sat</v>
      </c>
      <c r="Q967" s="1">
        <v>0.76249999999999996</v>
      </c>
      <c r="R967" s="11">
        <f t="shared" si="79"/>
        <v>18</v>
      </c>
      <c r="S967" t="s">
        <v>39</v>
      </c>
      <c r="T967" s="4">
        <v>76.540000000000006</v>
      </c>
      <c r="U967">
        <v>4.7619047620000003</v>
      </c>
      <c r="V967" s="4">
        <v>3.827</v>
      </c>
      <c r="W967">
        <v>5.8</v>
      </c>
    </row>
    <row r="968" spans="1:23">
      <c r="A968" t="s">
        <v>1008</v>
      </c>
      <c r="B968" t="s">
        <v>24</v>
      </c>
      <c r="C968" t="s">
        <v>25</v>
      </c>
      <c r="D968" t="s">
        <v>33</v>
      </c>
      <c r="E968" t="s">
        <v>27</v>
      </c>
      <c r="F968" t="s">
        <v>38</v>
      </c>
      <c r="G968" s="4">
        <v>33.299999999999997</v>
      </c>
      <c r="H968">
        <v>9</v>
      </c>
      <c r="I968" s="4">
        <v>14.99</v>
      </c>
      <c r="J968" s="4">
        <v>314.69</v>
      </c>
      <c r="K968" s="4">
        <v>314.69</v>
      </c>
      <c r="L968" s="9">
        <v>43528</v>
      </c>
      <c r="M968" s="11">
        <f t="shared" si="76"/>
        <v>3</v>
      </c>
      <c r="N968" t="str">
        <f t="shared" ref="N968:N1001" si="80">TEXT(L968,"mmm")</f>
        <v>Mar</v>
      </c>
      <c r="O968">
        <f t="shared" si="77"/>
        <v>1</v>
      </c>
      <c r="P968" t="str">
        <f t="shared" si="78"/>
        <v>Mon</v>
      </c>
      <c r="Q968" s="1">
        <v>0.64375000000000004</v>
      </c>
      <c r="R968" s="11">
        <f t="shared" si="79"/>
        <v>15</v>
      </c>
      <c r="S968" t="s">
        <v>29</v>
      </c>
      <c r="T968" s="4">
        <v>299.7</v>
      </c>
      <c r="U968">
        <v>4.7619047620000003</v>
      </c>
      <c r="V968" s="4">
        <v>14.984999999999999</v>
      </c>
      <c r="W968">
        <v>7.2</v>
      </c>
    </row>
    <row r="969" spans="1:23">
      <c r="A969" t="s">
        <v>1009</v>
      </c>
      <c r="B969" t="s">
        <v>24</v>
      </c>
      <c r="C969" t="s">
        <v>25</v>
      </c>
      <c r="D969" t="s">
        <v>26</v>
      </c>
      <c r="E969" t="s">
        <v>37</v>
      </c>
      <c r="F969" t="s">
        <v>38</v>
      </c>
      <c r="G969" s="4">
        <v>81.010000000000005</v>
      </c>
      <c r="H969">
        <v>3</v>
      </c>
      <c r="I969" s="4">
        <v>12.15</v>
      </c>
      <c r="J969" s="4">
        <v>255.18</v>
      </c>
      <c r="K969" s="4">
        <v>255.18</v>
      </c>
      <c r="L969" s="9">
        <v>43478</v>
      </c>
      <c r="M969" s="11">
        <f t="shared" si="76"/>
        <v>1</v>
      </c>
      <c r="N969" t="str">
        <f t="shared" si="80"/>
        <v>Jan</v>
      </c>
      <c r="O969">
        <f t="shared" si="77"/>
        <v>7</v>
      </c>
      <c r="P969" t="str">
        <f t="shared" si="78"/>
        <v>Sun</v>
      </c>
      <c r="Q969" s="1">
        <v>0.53819444444444442</v>
      </c>
      <c r="R969" s="11">
        <f t="shared" si="79"/>
        <v>12</v>
      </c>
      <c r="S969" t="s">
        <v>39</v>
      </c>
      <c r="T969" s="4">
        <v>243.03</v>
      </c>
      <c r="U969">
        <v>4.7619047620000003</v>
      </c>
      <c r="V969" s="4">
        <v>12.1515</v>
      </c>
      <c r="W969">
        <v>9.3000000000000007</v>
      </c>
    </row>
    <row r="970" spans="1:23">
      <c r="A970" t="s">
        <v>1010</v>
      </c>
      <c r="B970" t="s">
        <v>24</v>
      </c>
      <c r="C970" t="s">
        <v>25</v>
      </c>
      <c r="D970" t="s">
        <v>33</v>
      </c>
      <c r="E970" t="s">
        <v>27</v>
      </c>
      <c r="F970" t="s">
        <v>28</v>
      </c>
      <c r="G970" s="4">
        <v>15.8</v>
      </c>
      <c r="H970">
        <v>3</v>
      </c>
      <c r="I970" s="4">
        <v>2.37</v>
      </c>
      <c r="J970" s="4">
        <v>49.77</v>
      </c>
      <c r="K970" s="4">
        <v>49.77</v>
      </c>
      <c r="L970" s="9">
        <v>43549</v>
      </c>
      <c r="M970" s="11">
        <f t="shared" si="76"/>
        <v>3</v>
      </c>
      <c r="N970" t="str">
        <f t="shared" si="80"/>
        <v>Mar</v>
      </c>
      <c r="O970">
        <f t="shared" si="77"/>
        <v>1</v>
      </c>
      <c r="P970" t="str">
        <f t="shared" si="78"/>
        <v>Mon</v>
      </c>
      <c r="Q970" s="1">
        <v>0.75138888888888888</v>
      </c>
      <c r="R970" s="11">
        <f t="shared" si="79"/>
        <v>18</v>
      </c>
      <c r="S970" t="s">
        <v>35</v>
      </c>
      <c r="T970" s="4">
        <v>47.4</v>
      </c>
      <c r="U970">
        <v>4.7619047620000003</v>
      </c>
      <c r="V970" s="4">
        <v>2.37</v>
      </c>
      <c r="W970">
        <v>9.5</v>
      </c>
    </row>
    <row r="971" spans="1:23">
      <c r="A971" t="s">
        <v>1011</v>
      </c>
      <c r="B971" t="s">
        <v>48</v>
      </c>
      <c r="C971" t="s">
        <v>49</v>
      </c>
      <c r="D971" t="s">
        <v>26</v>
      </c>
      <c r="E971" t="s">
        <v>27</v>
      </c>
      <c r="F971" t="s">
        <v>34</v>
      </c>
      <c r="G971" s="4">
        <v>34.49</v>
      </c>
      <c r="H971">
        <v>5</v>
      </c>
      <c r="I971" s="4">
        <v>8.6199999999999992</v>
      </c>
      <c r="J971" s="4">
        <v>181.07</v>
      </c>
      <c r="K971" s="4">
        <v>181.07</v>
      </c>
      <c r="L971" s="9">
        <v>43535</v>
      </c>
      <c r="M971" s="11">
        <f t="shared" si="76"/>
        <v>3</v>
      </c>
      <c r="N971" t="str">
        <f t="shared" si="80"/>
        <v>Mar</v>
      </c>
      <c r="O971">
        <f t="shared" si="77"/>
        <v>1</v>
      </c>
      <c r="P971" t="str">
        <f t="shared" si="78"/>
        <v>Mon</v>
      </c>
      <c r="Q971" s="1">
        <v>0.82222222222222219</v>
      </c>
      <c r="R971" s="11">
        <f t="shared" si="79"/>
        <v>19</v>
      </c>
      <c r="S971" t="s">
        <v>39</v>
      </c>
      <c r="T971" s="4">
        <v>172.45</v>
      </c>
      <c r="U971">
        <v>4.7619047620000003</v>
      </c>
      <c r="V971" s="4">
        <v>8.6225000000000005</v>
      </c>
      <c r="W971">
        <v>9</v>
      </c>
    </row>
    <row r="972" spans="1:23">
      <c r="A972" t="s">
        <v>1012</v>
      </c>
      <c r="B972" t="s">
        <v>48</v>
      </c>
      <c r="C972" t="s">
        <v>49</v>
      </c>
      <c r="D972" t="s">
        <v>26</v>
      </c>
      <c r="E972" t="s">
        <v>27</v>
      </c>
      <c r="F972" t="s">
        <v>50</v>
      </c>
      <c r="G972" s="4">
        <v>84.63</v>
      </c>
      <c r="H972">
        <v>10</v>
      </c>
      <c r="I972" s="4">
        <v>42.32</v>
      </c>
      <c r="J972" s="4">
        <v>888.62</v>
      </c>
      <c r="K972" s="4">
        <v>888.62</v>
      </c>
      <c r="L972" s="9">
        <v>43466</v>
      </c>
      <c r="M972" s="11">
        <f t="shared" si="76"/>
        <v>1</v>
      </c>
      <c r="N972" t="str">
        <f t="shared" si="80"/>
        <v>Jan</v>
      </c>
      <c r="O972">
        <f t="shared" si="77"/>
        <v>2</v>
      </c>
      <c r="P972" t="str">
        <f t="shared" si="78"/>
        <v>Tue</v>
      </c>
      <c r="Q972" s="1">
        <v>0.48333333333333334</v>
      </c>
      <c r="R972" s="11">
        <f t="shared" si="79"/>
        <v>11</v>
      </c>
      <c r="S972" t="s">
        <v>39</v>
      </c>
      <c r="T972" s="4">
        <v>846.3</v>
      </c>
      <c r="U972">
        <v>4.7619047620000003</v>
      </c>
      <c r="V972" s="4">
        <v>42.314999999999998</v>
      </c>
      <c r="W972">
        <v>9</v>
      </c>
    </row>
    <row r="973" spans="1:23">
      <c r="A973" t="s">
        <v>1013</v>
      </c>
      <c r="B973" t="s">
        <v>48</v>
      </c>
      <c r="C973" t="s">
        <v>49</v>
      </c>
      <c r="D973" t="s">
        <v>26</v>
      </c>
      <c r="E973" t="s">
        <v>37</v>
      </c>
      <c r="F973" t="s">
        <v>38</v>
      </c>
      <c r="G973" s="4">
        <v>36.909999999999997</v>
      </c>
      <c r="H973">
        <v>7</v>
      </c>
      <c r="I973" s="4">
        <v>12.92</v>
      </c>
      <c r="J973" s="4">
        <v>271.29000000000002</v>
      </c>
      <c r="K973" s="4">
        <v>271.29000000000002</v>
      </c>
      <c r="L973" s="9">
        <v>43506</v>
      </c>
      <c r="M973" s="11">
        <f t="shared" si="76"/>
        <v>2</v>
      </c>
      <c r="N973" t="str">
        <f t="shared" si="80"/>
        <v>Feb</v>
      </c>
      <c r="O973">
        <f t="shared" si="77"/>
        <v>7</v>
      </c>
      <c r="P973" t="str">
        <f t="shared" si="78"/>
        <v>Sun</v>
      </c>
      <c r="Q973" s="1">
        <v>0.57708333333333328</v>
      </c>
      <c r="R973" s="11">
        <f t="shared" si="79"/>
        <v>13</v>
      </c>
      <c r="S973" t="s">
        <v>29</v>
      </c>
      <c r="T973" s="4">
        <v>258.37</v>
      </c>
      <c r="U973">
        <v>4.7619047620000003</v>
      </c>
      <c r="V973" s="4">
        <v>12.9185</v>
      </c>
      <c r="W973">
        <v>6.7</v>
      </c>
    </row>
    <row r="974" spans="1:23">
      <c r="A974" t="s">
        <v>1014</v>
      </c>
      <c r="B974" t="s">
        <v>48</v>
      </c>
      <c r="C974" t="s">
        <v>49</v>
      </c>
      <c r="D974" t="s">
        <v>33</v>
      </c>
      <c r="E974" t="s">
        <v>37</v>
      </c>
      <c r="F974" t="s">
        <v>34</v>
      </c>
      <c r="G974" s="4">
        <v>87.08</v>
      </c>
      <c r="H974">
        <v>7</v>
      </c>
      <c r="I974" s="4">
        <v>30.48</v>
      </c>
      <c r="J974" s="4">
        <v>640.04</v>
      </c>
      <c r="K974" s="4">
        <v>640.04</v>
      </c>
      <c r="L974" s="9">
        <v>43491</v>
      </c>
      <c r="M974" s="11">
        <f t="shared" si="76"/>
        <v>1</v>
      </c>
      <c r="N974" t="str">
        <f t="shared" si="80"/>
        <v>Jan</v>
      </c>
      <c r="O974">
        <f t="shared" si="77"/>
        <v>6</v>
      </c>
      <c r="P974" t="str">
        <f t="shared" si="78"/>
        <v>Sat</v>
      </c>
      <c r="Q974" s="1">
        <v>0.63680555555555551</v>
      </c>
      <c r="R974" s="11">
        <f t="shared" si="79"/>
        <v>15</v>
      </c>
      <c r="S974" t="s">
        <v>35</v>
      </c>
      <c r="T974" s="4">
        <v>609.55999999999995</v>
      </c>
      <c r="U974">
        <v>4.7619047620000003</v>
      </c>
      <c r="V974" s="4">
        <v>30.478000000000002</v>
      </c>
      <c r="W974">
        <v>5.5</v>
      </c>
    </row>
    <row r="975" spans="1:23">
      <c r="A975" t="s">
        <v>1015</v>
      </c>
      <c r="B975" t="s">
        <v>24</v>
      </c>
      <c r="C975" t="s">
        <v>25</v>
      </c>
      <c r="D975" t="s">
        <v>33</v>
      </c>
      <c r="E975" t="s">
        <v>37</v>
      </c>
      <c r="F975" t="s">
        <v>38</v>
      </c>
      <c r="G975" s="4">
        <v>80.08</v>
      </c>
      <c r="H975">
        <v>3</v>
      </c>
      <c r="I975" s="4">
        <v>12.01</v>
      </c>
      <c r="J975" s="4">
        <v>252.25</v>
      </c>
      <c r="K975" s="4">
        <v>252.25</v>
      </c>
      <c r="L975" s="9">
        <v>43507</v>
      </c>
      <c r="M975" s="11">
        <f t="shared" si="76"/>
        <v>2</v>
      </c>
      <c r="N975" t="str">
        <f t="shared" si="80"/>
        <v>Feb</v>
      </c>
      <c r="O975">
        <f t="shared" si="77"/>
        <v>1</v>
      </c>
      <c r="P975" t="str">
        <f t="shared" si="78"/>
        <v>Mon</v>
      </c>
      <c r="Q975" s="1">
        <v>0.64513888888888893</v>
      </c>
      <c r="R975" s="11">
        <f t="shared" si="79"/>
        <v>15</v>
      </c>
      <c r="S975" t="s">
        <v>35</v>
      </c>
      <c r="T975" s="4">
        <v>240.24</v>
      </c>
      <c r="U975">
        <v>4.7619047620000003</v>
      </c>
      <c r="V975" s="4">
        <v>12.012</v>
      </c>
      <c r="W975">
        <v>5.4</v>
      </c>
    </row>
    <row r="976" spans="1:23">
      <c r="A976" t="s">
        <v>1016</v>
      </c>
      <c r="B976" t="s">
        <v>31</v>
      </c>
      <c r="C976" t="s">
        <v>32</v>
      </c>
      <c r="D976" t="s">
        <v>33</v>
      </c>
      <c r="E976" t="s">
        <v>37</v>
      </c>
      <c r="F976" t="s">
        <v>52</v>
      </c>
      <c r="G976" s="4">
        <v>86.13</v>
      </c>
      <c r="H976">
        <v>2</v>
      </c>
      <c r="I976" s="4">
        <v>8.61</v>
      </c>
      <c r="J976" s="4">
        <v>180.87</v>
      </c>
      <c r="K976" s="4">
        <v>180.87</v>
      </c>
      <c r="L976" s="9">
        <v>43503</v>
      </c>
      <c r="M976" s="11">
        <f t="shared" si="76"/>
        <v>2</v>
      </c>
      <c r="N976" t="str">
        <f t="shared" si="80"/>
        <v>Feb</v>
      </c>
      <c r="O976">
        <f t="shared" si="77"/>
        <v>4</v>
      </c>
      <c r="P976" t="str">
        <f t="shared" si="78"/>
        <v>Thu</v>
      </c>
      <c r="Q976" s="1">
        <v>0.74930555555555556</v>
      </c>
      <c r="R976" s="11">
        <f t="shared" si="79"/>
        <v>17</v>
      </c>
      <c r="S976" t="s">
        <v>35</v>
      </c>
      <c r="T976" s="4">
        <v>172.26</v>
      </c>
      <c r="U976">
        <v>4.7619047620000003</v>
      </c>
      <c r="V976" s="4">
        <v>8.6129999999999995</v>
      </c>
      <c r="W976">
        <v>8.1999999999999993</v>
      </c>
    </row>
    <row r="977" spans="1:23">
      <c r="A977" t="s">
        <v>1017</v>
      </c>
      <c r="B977" t="s">
        <v>48</v>
      </c>
      <c r="C977" t="s">
        <v>49</v>
      </c>
      <c r="D977" t="s">
        <v>26</v>
      </c>
      <c r="E977" t="s">
        <v>37</v>
      </c>
      <c r="F977" t="s">
        <v>52</v>
      </c>
      <c r="G977" s="4">
        <v>49.92</v>
      </c>
      <c r="H977">
        <v>2</v>
      </c>
      <c r="I977" s="4">
        <v>4.99</v>
      </c>
      <c r="J977" s="4">
        <v>104.83</v>
      </c>
      <c r="K977" s="4">
        <v>104.83</v>
      </c>
      <c r="L977" s="9">
        <v>43530</v>
      </c>
      <c r="M977" s="11">
        <f t="shared" si="76"/>
        <v>3</v>
      </c>
      <c r="N977" t="str">
        <f t="shared" si="80"/>
        <v>Mar</v>
      </c>
      <c r="O977">
        <f t="shared" si="77"/>
        <v>3</v>
      </c>
      <c r="P977" t="str">
        <f t="shared" si="78"/>
        <v>Wed</v>
      </c>
      <c r="Q977" s="1">
        <v>0.49652777777777779</v>
      </c>
      <c r="R977" s="11">
        <f t="shared" si="79"/>
        <v>11</v>
      </c>
      <c r="S977" t="s">
        <v>39</v>
      </c>
      <c r="T977" s="4">
        <v>99.84</v>
      </c>
      <c r="U977">
        <v>4.7619047620000003</v>
      </c>
      <c r="V977" s="4">
        <v>4.992</v>
      </c>
      <c r="W977">
        <v>7</v>
      </c>
    </row>
    <row r="978" spans="1:23">
      <c r="A978" t="s">
        <v>1018</v>
      </c>
      <c r="B978" t="s">
        <v>24</v>
      </c>
      <c r="C978" t="s">
        <v>25</v>
      </c>
      <c r="D978" t="s">
        <v>33</v>
      </c>
      <c r="E978" t="s">
        <v>27</v>
      </c>
      <c r="F978" t="s">
        <v>50</v>
      </c>
      <c r="G978" s="4">
        <v>74.66</v>
      </c>
      <c r="H978">
        <v>4</v>
      </c>
      <c r="I978" s="4">
        <v>14.93</v>
      </c>
      <c r="J978" s="4">
        <v>313.57</v>
      </c>
      <c r="K978" s="4">
        <v>313.57</v>
      </c>
      <c r="L978" s="9">
        <v>43528</v>
      </c>
      <c r="M978" s="11">
        <f t="shared" si="76"/>
        <v>3</v>
      </c>
      <c r="N978" t="str">
        <f t="shared" si="80"/>
        <v>Mar</v>
      </c>
      <c r="O978">
        <f t="shared" si="77"/>
        <v>1</v>
      </c>
      <c r="P978" t="str">
        <f t="shared" si="78"/>
        <v>Mon</v>
      </c>
      <c r="Q978" s="1">
        <v>0.44374999999999998</v>
      </c>
      <c r="R978" s="11">
        <f t="shared" si="79"/>
        <v>10</v>
      </c>
      <c r="S978" t="s">
        <v>35</v>
      </c>
      <c r="T978" s="4">
        <v>298.64</v>
      </c>
      <c r="U978">
        <v>4.7619047620000003</v>
      </c>
      <c r="V978" s="4">
        <v>14.932</v>
      </c>
      <c r="W978">
        <v>8.5</v>
      </c>
    </row>
    <row r="979" spans="1:23">
      <c r="A979" t="s">
        <v>1019</v>
      </c>
      <c r="B979" t="s">
        <v>48</v>
      </c>
      <c r="C979" t="s">
        <v>49</v>
      </c>
      <c r="D979" t="s">
        <v>26</v>
      </c>
      <c r="E979" t="s">
        <v>37</v>
      </c>
      <c r="F979" t="s">
        <v>50</v>
      </c>
      <c r="G979" s="4">
        <v>26.6</v>
      </c>
      <c r="H979">
        <v>6</v>
      </c>
      <c r="I979" s="4">
        <v>7.98</v>
      </c>
      <c r="J979" s="4">
        <v>167.58</v>
      </c>
      <c r="K979" s="4">
        <v>167.58</v>
      </c>
      <c r="L979" s="9">
        <v>43522</v>
      </c>
      <c r="M979" s="11">
        <f t="shared" si="76"/>
        <v>2</v>
      </c>
      <c r="N979" t="str">
        <f t="shared" si="80"/>
        <v>Feb</v>
      </c>
      <c r="O979">
        <f t="shared" si="77"/>
        <v>2</v>
      </c>
      <c r="P979" t="str">
        <f t="shared" si="78"/>
        <v>Tue</v>
      </c>
      <c r="Q979" s="1">
        <v>0.63194444444444442</v>
      </c>
      <c r="R979" s="11">
        <f t="shared" si="79"/>
        <v>15</v>
      </c>
      <c r="S979" t="s">
        <v>29</v>
      </c>
      <c r="T979" s="4">
        <v>159.6</v>
      </c>
      <c r="U979">
        <v>4.7619047620000003</v>
      </c>
      <c r="V979" s="4">
        <v>7.98</v>
      </c>
      <c r="W979">
        <v>4.9000000000000004</v>
      </c>
    </row>
    <row r="980" spans="1:23">
      <c r="A980" t="s">
        <v>1020</v>
      </c>
      <c r="B980" t="s">
        <v>48</v>
      </c>
      <c r="C980" t="s">
        <v>49</v>
      </c>
      <c r="D980" t="s">
        <v>33</v>
      </c>
      <c r="E980" t="s">
        <v>27</v>
      </c>
      <c r="F980" t="s">
        <v>34</v>
      </c>
      <c r="G980" s="4">
        <v>25.45</v>
      </c>
      <c r="H980">
        <v>1</v>
      </c>
      <c r="I980" s="4">
        <v>1.27</v>
      </c>
      <c r="J980" s="4">
        <v>26.72</v>
      </c>
      <c r="K980" s="4">
        <v>26.72</v>
      </c>
      <c r="L980" s="9">
        <v>43534</v>
      </c>
      <c r="M980" s="11">
        <f t="shared" si="76"/>
        <v>3</v>
      </c>
      <c r="N980" t="str">
        <f t="shared" si="80"/>
        <v>Mar</v>
      </c>
      <c r="O980">
        <f t="shared" si="77"/>
        <v>7</v>
      </c>
      <c r="P980" t="str">
        <f t="shared" si="78"/>
        <v>Sun</v>
      </c>
      <c r="Q980" s="1">
        <v>0.75694444444444442</v>
      </c>
      <c r="R980" s="11">
        <f t="shared" si="79"/>
        <v>18</v>
      </c>
      <c r="S980" t="s">
        <v>39</v>
      </c>
      <c r="T980" s="4">
        <v>25.45</v>
      </c>
      <c r="U980">
        <v>4.7619047620000003</v>
      </c>
      <c r="V980" s="4">
        <v>1.2725</v>
      </c>
      <c r="W980">
        <v>5.0999999999999996</v>
      </c>
    </row>
    <row r="981" spans="1:23">
      <c r="A981" t="s">
        <v>1021</v>
      </c>
      <c r="B981" t="s">
        <v>48</v>
      </c>
      <c r="C981" t="s">
        <v>49</v>
      </c>
      <c r="D981" t="s">
        <v>33</v>
      </c>
      <c r="E981" t="s">
        <v>27</v>
      </c>
      <c r="F981" t="s">
        <v>50</v>
      </c>
      <c r="G981" s="4">
        <v>67.77</v>
      </c>
      <c r="H981">
        <v>1</v>
      </c>
      <c r="I981" s="4">
        <v>3.39</v>
      </c>
      <c r="J981" s="4">
        <v>71.16</v>
      </c>
      <c r="K981" s="4">
        <v>71.16</v>
      </c>
      <c r="L981" s="9">
        <v>43500</v>
      </c>
      <c r="M981" s="11">
        <f t="shared" si="76"/>
        <v>2</v>
      </c>
      <c r="N981" t="str">
        <f t="shared" si="80"/>
        <v>Feb</v>
      </c>
      <c r="O981">
        <f t="shared" si="77"/>
        <v>1</v>
      </c>
      <c r="P981" t="str">
        <f t="shared" si="78"/>
        <v>Mon</v>
      </c>
      <c r="Q981" s="1">
        <v>0.86319444444444449</v>
      </c>
      <c r="R981" s="11">
        <f t="shared" si="79"/>
        <v>20</v>
      </c>
      <c r="S981" t="s">
        <v>39</v>
      </c>
      <c r="T981" s="4">
        <v>67.77</v>
      </c>
      <c r="U981">
        <v>4.7619047620000003</v>
      </c>
      <c r="V981" s="4">
        <v>3.3885000000000001</v>
      </c>
      <c r="W981">
        <v>6.5</v>
      </c>
    </row>
    <row r="982" spans="1:23">
      <c r="A982" t="s">
        <v>1022</v>
      </c>
      <c r="B982" t="s">
        <v>31</v>
      </c>
      <c r="C982" t="s">
        <v>32</v>
      </c>
      <c r="D982" t="s">
        <v>26</v>
      </c>
      <c r="E982" t="s">
        <v>37</v>
      </c>
      <c r="F982" t="s">
        <v>50</v>
      </c>
      <c r="G982" s="4">
        <v>59.59</v>
      </c>
      <c r="H982">
        <v>4</v>
      </c>
      <c r="I982" s="4">
        <v>11.92</v>
      </c>
      <c r="J982" s="4">
        <v>250.28</v>
      </c>
      <c r="K982" s="4">
        <v>250.28</v>
      </c>
      <c r="L982" s="9">
        <v>43484</v>
      </c>
      <c r="M982" s="11">
        <f t="shared" si="76"/>
        <v>1</v>
      </c>
      <c r="N982" t="str">
        <f t="shared" si="80"/>
        <v>Jan</v>
      </c>
      <c r="O982">
        <f t="shared" si="77"/>
        <v>6</v>
      </c>
      <c r="P982" t="str">
        <f t="shared" si="78"/>
        <v>Sat</v>
      </c>
      <c r="Q982" s="1">
        <v>0.53194444444444444</v>
      </c>
      <c r="R982" s="11">
        <f t="shared" si="79"/>
        <v>12</v>
      </c>
      <c r="S982" t="s">
        <v>35</v>
      </c>
      <c r="T982" s="4">
        <v>238.36</v>
      </c>
      <c r="U982">
        <v>4.7619047620000003</v>
      </c>
      <c r="V982" s="4">
        <v>11.917999999999999</v>
      </c>
      <c r="W982">
        <v>9.8000000000000007</v>
      </c>
    </row>
    <row r="983" spans="1:23">
      <c r="A983" t="s">
        <v>1023</v>
      </c>
      <c r="B983" t="s">
        <v>24</v>
      </c>
      <c r="C983" t="s">
        <v>25</v>
      </c>
      <c r="D983" t="s">
        <v>33</v>
      </c>
      <c r="E983" t="s">
        <v>37</v>
      </c>
      <c r="F983" t="s">
        <v>28</v>
      </c>
      <c r="G983" s="4">
        <v>58.15</v>
      </c>
      <c r="H983">
        <v>4</v>
      </c>
      <c r="I983" s="4">
        <v>11.63</v>
      </c>
      <c r="J983" s="4">
        <v>244.23</v>
      </c>
      <c r="K983" s="4">
        <v>244.23</v>
      </c>
      <c r="L983" s="9">
        <v>43488</v>
      </c>
      <c r="M983" s="11">
        <f t="shared" si="76"/>
        <v>1</v>
      </c>
      <c r="N983" t="str">
        <f t="shared" si="80"/>
        <v>Jan</v>
      </c>
      <c r="O983">
        <f t="shared" si="77"/>
        <v>3</v>
      </c>
      <c r="P983" t="str">
        <f t="shared" si="78"/>
        <v>Wed</v>
      </c>
      <c r="Q983" s="1">
        <v>0.73888888888888893</v>
      </c>
      <c r="R983" s="11">
        <f t="shared" si="79"/>
        <v>17</v>
      </c>
      <c r="S983" t="s">
        <v>35</v>
      </c>
      <c r="T983" s="4">
        <v>232.6</v>
      </c>
      <c r="U983">
        <v>4.7619047620000003</v>
      </c>
      <c r="V983" s="4">
        <v>11.63</v>
      </c>
      <c r="W983">
        <v>8.4</v>
      </c>
    </row>
    <row r="984" spans="1:23">
      <c r="A984" t="s">
        <v>1024</v>
      </c>
      <c r="B984" t="s">
        <v>24</v>
      </c>
      <c r="C984" t="s">
        <v>25</v>
      </c>
      <c r="D984" t="s">
        <v>26</v>
      </c>
      <c r="E984" t="s">
        <v>27</v>
      </c>
      <c r="F984" t="s">
        <v>42</v>
      </c>
      <c r="G984" s="4">
        <v>97.48</v>
      </c>
      <c r="H984">
        <v>9</v>
      </c>
      <c r="I984" s="4">
        <v>43.87</v>
      </c>
      <c r="J984" s="4">
        <v>921.19</v>
      </c>
      <c r="K984" s="4">
        <v>921.19</v>
      </c>
      <c r="L984" s="9">
        <v>43538</v>
      </c>
      <c r="M984" s="11">
        <f t="shared" si="76"/>
        <v>3</v>
      </c>
      <c r="N984" t="str">
        <f t="shared" si="80"/>
        <v>Mar</v>
      </c>
      <c r="O984">
        <f t="shared" si="77"/>
        <v>4</v>
      </c>
      <c r="P984" t="str">
        <f t="shared" si="78"/>
        <v>Thu</v>
      </c>
      <c r="Q984" s="1">
        <v>0.59652777777777777</v>
      </c>
      <c r="R984" s="11">
        <f t="shared" si="79"/>
        <v>14</v>
      </c>
      <c r="S984" t="s">
        <v>29</v>
      </c>
      <c r="T984" s="4">
        <v>877.32</v>
      </c>
      <c r="U984">
        <v>4.7619047620000003</v>
      </c>
      <c r="V984" s="4">
        <v>43.866</v>
      </c>
      <c r="W984">
        <v>7.4</v>
      </c>
    </row>
    <row r="985" spans="1:23">
      <c r="A985" t="s">
        <v>1025</v>
      </c>
      <c r="B985" t="s">
        <v>31</v>
      </c>
      <c r="C985" t="s">
        <v>32</v>
      </c>
      <c r="D985" t="s">
        <v>33</v>
      </c>
      <c r="E985" t="s">
        <v>37</v>
      </c>
      <c r="F985" t="s">
        <v>28</v>
      </c>
      <c r="G985" s="4">
        <v>99.96</v>
      </c>
      <c r="H985">
        <v>7</v>
      </c>
      <c r="I985" s="4">
        <v>34.99</v>
      </c>
      <c r="J985" s="4">
        <v>734.71</v>
      </c>
      <c r="K985" s="4">
        <v>734.71</v>
      </c>
      <c r="L985" s="9">
        <v>43488</v>
      </c>
      <c r="M985" s="11">
        <f t="shared" si="76"/>
        <v>1</v>
      </c>
      <c r="N985" t="str">
        <f t="shared" si="80"/>
        <v>Jan</v>
      </c>
      <c r="O985">
        <f t="shared" si="77"/>
        <v>3</v>
      </c>
      <c r="P985" t="str">
        <f t="shared" si="78"/>
        <v>Wed</v>
      </c>
      <c r="Q985" s="1">
        <v>0.43958333333333333</v>
      </c>
      <c r="R985" s="11">
        <f t="shared" si="79"/>
        <v>10</v>
      </c>
      <c r="S985" t="s">
        <v>35</v>
      </c>
      <c r="T985" s="4">
        <v>699.72</v>
      </c>
      <c r="U985">
        <v>4.7619047620000003</v>
      </c>
      <c r="V985" s="4">
        <v>34.985999999999997</v>
      </c>
      <c r="W985">
        <v>6.1</v>
      </c>
    </row>
    <row r="986" spans="1:23">
      <c r="A986" t="s">
        <v>1026</v>
      </c>
      <c r="B986" t="s">
        <v>31</v>
      </c>
      <c r="C986" t="s">
        <v>32</v>
      </c>
      <c r="D986" t="s">
        <v>33</v>
      </c>
      <c r="E986" t="s">
        <v>37</v>
      </c>
      <c r="F986" t="s">
        <v>34</v>
      </c>
      <c r="G986" s="4">
        <v>96.37</v>
      </c>
      <c r="H986">
        <v>7</v>
      </c>
      <c r="I986" s="4">
        <v>33.729999999999997</v>
      </c>
      <c r="J986" s="4">
        <v>708.32</v>
      </c>
      <c r="K986" s="4">
        <v>708.32</v>
      </c>
      <c r="L986" s="9">
        <v>43474</v>
      </c>
      <c r="M986" s="11">
        <f t="shared" si="76"/>
        <v>1</v>
      </c>
      <c r="N986" t="str">
        <f t="shared" si="80"/>
        <v>Jan</v>
      </c>
      <c r="O986">
        <f t="shared" si="77"/>
        <v>3</v>
      </c>
      <c r="P986" t="str">
        <f t="shared" si="78"/>
        <v>Wed</v>
      </c>
      <c r="Q986" s="1">
        <v>0.4861111111111111</v>
      </c>
      <c r="R986" s="11">
        <f t="shared" si="79"/>
        <v>11</v>
      </c>
      <c r="S986" t="s">
        <v>35</v>
      </c>
      <c r="T986" s="4">
        <v>674.59</v>
      </c>
      <c r="U986">
        <v>4.7619047620000003</v>
      </c>
      <c r="V986" s="4">
        <v>33.729500000000002</v>
      </c>
      <c r="W986">
        <v>6</v>
      </c>
    </row>
    <row r="987" spans="1:23">
      <c r="A987" t="s">
        <v>1027</v>
      </c>
      <c r="B987" t="s">
        <v>48</v>
      </c>
      <c r="C987" t="s">
        <v>49</v>
      </c>
      <c r="D987" t="s">
        <v>33</v>
      </c>
      <c r="E987" t="s">
        <v>27</v>
      </c>
      <c r="F987" t="s">
        <v>52</v>
      </c>
      <c r="G987" s="4">
        <v>63.71</v>
      </c>
      <c r="H987">
        <v>5</v>
      </c>
      <c r="I987" s="4">
        <v>15.93</v>
      </c>
      <c r="J987" s="4">
        <v>334.48</v>
      </c>
      <c r="K987" s="4">
        <v>334.48</v>
      </c>
      <c r="L987" s="9">
        <v>43503</v>
      </c>
      <c r="M987" s="11">
        <f t="shared" si="76"/>
        <v>2</v>
      </c>
      <c r="N987" t="str">
        <f t="shared" si="80"/>
        <v>Feb</v>
      </c>
      <c r="O987">
        <f t="shared" si="77"/>
        <v>4</v>
      </c>
      <c r="P987" t="str">
        <f t="shared" si="78"/>
        <v>Thu</v>
      </c>
      <c r="Q987" s="1">
        <v>0.8125</v>
      </c>
      <c r="R987" s="11">
        <f t="shared" si="79"/>
        <v>19</v>
      </c>
      <c r="S987" t="s">
        <v>29</v>
      </c>
      <c r="T987" s="4">
        <v>318.55</v>
      </c>
      <c r="U987">
        <v>4.7619047620000003</v>
      </c>
      <c r="V987" s="4">
        <v>15.9275</v>
      </c>
      <c r="W987">
        <v>8.5</v>
      </c>
    </row>
    <row r="988" spans="1:23">
      <c r="A988" t="s">
        <v>1028</v>
      </c>
      <c r="B988" t="s">
        <v>48</v>
      </c>
      <c r="C988" t="s">
        <v>49</v>
      </c>
      <c r="D988" t="s">
        <v>33</v>
      </c>
      <c r="E988" t="s">
        <v>27</v>
      </c>
      <c r="F988" t="s">
        <v>28</v>
      </c>
      <c r="G988" s="4">
        <v>14.76</v>
      </c>
      <c r="H988">
        <v>2</v>
      </c>
      <c r="I988" s="4">
        <v>1.48</v>
      </c>
      <c r="J988" s="4">
        <v>31</v>
      </c>
      <c r="K988" s="4">
        <v>31</v>
      </c>
      <c r="L988" s="9">
        <v>43514</v>
      </c>
      <c r="M988" s="11">
        <f t="shared" si="76"/>
        <v>2</v>
      </c>
      <c r="N988" t="str">
        <f t="shared" si="80"/>
        <v>Feb</v>
      </c>
      <c r="O988">
        <f t="shared" si="77"/>
        <v>1</v>
      </c>
      <c r="P988" t="str">
        <f t="shared" si="78"/>
        <v>Mon</v>
      </c>
      <c r="Q988" s="1">
        <v>0.61250000000000004</v>
      </c>
      <c r="R988" s="11">
        <f t="shared" si="79"/>
        <v>14</v>
      </c>
      <c r="S988" t="s">
        <v>29</v>
      </c>
      <c r="T988" s="4">
        <v>29.52</v>
      </c>
      <c r="U988">
        <v>4.7619047620000003</v>
      </c>
      <c r="V988" s="4">
        <v>1.476</v>
      </c>
      <c r="W988">
        <v>4.3</v>
      </c>
    </row>
    <row r="989" spans="1:23">
      <c r="A989" t="s">
        <v>1029</v>
      </c>
      <c r="B989" t="s">
        <v>48</v>
      </c>
      <c r="C989" t="s">
        <v>49</v>
      </c>
      <c r="D989" t="s">
        <v>26</v>
      </c>
      <c r="E989" t="s">
        <v>37</v>
      </c>
      <c r="F989" t="s">
        <v>28</v>
      </c>
      <c r="G989" s="4">
        <v>62</v>
      </c>
      <c r="H989">
        <v>8</v>
      </c>
      <c r="I989" s="4">
        <v>24.8</v>
      </c>
      <c r="J989" s="4">
        <v>520.79999999999995</v>
      </c>
      <c r="K989" s="4">
        <v>520.79999999999995</v>
      </c>
      <c r="L989" s="9">
        <v>43468</v>
      </c>
      <c r="M989" s="11">
        <f t="shared" si="76"/>
        <v>1</v>
      </c>
      <c r="N989" t="str">
        <f t="shared" si="80"/>
        <v>Jan</v>
      </c>
      <c r="O989">
        <f t="shared" si="77"/>
        <v>4</v>
      </c>
      <c r="P989" t="str">
        <f t="shared" si="78"/>
        <v>Thu</v>
      </c>
      <c r="Q989" s="1">
        <v>0.79722222222222228</v>
      </c>
      <c r="R989" s="11">
        <f t="shared" si="79"/>
        <v>19</v>
      </c>
      <c r="S989" t="s">
        <v>39</v>
      </c>
      <c r="T989" s="4">
        <v>496</v>
      </c>
      <c r="U989">
        <v>4.7619047620000003</v>
      </c>
      <c r="V989" s="4">
        <v>24.8</v>
      </c>
      <c r="W989">
        <v>6.2</v>
      </c>
    </row>
    <row r="990" spans="1:23">
      <c r="A990" t="s">
        <v>1030</v>
      </c>
      <c r="B990" t="s">
        <v>31</v>
      </c>
      <c r="C990" t="s">
        <v>32</v>
      </c>
      <c r="D990" t="s">
        <v>26</v>
      </c>
      <c r="E990" t="s">
        <v>37</v>
      </c>
      <c r="F990" t="s">
        <v>34</v>
      </c>
      <c r="G990" s="4">
        <v>82.34</v>
      </c>
      <c r="H990">
        <v>10</v>
      </c>
      <c r="I990" s="4">
        <v>41.17</v>
      </c>
      <c r="J990" s="4">
        <v>864.57</v>
      </c>
      <c r="K990" s="4">
        <v>864.57</v>
      </c>
      <c r="L990" s="9">
        <v>43553</v>
      </c>
      <c r="M990" s="11">
        <f t="shared" si="76"/>
        <v>3</v>
      </c>
      <c r="N990" t="str">
        <f t="shared" si="80"/>
        <v>Mar</v>
      </c>
      <c r="O990">
        <f t="shared" si="77"/>
        <v>5</v>
      </c>
      <c r="P990" t="str">
        <f t="shared" si="78"/>
        <v>Fri</v>
      </c>
      <c r="Q990" s="1">
        <v>0.8</v>
      </c>
      <c r="R990" s="11">
        <f t="shared" si="79"/>
        <v>19</v>
      </c>
      <c r="S990" t="s">
        <v>29</v>
      </c>
      <c r="T990" s="4">
        <v>823.4</v>
      </c>
      <c r="U990">
        <v>4.7619047620000003</v>
      </c>
      <c r="V990" s="4">
        <v>41.17</v>
      </c>
      <c r="W990">
        <v>4.3</v>
      </c>
    </row>
    <row r="991" spans="1:23">
      <c r="A991" t="s">
        <v>1031</v>
      </c>
      <c r="B991" t="s">
        <v>48</v>
      </c>
      <c r="C991" t="s">
        <v>49</v>
      </c>
      <c r="D991" t="s">
        <v>26</v>
      </c>
      <c r="E991" t="s">
        <v>37</v>
      </c>
      <c r="F991" t="s">
        <v>28</v>
      </c>
      <c r="G991" s="4">
        <v>75.37</v>
      </c>
      <c r="H991">
        <v>8</v>
      </c>
      <c r="I991" s="4">
        <v>30.15</v>
      </c>
      <c r="J991" s="4">
        <v>633.11</v>
      </c>
      <c r="K991" s="4">
        <v>633.11</v>
      </c>
      <c r="L991" s="9">
        <v>43493</v>
      </c>
      <c r="M991" s="11">
        <f t="shared" si="76"/>
        <v>1</v>
      </c>
      <c r="N991" t="str">
        <f t="shared" si="80"/>
        <v>Jan</v>
      </c>
      <c r="O991">
        <f t="shared" si="77"/>
        <v>1</v>
      </c>
      <c r="P991" t="str">
        <f t="shared" si="78"/>
        <v>Mon</v>
      </c>
      <c r="Q991" s="1">
        <v>0.65694444444444444</v>
      </c>
      <c r="R991" s="11">
        <f t="shared" si="79"/>
        <v>15</v>
      </c>
      <c r="S991" t="s">
        <v>39</v>
      </c>
      <c r="T991" s="4">
        <v>602.96</v>
      </c>
      <c r="U991">
        <v>4.7619047620000003</v>
      </c>
      <c r="V991" s="4">
        <v>30.148</v>
      </c>
      <c r="W991">
        <v>8.4</v>
      </c>
    </row>
    <row r="992" spans="1:23">
      <c r="A992" t="s">
        <v>1032</v>
      </c>
      <c r="B992" t="s">
        <v>24</v>
      </c>
      <c r="C992" t="s">
        <v>25</v>
      </c>
      <c r="D992" t="s">
        <v>33</v>
      </c>
      <c r="E992" t="s">
        <v>27</v>
      </c>
      <c r="F992" t="s">
        <v>50</v>
      </c>
      <c r="G992" s="4">
        <v>56.56</v>
      </c>
      <c r="H992">
        <v>5</v>
      </c>
      <c r="I992" s="4">
        <v>14.14</v>
      </c>
      <c r="J992" s="4">
        <v>296.94</v>
      </c>
      <c r="K992" s="4">
        <v>296.94</v>
      </c>
      <c r="L992" s="9">
        <v>43546</v>
      </c>
      <c r="M992" s="11">
        <f t="shared" si="76"/>
        <v>3</v>
      </c>
      <c r="N992" t="str">
        <f t="shared" si="80"/>
        <v>Mar</v>
      </c>
      <c r="O992">
        <f t="shared" si="77"/>
        <v>5</v>
      </c>
      <c r="P992" t="str">
        <f t="shared" si="78"/>
        <v>Fri</v>
      </c>
      <c r="Q992" s="1">
        <v>0.79583333333333328</v>
      </c>
      <c r="R992" s="11">
        <f t="shared" si="79"/>
        <v>19</v>
      </c>
      <c r="S992" t="s">
        <v>39</v>
      </c>
      <c r="T992" s="4">
        <v>282.8</v>
      </c>
      <c r="U992">
        <v>4.7619047620000003</v>
      </c>
      <c r="V992" s="4">
        <v>14.14</v>
      </c>
      <c r="W992">
        <v>4.5</v>
      </c>
    </row>
    <row r="993" spans="1:23">
      <c r="A993" t="s">
        <v>1033</v>
      </c>
      <c r="B993" t="s">
        <v>48</v>
      </c>
      <c r="C993" t="s">
        <v>49</v>
      </c>
      <c r="D993" t="s">
        <v>33</v>
      </c>
      <c r="E993" t="s">
        <v>27</v>
      </c>
      <c r="F993" t="s">
        <v>42</v>
      </c>
      <c r="G993" s="4">
        <v>76.599999999999994</v>
      </c>
      <c r="H993">
        <v>10</v>
      </c>
      <c r="I993" s="4">
        <v>38.299999999999997</v>
      </c>
      <c r="J993" s="4">
        <v>804.3</v>
      </c>
      <c r="K993" s="4">
        <v>804.3</v>
      </c>
      <c r="L993" s="9">
        <v>43489</v>
      </c>
      <c r="M993" s="11">
        <f t="shared" si="76"/>
        <v>1</v>
      </c>
      <c r="N993" t="str">
        <f t="shared" si="80"/>
        <v>Jan</v>
      </c>
      <c r="O993">
        <f t="shared" si="77"/>
        <v>4</v>
      </c>
      <c r="P993" t="str">
        <f t="shared" si="78"/>
        <v>Thu</v>
      </c>
      <c r="Q993" s="1">
        <v>0.75694444444444442</v>
      </c>
      <c r="R993" s="11">
        <f t="shared" si="79"/>
        <v>18</v>
      </c>
      <c r="S993" t="s">
        <v>29</v>
      </c>
      <c r="T993" s="4">
        <v>766</v>
      </c>
      <c r="U993">
        <v>4.7619047620000003</v>
      </c>
      <c r="V993" s="4">
        <v>38.299999999999997</v>
      </c>
      <c r="W993">
        <v>6</v>
      </c>
    </row>
    <row r="994" spans="1:23">
      <c r="A994" t="s">
        <v>1034</v>
      </c>
      <c r="B994" t="s">
        <v>24</v>
      </c>
      <c r="C994" t="s">
        <v>25</v>
      </c>
      <c r="D994" t="s">
        <v>33</v>
      </c>
      <c r="E994" t="s">
        <v>37</v>
      </c>
      <c r="F994" t="s">
        <v>34</v>
      </c>
      <c r="G994" s="4">
        <v>58.03</v>
      </c>
      <c r="H994">
        <v>2</v>
      </c>
      <c r="I994" s="4">
        <v>5.8</v>
      </c>
      <c r="J994" s="4">
        <v>121.86</v>
      </c>
      <c r="K994" s="4">
        <v>121.86</v>
      </c>
      <c r="L994" s="9">
        <v>43534</v>
      </c>
      <c r="M994" s="11">
        <f t="shared" si="76"/>
        <v>3</v>
      </c>
      <c r="N994" t="str">
        <f t="shared" si="80"/>
        <v>Mar</v>
      </c>
      <c r="O994">
        <f t="shared" si="77"/>
        <v>7</v>
      </c>
      <c r="P994" t="str">
        <f t="shared" si="78"/>
        <v>Sun</v>
      </c>
      <c r="Q994" s="1">
        <v>0.86527777777777781</v>
      </c>
      <c r="R994" s="11">
        <f t="shared" si="79"/>
        <v>20</v>
      </c>
      <c r="S994" t="s">
        <v>29</v>
      </c>
      <c r="T994" s="4">
        <v>116.06</v>
      </c>
      <c r="U994">
        <v>4.7619047620000003</v>
      </c>
      <c r="V994" s="4">
        <v>5.8029999999999999</v>
      </c>
      <c r="W994">
        <v>8.8000000000000007</v>
      </c>
    </row>
    <row r="995" spans="1:23">
      <c r="A995" t="s">
        <v>1035</v>
      </c>
      <c r="B995" t="s">
        <v>48</v>
      </c>
      <c r="C995" t="s">
        <v>49</v>
      </c>
      <c r="D995" t="s">
        <v>33</v>
      </c>
      <c r="E995" t="s">
        <v>37</v>
      </c>
      <c r="F995" t="s">
        <v>52</v>
      </c>
      <c r="G995" s="4">
        <v>17.489999999999998</v>
      </c>
      <c r="H995">
        <v>10</v>
      </c>
      <c r="I995" s="4">
        <v>8.75</v>
      </c>
      <c r="J995" s="4">
        <v>183.65</v>
      </c>
      <c r="K995" s="4">
        <v>183.65</v>
      </c>
      <c r="L995" s="9">
        <v>43518</v>
      </c>
      <c r="M995" s="11">
        <f t="shared" si="76"/>
        <v>2</v>
      </c>
      <c r="N995" t="str">
        <f t="shared" si="80"/>
        <v>Feb</v>
      </c>
      <c r="O995">
        <f t="shared" si="77"/>
        <v>5</v>
      </c>
      <c r="P995" t="str">
        <f t="shared" si="78"/>
        <v>Fri</v>
      </c>
      <c r="Q995" s="1">
        <v>0.77430555555555558</v>
      </c>
      <c r="R995" s="11">
        <f t="shared" si="79"/>
        <v>18</v>
      </c>
      <c r="S995" t="s">
        <v>29</v>
      </c>
      <c r="T995" s="4">
        <v>174.9</v>
      </c>
      <c r="U995">
        <v>4.7619047620000003</v>
      </c>
      <c r="V995" s="4">
        <v>8.7449999999999992</v>
      </c>
      <c r="W995">
        <v>6.6</v>
      </c>
    </row>
    <row r="996" spans="1:23">
      <c r="A996" t="s">
        <v>1036</v>
      </c>
      <c r="B996" t="s">
        <v>31</v>
      </c>
      <c r="C996" t="s">
        <v>32</v>
      </c>
      <c r="D996" t="s">
        <v>26</v>
      </c>
      <c r="E996" t="s">
        <v>27</v>
      </c>
      <c r="F996" t="s">
        <v>34</v>
      </c>
      <c r="G996" s="4">
        <v>60.95</v>
      </c>
      <c r="H996">
        <v>1</v>
      </c>
      <c r="I996" s="4">
        <v>3.05</v>
      </c>
      <c r="J996" s="4">
        <v>64</v>
      </c>
      <c r="K996" s="4">
        <v>64</v>
      </c>
      <c r="L996" s="9">
        <v>43514</v>
      </c>
      <c r="M996" s="11">
        <f t="shared" si="76"/>
        <v>2</v>
      </c>
      <c r="N996" t="str">
        <f t="shared" si="80"/>
        <v>Feb</v>
      </c>
      <c r="O996">
        <f t="shared" si="77"/>
        <v>1</v>
      </c>
      <c r="P996" t="str">
        <f t="shared" si="78"/>
        <v>Mon</v>
      </c>
      <c r="Q996" s="1">
        <v>0.4861111111111111</v>
      </c>
      <c r="R996" s="11">
        <f t="shared" si="79"/>
        <v>11</v>
      </c>
      <c r="S996" t="s">
        <v>29</v>
      </c>
      <c r="T996" s="4">
        <v>60.95</v>
      </c>
      <c r="U996">
        <v>4.7619047620000003</v>
      </c>
      <c r="V996" s="4">
        <v>3.0474999999999999</v>
      </c>
      <c r="W996">
        <v>5.9</v>
      </c>
    </row>
    <row r="997" spans="1:23">
      <c r="A997" t="s">
        <v>1037</v>
      </c>
      <c r="B997" t="s">
        <v>31</v>
      </c>
      <c r="C997" t="s">
        <v>32</v>
      </c>
      <c r="D997" t="s">
        <v>33</v>
      </c>
      <c r="E997" t="s">
        <v>37</v>
      </c>
      <c r="F997" t="s">
        <v>28</v>
      </c>
      <c r="G997" s="4">
        <v>40.35</v>
      </c>
      <c r="H997">
        <v>1</v>
      </c>
      <c r="I997" s="4">
        <v>2.02</v>
      </c>
      <c r="J997" s="4">
        <v>42.37</v>
      </c>
      <c r="K997" s="4">
        <v>42.37</v>
      </c>
      <c r="L997" s="9">
        <v>43494</v>
      </c>
      <c r="M997" s="11">
        <f t="shared" si="76"/>
        <v>1</v>
      </c>
      <c r="N997" t="str">
        <f t="shared" si="80"/>
        <v>Jan</v>
      </c>
      <c r="O997">
        <f t="shared" si="77"/>
        <v>2</v>
      </c>
      <c r="P997" t="str">
        <f t="shared" si="78"/>
        <v>Tue</v>
      </c>
      <c r="Q997" s="1">
        <v>0.57361111111111107</v>
      </c>
      <c r="R997" s="11">
        <f t="shared" si="79"/>
        <v>13</v>
      </c>
      <c r="S997" t="s">
        <v>29</v>
      </c>
      <c r="T997" s="4">
        <v>40.35</v>
      </c>
      <c r="U997">
        <v>4.7619047620000003</v>
      </c>
      <c r="V997" s="4">
        <v>2.0175000000000001</v>
      </c>
      <c r="W997">
        <v>6.2</v>
      </c>
    </row>
    <row r="998" spans="1:23">
      <c r="A998" t="s">
        <v>1038</v>
      </c>
      <c r="B998" t="s">
        <v>48</v>
      </c>
      <c r="C998" t="s">
        <v>49</v>
      </c>
      <c r="D998" t="s">
        <v>33</v>
      </c>
      <c r="E998" t="s">
        <v>27</v>
      </c>
      <c r="F998" t="s">
        <v>38</v>
      </c>
      <c r="G998" s="4">
        <v>97.38</v>
      </c>
      <c r="H998">
        <v>10</v>
      </c>
      <c r="I998" s="4">
        <v>48.69</v>
      </c>
      <c r="J998" s="4">
        <v>1022.49</v>
      </c>
      <c r="K998" s="4">
        <v>1022.49</v>
      </c>
      <c r="L998" s="9">
        <v>43526</v>
      </c>
      <c r="M998" s="11">
        <f t="shared" si="76"/>
        <v>3</v>
      </c>
      <c r="N998" t="str">
        <f t="shared" si="80"/>
        <v>Mar</v>
      </c>
      <c r="O998">
        <f t="shared" si="77"/>
        <v>6</v>
      </c>
      <c r="P998" t="str">
        <f t="shared" si="78"/>
        <v>Sat</v>
      </c>
      <c r="Q998" s="1">
        <v>0.71944444444444444</v>
      </c>
      <c r="R998" s="11">
        <f t="shared" si="79"/>
        <v>17</v>
      </c>
      <c r="S998" t="s">
        <v>29</v>
      </c>
      <c r="T998" s="4">
        <v>973.8</v>
      </c>
      <c r="U998">
        <v>4.7619047620000003</v>
      </c>
      <c r="V998" s="4">
        <v>48.69</v>
      </c>
      <c r="W998">
        <v>4.4000000000000004</v>
      </c>
    </row>
    <row r="999" spans="1:23">
      <c r="A999" t="s">
        <v>1039</v>
      </c>
      <c r="B999" t="s">
        <v>24</v>
      </c>
      <c r="C999" t="s">
        <v>25</v>
      </c>
      <c r="D999" t="s">
        <v>26</v>
      </c>
      <c r="E999" t="s">
        <v>37</v>
      </c>
      <c r="F999" t="s">
        <v>50</v>
      </c>
      <c r="G999" s="4">
        <v>31.84</v>
      </c>
      <c r="H999">
        <v>1</v>
      </c>
      <c r="I999" s="4">
        <v>1.59</v>
      </c>
      <c r="J999" s="4">
        <v>33.43</v>
      </c>
      <c r="K999" s="4">
        <v>33.43</v>
      </c>
      <c r="L999" s="9">
        <v>43505</v>
      </c>
      <c r="M999" s="11">
        <f t="shared" si="76"/>
        <v>2</v>
      </c>
      <c r="N999" t="str">
        <f t="shared" si="80"/>
        <v>Feb</v>
      </c>
      <c r="O999">
        <f t="shared" si="77"/>
        <v>6</v>
      </c>
      <c r="P999" t="str">
        <f t="shared" si="78"/>
        <v>Sat</v>
      </c>
      <c r="Q999" s="1">
        <v>0.55694444444444446</v>
      </c>
      <c r="R999" s="11">
        <f t="shared" si="79"/>
        <v>13</v>
      </c>
      <c r="S999" t="s">
        <v>35</v>
      </c>
      <c r="T999" s="4">
        <v>31.84</v>
      </c>
      <c r="U999">
        <v>4.7619047620000003</v>
      </c>
      <c r="V999" s="4">
        <v>1.5920000000000001</v>
      </c>
      <c r="W999">
        <v>7.7</v>
      </c>
    </row>
    <row r="1000" spans="1:23">
      <c r="A1000" t="s">
        <v>1040</v>
      </c>
      <c r="B1000" t="s">
        <v>24</v>
      </c>
      <c r="C1000" t="s">
        <v>25</v>
      </c>
      <c r="D1000" t="s">
        <v>33</v>
      </c>
      <c r="E1000" t="s">
        <v>37</v>
      </c>
      <c r="F1000" t="s">
        <v>38</v>
      </c>
      <c r="G1000" s="4">
        <v>65.819999999999993</v>
      </c>
      <c r="H1000">
        <v>1</v>
      </c>
      <c r="I1000" s="4">
        <v>3.29</v>
      </c>
      <c r="J1000" s="4">
        <v>69.11</v>
      </c>
      <c r="K1000" s="4">
        <v>69.11</v>
      </c>
      <c r="L1000" s="9">
        <v>43518</v>
      </c>
      <c r="M1000" s="11">
        <f t="shared" si="76"/>
        <v>2</v>
      </c>
      <c r="N1000" t="str">
        <f t="shared" si="80"/>
        <v>Feb</v>
      </c>
      <c r="O1000">
        <f t="shared" si="77"/>
        <v>5</v>
      </c>
      <c r="P1000" t="str">
        <f t="shared" si="78"/>
        <v>Fri</v>
      </c>
      <c r="Q1000" s="1">
        <v>0.6479166666666667</v>
      </c>
      <c r="R1000" s="11">
        <f t="shared" si="79"/>
        <v>15</v>
      </c>
      <c r="S1000" t="s">
        <v>35</v>
      </c>
      <c r="T1000" s="4">
        <v>65.819999999999993</v>
      </c>
      <c r="U1000">
        <v>4.7619047620000003</v>
      </c>
      <c r="V1000" s="4">
        <v>3.2909999999999999</v>
      </c>
      <c r="W1000">
        <v>4.0999999999999996</v>
      </c>
    </row>
    <row r="1001" spans="1:23">
      <c r="A1001" t="s">
        <v>1041</v>
      </c>
      <c r="B1001" t="s">
        <v>24</v>
      </c>
      <c r="C1001" t="s">
        <v>25</v>
      </c>
      <c r="D1001" t="s">
        <v>26</v>
      </c>
      <c r="E1001" t="s">
        <v>27</v>
      </c>
      <c r="F1001" t="s">
        <v>52</v>
      </c>
      <c r="G1001" s="4">
        <v>88.34</v>
      </c>
      <c r="H1001">
        <v>7</v>
      </c>
      <c r="I1001" s="4">
        <v>30.92</v>
      </c>
      <c r="J1001" s="4">
        <v>649.29999999999995</v>
      </c>
      <c r="K1001" s="4">
        <v>649.29999999999995</v>
      </c>
      <c r="L1001" s="9">
        <v>43514</v>
      </c>
      <c r="M1001" s="11">
        <f t="shared" si="76"/>
        <v>2</v>
      </c>
      <c r="N1001" t="str">
        <f t="shared" si="80"/>
        <v>Feb</v>
      </c>
      <c r="O1001">
        <f t="shared" si="77"/>
        <v>1</v>
      </c>
      <c r="P1001" t="str">
        <f t="shared" si="78"/>
        <v>Mon</v>
      </c>
      <c r="Q1001" s="1">
        <v>0.56111111111111112</v>
      </c>
      <c r="R1001" s="11">
        <f t="shared" si="79"/>
        <v>13</v>
      </c>
      <c r="S1001" t="s">
        <v>35</v>
      </c>
      <c r="T1001" s="4">
        <v>618.38</v>
      </c>
      <c r="U1001">
        <v>4.7619047620000003</v>
      </c>
      <c r="V1001" s="4">
        <v>30.919</v>
      </c>
      <c r="W1001">
        <v>6.6</v>
      </c>
    </row>
  </sheetData>
  <autoFilter ref="A1:W1001" xr:uid="{8D4AE97F-AAF8-4FD1-9659-2009D82AB8B7}"/>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F65057-5F56-46ED-8CC7-F00975C388E5}">
  <dimension ref="A3:H87"/>
  <sheetViews>
    <sheetView showGridLines="0" topLeftCell="A69" workbookViewId="0">
      <selection activeCell="A28" sqref="A28:C35"/>
    </sheetView>
  </sheetViews>
  <sheetFormatPr defaultRowHeight="15"/>
  <cols>
    <col min="1" max="1" width="13.42578125" bestFit="1" customWidth="1"/>
    <col min="2" max="2" width="15.5703125" bestFit="1" customWidth="1"/>
    <col min="3" max="3" width="15.85546875" bestFit="1" customWidth="1"/>
    <col min="6" max="6" width="21" bestFit="1" customWidth="1"/>
    <col min="7" max="7" width="10.85546875" customWidth="1"/>
    <col min="8" max="8" width="11.140625" bestFit="1" customWidth="1"/>
  </cols>
  <sheetData>
    <row r="3" spans="1:6">
      <c r="A3" s="16" t="s">
        <v>1042</v>
      </c>
      <c r="B3" s="16"/>
      <c r="C3" s="16"/>
      <c r="D3" s="16"/>
      <c r="E3" s="16"/>
      <c r="F3" s="16"/>
    </row>
    <row r="5" spans="1:6">
      <c r="A5" s="5" t="s">
        <v>1043</v>
      </c>
      <c r="B5" t="s">
        <v>1044</v>
      </c>
    </row>
    <row r="6" spans="1:6">
      <c r="A6" s="6" t="s">
        <v>26</v>
      </c>
      <c r="B6">
        <v>165</v>
      </c>
    </row>
    <row r="7" spans="1:6">
      <c r="A7" s="6" t="s">
        <v>33</v>
      </c>
      <c r="B7">
        <v>167</v>
      </c>
    </row>
    <row r="8" spans="1:6">
      <c r="A8" s="6" t="s">
        <v>1045</v>
      </c>
      <c r="B8">
        <v>332</v>
      </c>
    </row>
    <row r="10" spans="1:6">
      <c r="A10" t="s">
        <v>1046</v>
      </c>
    </row>
    <row r="11" spans="1:6">
      <c r="A11" s="5" t="s">
        <v>1043</v>
      </c>
      <c r="B11" t="s">
        <v>1047</v>
      </c>
    </row>
    <row r="12" spans="1:6">
      <c r="A12" s="6" t="s">
        <v>49</v>
      </c>
      <c r="B12">
        <v>332</v>
      </c>
    </row>
    <row r="13" spans="1:6">
      <c r="A13" s="6" t="s">
        <v>1045</v>
      </c>
      <c r="B13">
        <v>332</v>
      </c>
    </row>
    <row r="19" spans="1:3">
      <c r="A19" t="s">
        <v>1048</v>
      </c>
    </row>
    <row r="20" spans="1:3">
      <c r="A20" s="5" t="s">
        <v>1043</v>
      </c>
      <c r="B20" s="12" t="s">
        <v>1049</v>
      </c>
    </row>
    <row r="21" spans="1:3">
      <c r="A21" s="6" t="s">
        <v>48</v>
      </c>
      <c r="B21" s="4">
        <v>101140.64000000003</v>
      </c>
    </row>
    <row r="22" spans="1:3">
      <c r="A22" s="6" t="s">
        <v>1045</v>
      </c>
      <c r="B22" s="4">
        <v>101140.64000000003</v>
      </c>
    </row>
    <row r="27" spans="1:3">
      <c r="A27" t="s">
        <v>1050</v>
      </c>
    </row>
    <row r="28" spans="1:3">
      <c r="A28" s="14" t="s">
        <v>1051</v>
      </c>
      <c r="B28" s="14" t="s">
        <v>1052</v>
      </c>
      <c r="C28" s="14" t="s">
        <v>1053</v>
      </c>
    </row>
    <row r="29" spans="1:3">
      <c r="A29" s="6" t="s">
        <v>42</v>
      </c>
      <c r="B29">
        <v>322</v>
      </c>
      <c r="C29" s="4">
        <v>19036.38</v>
      </c>
    </row>
    <row r="30" spans="1:3">
      <c r="A30" s="6" t="s">
        <v>28</v>
      </c>
      <c r="B30">
        <v>320</v>
      </c>
      <c r="C30" s="4">
        <v>19029.199999999993</v>
      </c>
    </row>
    <row r="31" spans="1:3">
      <c r="A31" s="6" t="s">
        <v>34</v>
      </c>
      <c r="B31">
        <v>316</v>
      </c>
      <c r="C31" s="4">
        <v>16239.470000000001</v>
      </c>
    </row>
    <row r="32" spans="1:3">
      <c r="A32" s="6" t="s">
        <v>52</v>
      </c>
      <c r="B32">
        <v>297</v>
      </c>
      <c r="C32" s="4">
        <v>15631.730000000003</v>
      </c>
    </row>
    <row r="33" spans="1:8">
      <c r="A33" s="6" t="s">
        <v>38</v>
      </c>
      <c r="B33">
        <v>295</v>
      </c>
      <c r="C33" s="4">
        <v>16713.489999999998</v>
      </c>
    </row>
    <row r="34" spans="1:8">
      <c r="A34" s="6" t="s">
        <v>50</v>
      </c>
      <c r="B34">
        <v>270</v>
      </c>
      <c r="C34" s="4">
        <v>14490.37</v>
      </c>
    </row>
    <row r="35" spans="1:8">
      <c r="A35" s="6" t="s">
        <v>1045</v>
      </c>
      <c r="B35">
        <v>1820</v>
      </c>
      <c r="C35" s="4">
        <v>101140.64000000001</v>
      </c>
    </row>
    <row r="39" spans="1:8">
      <c r="A39" s="16" t="s">
        <v>1054</v>
      </c>
      <c r="B39" s="16"/>
      <c r="C39" s="16"/>
    </row>
    <row r="40" spans="1:8">
      <c r="A40" s="5" t="s">
        <v>1043</v>
      </c>
      <c r="B40" t="s">
        <v>1049</v>
      </c>
    </row>
    <row r="41" spans="1:8">
      <c r="A41" s="6" t="s">
        <v>1055</v>
      </c>
      <c r="B41" s="4">
        <v>12128.29</v>
      </c>
    </row>
    <row r="42" spans="1:8">
      <c r="A42" s="6" t="s">
        <v>1056</v>
      </c>
      <c r="B42" s="4">
        <v>17961.18</v>
      </c>
    </row>
    <row r="43" spans="1:8" ht="15.75">
      <c r="A43" s="6" t="s">
        <v>1057</v>
      </c>
      <c r="B43" s="4">
        <v>12102.470000000001</v>
      </c>
      <c r="F43" s="17"/>
      <c r="G43" s="16"/>
      <c r="H43" s="16"/>
    </row>
    <row r="44" spans="1:8">
      <c r="A44" s="6" t="s">
        <v>1058</v>
      </c>
      <c r="B44" s="4">
        <v>15027.259999999998</v>
      </c>
    </row>
    <row r="45" spans="1:8">
      <c r="A45" s="6" t="s">
        <v>1059</v>
      </c>
      <c r="B45" s="4">
        <v>13731.200000000003</v>
      </c>
    </row>
    <row r="46" spans="1:8">
      <c r="A46" s="6" t="s">
        <v>1060</v>
      </c>
      <c r="B46" s="4">
        <v>20270.88</v>
      </c>
    </row>
    <row r="47" spans="1:8">
      <c r="A47" s="6" t="s">
        <v>1061</v>
      </c>
      <c r="B47" s="4">
        <v>9919.3600000000024</v>
      </c>
    </row>
    <row r="48" spans="1:8">
      <c r="A48" s="6" t="s">
        <v>1045</v>
      </c>
      <c r="B48" s="4">
        <v>101140.64</v>
      </c>
    </row>
    <row r="51" spans="1:3">
      <c r="A51" s="16" t="s">
        <v>1062</v>
      </c>
      <c r="B51" s="16"/>
      <c r="C51" s="16"/>
    </row>
    <row r="52" spans="1:3">
      <c r="A52" s="5" t="s">
        <v>1043</v>
      </c>
      <c r="B52" t="s">
        <v>1063</v>
      </c>
    </row>
    <row r="53" spans="1:3">
      <c r="A53" s="6" t="s">
        <v>29</v>
      </c>
      <c r="B53">
        <v>113</v>
      </c>
    </row>
    <row r="54" spans="1:3">
      <c r="A54" s="6" t="s">
        <v>35</v>
      </c>
      <c r="B54">
        <v>110</v>
      </c>
    </row>
    <row r="55" spans="1:3">
      <c r="A55" s="6" t="s">
        <v>39</v>
      </c>
      <c r="B55">
        <v>109</v>
      </c>
    </row>
    <row r="56" spans="1:3">
      <c r="A56" s="6" t="s">
        <v>1045</v>
      </c>
      <c r="B56">
        <v>332</v>
      </c>
    </row>
    <row r="59" spans="1:3">
      <c r="A59" s="16" t="s">
        <v>1064</v>
      </c>
      <c r="B59" s="16"/>
      <c r="C59" s="16"/>
    </row>
    <row r="60" spans="1:3">
      <c r="A60" s="5" t="s">
        <v>1043</v>
      </c>
      <c r="B60" t="s">
        <v>1049</v>
      </c>
    </row>
    <row r="61" spans="1:3">
      <c r="A61" s="6" t="s">
        <v>1065</v>
      </c>
      <c r="B61" s="4">
        <v>35405.769999999982</v>
      </c>
    </row>
    <row r="62" spans="1:3">
      <c r="A62" s="6" t="s">
        <v>1066</v>
      </c>
      <c r="B62" s="4">
        <v>32785.019999999997</v>
      </c>
    </row>
    <row r="63" spans="1:3">
      <c r="A63" s="6" t="s">
        <v>1067</v>
      </c>
      <c r="B63" s="4">
        <v>32949.850000000006</v>
      </c>
    </row>
    <row r="64" spans="1:3">
      <c r="A64" s="6" t="s">
        <v>1045</v>
      </c>
      <c r="B64" s="4">
        <v>101140.63999999998</v>
      </c>
    </row>
    <row r="67" spans="1:3">
      <c r="A67" s="16" t="s">
        <v>1068</v>
      </c>
      <c r="B67" s="16"/>
      <c r="C67" s="16"/>
    </row>
    <row r="68" spans="1:3">
      <c r="A68" s="5" t="s">
        <v>1043</v>
      </c>
      <c r="B68" t="s">
        <v>1069</v>
      </c>
    </row>
    <row r="69" spans="1:3">
      <c r="A69" s="13">
        <v>10</v>
      </c>
      <c r="B69">
        <v>152</v>
      </c>
    </row>
    <row r="70" spans="1:3">
      <c r="A70" s="13">
        <v>11</v>
      </c>
      <c r="B70">
        <v>192</v>
      </c>
    </row>
    <row r="71" spans="1:3">
      <c r="A71" s="13">
        <v>12</v>
      </c>
      <c r="B71">
        <v>149</v>
      </c>
    </row>
    <row r="72" spans="1:3">
      <c r="A72" s="13">
        <v>13</v>
      </c>
      <c r="B72">
        <v>201</v>
      </c>
    </row>
    <row r="73" spans="1:3">
      <c r="A73" s="13">
        <v>14</v>
      </c>
      <c r="B73">
        <v>201</v>
      </c>
    </row>
    <row r="74" spans="1:3">
      <c r="A74" s="13">
        <v>15</v>
      </c>
      <c r="B74">
        <v>191</v>
      </c>
    </row>
    <row r="75" spans="1:3">
      <c r="A75" s="13">
        <v>16</v>
      </c>
      <c r="B75">
        <v>77</v>
      </c>
    </row>
    <row r="76" spans="1:3">
      <c r="A76" s="13">
        <v>17</v>
      </c>
      <c r="B76">
        <v>106</v>
      </c>
    </row>
    <row r="77" spans="1:3">
      <c r="A77" s="13">
        <v>18</v>
      </c>
      <c r="B77">
        <v>175</v>
      </c>
    </row>
    <row r="78" spans="1:3">
      <c r="A78" s="13">
        <v>19</v>
      </c>
      <c r="B78">
        <v>255</v>
      </c>
    </row>
    <row r="79" spans="1:3">
      <c r="A79" s="13">
        <v>20</v>
      </c>
      <c r="B79">
        <v>121</v>
      </c>
    </row>
    <row r="80" spans="1:3">
      <c r="A80" s="13" t="s">
        <v>1045</v>
      </c>
      <c r="B80">
        <v>1820</v>
      </c>
    </row>
    <row r="84" spans="1:3">
      <c r="A84" s="16" t="s">
        <v>1070</v>
      </c>
      <c r="B84" s="16"/>
      <c r="C84" s="16"/>
    </row>
    <row r="85" spans="1:3">
      <c r="A85" s="5" t="s">
        <v>1043</v>
      </c>
      <c r="B85" t="s">
        <v>1069</v>
      </c>
    </row>
    <row r="86" spans="1:3">
      <c r="A86" s="6" t="s">
        <v>49</v>
      </c>
      <c r="B86">
        <v>1820</v>
      </c>
    </row>
    <row r="87" spans="1:3">
      <c r="A87" s="6" t="s">
        <v>1045</v>
      </c>
      <c r="B87">
        <v>1820</v>
      </c>
    </row>
  </sheetData>
  <mergeCells count="7">
    <mergeCell ref="A84:C84"/>
    <mergeCell ref="F43:H43"/>
    <mergeCell ref="A3:F3"/>
    <mergeCell ref="A39:C39"/>
    <mergeCell ref="A51:C51"/>
    <mergeCell ref="A59:C59"/>
    <mergeCell ref="A67:C67"/>
  </mergeCells>
  <pageMargins left="0.7" right="0.7" top="0.75" bottom="0.75" header="0.3" footer="0.3"/>
  <pageSetup paperSize="9" orientation="landscape" r:id="rId1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3FBB97-4900-4534-B7E5-BAC9DCE15540}">
  <dimension ref="A1:U37"/>
  <sheetViews>
    <sheetView showGridLines="0" showRowColHeaders="0" tabSelected="1" workbookViewId="0">
      <selection activeCell="R37" sqref="R37"/>
    </sheetView>
  </sheetViews>
  <sheetFormatPr defaultRowHeight="15"/>
  <cols>
    <col min="14" max="14" width="17.7109375" customWidth="1"/>
    <col min="16" max="16" width="12.42578125" customWidth="1"/>
  </cols>
  <sheetData>
    <row r="1" spans="1:21" ht="15" customHeight="1">
      <c r="A1" s="18" t="s">
        <v>1071</v>
      </c>
      <c r="B1" s="18"/>
      <c r="C1" s="18"/>
      <c r="D1" s="18"/>
      <c r="E1" s="18"/>
      <c r="F1" s="18"/>
      <c r="G1" s="18"/>
      <c r="H1" s="18"/>
      <c r="I1" s="18"/>
      <c r="J1" s="18"/>
      <c r="K1" s="18"/>
      <c r="L1" s="18"/>
      <c r="M1" s="18"/>
      <c r="N1" s="18"/>
      <c r="O1" s="18"/>
      <c r="P1" s="18"/>
      <c r="Q1" s="18"/>
      <c r="R1" s="18"/>
      <c r="S1" s="18"/>
      <c r="T1" s="18"/>
      <c r="U1" s="15"/>
    </row>
    <row r="2" spans="1:21" ht="15" customHeight="1">
      <c r="A2" s="18"/>
      <c r="B2" s="18"/>
      <c r="C2" s="18"/>
      <c r="D2" s="18"/>
      <c r="E2" s="18"/>
      <c r="F2" s="18"/>
      <c r="G2" s="18"/>
      <c r="H2" s="18"/>
      <c r="I2" s="18"/>
      <c r="J2" s="18"/>
      <c r="K2" s="18"/>
      <c r="L2" s="18"/>
      <c r="M2" s="18"/>
      <c r="N2" s="18"/>
      <c r="O2" s="18"/>
      <c r="P2" s="18"/>
      <c r="Q2" s="18"/>
      <c r="R2" s="18"/>
      <c r="S2" s="18"/>
      <c r="T2" s="18"/>
      <c r="U2" s="15"/>
    </row>
    <row r="3" spans="1:21" ht="15" customHeight="1">
      <c r="A3" s="18"/>
      <c r="B3" s="18"/>
      <c r="C3" s="18"/>
      <c r="D3" s="18"/>
      <c r="E3" s="18"/>
      <c r="F3" s="18"/>
      <c r="G3" s="18"/>
      <c r="H3" s="18"/>
      <c r="I3" s="18"/>
      <c r="J3" s="18"/>
      <c r="K3" s="18"/>
      <c r="L3" s="18"/>
      <c r="M3" s="18"/>
      <c r="N3" s="18"/>
      <c r="O3" s="18"/>
      <c r="P3" s="18"/>
      <c r="Q3" s="18"/>
      <c r="R3" s="18"/>
      <c r="S3" s="18"/>
      <c r="T3" s="18"/>
      <c r="U3" s="15"/>
    </row>
    <row r="22" spans="14:16" ht="15.75">
      <c r="N22" s="17" t="s">
        <v>1072</v>
      </c>
      <c r="O22" s="16"/>
      <c r="P22" s="16"/>
    </row>
    <row r="23" spans="14:16">
      <c r="N23" s="14" t="s">
        <v>1051</v>
      </c>
      <c r="O23" s="14" t="s">
        <v>1052</v>
      </c>
      <c r="P23" s="14" t="s">
        <v>1053</v>
      </c>
    </row>
    <row r="24" spans="14:16">
      <c r="N24" s="6" t="s">
        <v>42</v>
      </c>
      <c r="O24">
        <v>322</v>
      </c>
      <c r="P24" s="4">
        <v>19036.38</v>
      </c>
    </row>
    <row r="25" spans="14:16">
      <c r="N25" s="6" t="s">
        <v>28</v>
      </c>
      <c r="O25">
        <v>320</v>
      </c>
      <c r="P25" s="4">
        <v>19029.199999999993</v>
      </c>
    </row>
    <row r="26" spans="14:16">
      <c r="N26" s="6" t="s">
        <v>34</v>
      </c>
      <c r="O26">
        <v>316</v>
      </c>
      <c r="P26" s="4">
        <v>16239.470000000001</v>
      </c>
    </row>
    <row r="27" spans="14:16">
      <c r="N27" s="6" t="s">
        <v>52</v>
      </c>
      <c r="O27">
        <v>297</v>
      </c>
      <c r="P27" s="4">
        <v>15631.730000000003</v>
      </c>
    </row>
    <row r="28" spans="14:16">
      <c r="N28" s="6" t="s">
        <v>38</v>
      </c>
      <c r="O28">
        <v>295</v>
      </c>
      <c r="P28" s="4">
        <v>16713.489999999998</v>
      </c>
    </row>
    <row r="29" spans="14:16">
      <c r="N29" s="6" t="s">
        <v>50</v>
      </c>
      <c r="O29">
        <v>270</v>
      </c>
      <c r="P29" s="4">
        <v>14490.37</v>
      </c>
    </row>
    <row r="30" spans="14:16">
      <c r="N30" s="6" t="s">
        <v>1045</v>
      </c>
      <c r="O30">
        <v>1820</v>
      </c>
      <c r="P30" s="4">
        <v>101140.64000000001</v>
      </c>
    </row>
    <row r="37" spans="18:18">
      <c r="R37" s="19"/>
    </row>
  </sheetData>
  <mergeCells count="2">
    <mergeCell ref="N22:P22"/>
    <mergeCell ref="A1:T3"/>
  </mergeCells>
  <pageMargins left="0.7" right="0.7" top="0.75" bottom="0.75" header="0.3" footer="0.3"/>
  <pageSetup paperSize="3" orientation="landscape" r:id="rId2"/>
  <drawing r:id="rId3"/>
  <extLst>
    <ext xmlns:x14="http://schemas.microsoft.com/office/spreadsheetml/2009/9/main" uri="{A8765BA9-456A-4dab-B4F3-ACF838C121DE}">
      <x14:slicerList>
        <x14:slicer r:id="rId4"/>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P E E A A B Q S w M E F A A C A A g A Q H 6 E W T V G M S C m A A A A 9 g A A A B I A H A B D b 2 5 m a W c v U G F j a 2 F n Z S 5 4 b W w g o h g A K K A U A A A A A A A A A A A A A A A A A A A A A A A A A A A A h Y 9 N D o I w G E S v Q r q n P 2 C i k o + S 6 M K N J C Y m x m 1 T K z R C M b R Y 7 u b C I 3 k F M Y q 6 c z l v 3 m L m f r 1 B 1 t d V c F G t 1 Y 1 J E c M U B c r I 5 q B N k a L O H c M Z y j h s h D y J Q g W D b G z S 2 0 O K S u f O C S H e e + x j 3 L Q F i S h l Z J + v t 7 J U t U A f W f + X Q 2 2 s E 0 Y q x G H 3 G s M j z O I J Z t M 5 p k B G C L k 2 X y E a 9 j 7 b H w j L r n J d q 7 g y 4 W o B Z I x A 3 h / 4 A 1 B L A w Q U A A I A C A B A f o R Z 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Q H 6 E W S D E w 0 b p A Q A A J Q Q A A B M A H A B G b 3 J t d W x h c y 9 T Z W N 0 a W 9 u M S 5 t I K I Y A C i g F A A A A A A A A A A A A A A A A A A A A A A A A A A A A I V S X W v b Q B B 8 N / g / L A o F G x Q T Q x N K g x 4 c y W 0 D o W k i u R S i U i 7 S R j 6 i u z N 3 e 6 6 F 8 X / v 2 n J x U z l E L 9 q b 2 Y / Z Z R w W J I 2 G t P 2 P L / u 9 f s / N h c U S T g L n F 2 i V s M 9 I v 5 y o 0 c E p p H N E G g c Q Q Y 3 U 7 w F / q f G 2 Q E Z i t x w l p v A K N Q 0 + y R p H s d H E D z c I 4 o / 5 z K F 1 u R L K l / m t x s T K J e Y J u m c y i z y Z Z B O I b 2 f 3 6 T S f / o i n N / n r 0 0 e F W w b D 8 C H B W i p J a K M g D E K I T e 2 V d t H 4 Q w h T X Z h S 6 i q 6 O D 8 7 G 4 d w 5 w 1 h S k 2 N 0 S E c f T U a f w 7 D d o 2 T 4 J s 1 i r k S v q A o W e t 2 y 0 w 8 c u K e 2 e O D d u M Q H v b 4 p K 7 T Q t T C u o i s / 7 d l P B e 6 4 o 5 Z s 8 B D u 8 w K 7 Z 6 M V a 3 k L e k G R + a H 6 3 V w r Z d G 8 n m v E 1 6 R O B M I V 7 Q J Y R 1 c c Z t i 3 o F j S U 0 X 9 I 6 M Q r u D O + x n 1 D y w A 7 O g 0 h c E t d T d m p m W B A v L 2 r a 3 9 9 a i L p r R d p c d f e e F p l b J t a a L 9 w c m E y s 4 f 3 e 0 K D M k 6 q P M d 7 T y q Y F d A l w h H w / 5 m K u j u Y m g r t x M q g P I c b u g a L Z m 7 S Q X p n J / Q e 3 V I 9 o d X F n j H L A n K 6 m B 3 V l w r a j w 1 U z J L l T H 6 H t B b M 7 / i M 1 x 2 8 B v S X O 4 M W y w t y 3 0 w m 8 8 6 e U x S o 4 3 L C B A f T p L g 2 G / J / W b I y / / A F B L A Q I t A B Q A A g A I A E B + h F k 1 R j E g p g A A A P Y A A A A S A A A A A A A A A A A A A A A A A A A A A A B D b 2 5 m a W c v U G F j a 2 F n Z S 5 4 b W x Q S w E C L Q A U A A I A C A B A f o R Z D 8 r p q 6 Q A A A D p A A A A E w A A A A A A A A A A A A A A A A D y A A A A W 0 N v b n R l b n R f V H l w Z X N d L n h t b F B L A Q I t A B Q A A g A I A E B + h F k g x M N G 6 Q E A A C U E A A A T A A A A A A A A A A A A A A A A A O M B A A B G b 3 J t d W x h c y 9 T Z W N 0 a W 9 u M S 5 t U E s F B g A A A A A D A A M A w g A A A B k 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l 0 W A A A A A A A A O x Y 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z d X B l c m 1 h c m t l d F 9 z Y W x l c y U y M C 0 l M j B T a G V l d D E 8 L 0 l 0 Z W 1 Q Y X R o P j w v S X R l b U x v Y 2 F 0 a W 9 u P j x T d G F i b G V F b n R y a W V z P j x F b n R y e S B U e X B l P S J J c 1 B y a X Z h d G U i I F Z h b H V l P S J s M C I g L z 4 8 R W 5 0 c n k g V H l w Z T 0 i U X V l c n l J R C I g V m F s d W U 9 I n M 3 N m Y 1 Y 2 V l O C 1 i Z W U 3 L T R h N j A t Y j g 5 O S 0 1 Z j Y 0 N G J h Z T l m Z j 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E i I C 8 + P E V u d H J 5 I F R 5 c G U 9 I k F k Z G V k V G 9 E Y X R h T W 9 k Z W w i I F Z h b H V l P S J s M C I g L z 4 8 R W 5 0 c n k g V H l w Z T 0 i R m l s b E N v d W 5 0 I i B W Y W x 1 Z T 0 i b D E w M D A i I C 8 + P E V u d H J 5 I F R 5 c G U 9 I k Z p b G x F c n J v c k N v Z G U i I F Z h b H V l P S J z V W 5 r b m 9 3 b i I g L z 4 8 R W 5 0 c n k g V H l w Z T 0 i R m l s b E V y c m 9 y Q 2 9 1 b n Q i I F Z h b H V l P S J s M C I g L z 4 8 R W 5 0 c n k g V H l w Z T 0 i R m l s b E x h c 3 R V c G R h d G V k I i B W Y W x 1 Z T 0 i Z D I w M j Q t M T I t M D R U M T Q 6 N T A 6 M D E u O T Q 0 N D k 2 N 1 o i I C 8 + P E V u d H J 5 I F R 5 c G U 9 I k Z p b G x D b 2 x 1 b W 5 U e X B l c y I g V m F s d W U 9 I n N C Z 1 l H Q m d Z R 0 V R T V J F U k V K Q 2 d Z R k J R V U Y i I C 8 + P E V u d H J 5 I F R 5 c G U 9 I k Z p b G x D b 2 x 1 b W 5 O Y W 1 l c y I g V m F s d W U 9 I n N b J n F 1 b 3 Q 7 S W 5 2 b 2 l j Z S B J R C Z x d W 9 0 O y w m c X V v d D t C c m F u Y 2 g m c X V v d D s s J n F 1 b 3 Q 7 Q 2 l 0 e S Z x d W 9 0 O y w m c X V v d D t D d X N 0 b 2 1 l c i B 0 e X B l J n F 1 b 3 Q 7 L C Z x d W 9 0 O 0 d l b m R l c i Z x d W 9 0 O y w m c X V v d D t Q c m 9 k d W N 0 I G x p b m U m c X V v d D s s J n F 1 b 3 Q 7 V W 5 p d C B w c m l j Z S Z x d W 9 0 O y w m c X V v d D t R d W F u d G l 0 e S Z x d W 9 0 O y w m c X V v d D t U Y X g g N S U m c X V v d D s s J n F 1 b 3 Q 7 V G 9 0 Y W w m c X V v d D s s J n F 1 b 3 Q 7 V m V y a W Z 5 I F R v d G F s I E J l Z m 9 y Z S B U Y X g m c X V v d D s s J n F 1 b 3 Q 7 R G F 0 Z S Z x d W 9 0 O y w m c X V v d D t U a W 1 l J n F 1 b 3 Q 7 L C Z x d W 9 0 O 1 B h e W 1 l b n Q m c X V v d D s s J n F 1 b 3 Q 7 Y 2 9 n c y Z x d W 9 0 O y w m c X V v d D t n c m 9 z c y B t Y X J n a W 4 g c G V y Y 2 V u d G F n Z S Z x d W 9 0 O y w m c X V v d D t n c m 9 z c y B p b m N v b W U m c X V v d D s s J n F 1 b 3 Q 7 U m F 0 a W 5 n J n F 1 b 3 Q 7 X S I g L z 4 8 R W 5 0 c n k g V H l w Z T 0 i R m l s b F N 0 Y X R 1 c y I g V m F s d W U 9 I n N D b 2 1 w b G V 0 Z S I g L z 4 8 R W 5 0 c n k g V H l w Z T 0 i U m V s Y X R p b 2 5 z a G l w S W 5 m b 0 N v b n R h a W 5 l c i I g V m F s d W U 9 I n N 7 J n F 1 b 3 Q 7 Y 2 9 s d W 1 u Q 2 9 1 b n Q m c X V v d D s 6 M T g s J n F 1 b 3 Q 7 a 2 V 5 Q 2 9 s d W 1 u T m F t Z X M m c X V v d D s 6 W 1 0 s J n F 1 b 3 Q 7 c X V l c n l S Z W x h d G l v b n N o a X B z J n F 1 b 3 Q 7 O l t d L C Z x d W 9 0 O 2 N v b H V t b k l k Z W 5 0 a X R p Z X M m c X V v d D s 6 W y Z x d W 9 0 O 1 N l Y 3 R p b 2 4 x L 3 N 1 c G V y b W F y a 2 V 0 X 3 N h b G V z I C 0 g U 2 h l Z X Q x L 0 F 1 d G 9 S Z W 1 v d m V k Q 2 9 s d W 1 u c z E u e 0 l u d m 9 p Y 2 U g S U Q s M H 0 m c X V v d D s s J n F 1 b 3 Q 7 U 2 V j d G l v b j E v c 3 V w Z X J t Y X J r Z X R f c 2 F s Z X M g L S B T a G V l d D E v Q X V 0 b 1 J l b W 9 2 Z W R D b 2 x 1 b W 5 z M S 5 7 Q n J h b m N o L D F 9 J n F 1 b 3 Q 7 L C Z x d W 9 0 O 1 N l Y 3 R p b 2 4 x L 3 N 1 c G V y b W F y a 2 V 0 X 3 N h b G V z I C 0 g U 2 h l Z X Q x L 0 F 1 d G 9 S Z W 1 v d m V k Q 2 9 s d W 1 u c z E u e 0 N p d H k s M n 0 m c X V v d D s s J n F 1 b 3 Q 7 U 2 V j d G l v b j E v c 3 V w Z X J t Y X J r Z X R f c 2 F s Z X M g L S B T a G V l d D E v Q X V 0 b 1 J l b W 9 2 Z W R D b 2 x 1 b W 5 z M S 5 7 Q 3 V z d G 9 t Z X I g d H l w Z S w z f S Z x d W 9 0 O y w m c X V v d D t T Z W N 0 a W 9 u M S 9 z d X B l c m 1 h c m t l d F 9 z Y W x l c y A t I F N o Z W V 0 M S 9 B d X R v U m V t b 3 Z l Z E N v b H V t b n M x L n t H Z W 5 k Z X I s N H 0 m c X V v d D s s J n F 1 b 3 Q 7 U 2 V j d G l v b j E v c 3 V w Z X J t Y X J r Z X R f c 2 F s Z X M g L S B T a G V l d D E v Q X V 0 b 1 J l b W 9 2 Z W R D b 2 x 1 b W 5 z M S 5 7 U H J v Z H V j d C B s a W 5 l L D V 9 J n F 1 b 3 Q 7 L C Z x d W 9 0 O 1 N l Y 3 R p b 2 4 x L 3 N 1 c G V y b W F y a 2 V 0 X 3 N h b G V z I C 0 g U 2 h l Z X Q x L 0 F 1 d G 9 S Z W 1 v d m V k Q 2 9 s d W 1 u c z E u e 1 V u a X Q g c H J p Y 2 U s N n 0 m c X V v d D s s J n F 1 b 3 Q 7 U 2 V j d G l v b j E v c 3 V w Z X J t Y X J r Z X R f c 2 F s Z X M g L S B T a G V l d D E v Q X V 0 b 1 J l b W 9 2 Z W R D b 2 x 1 b W 5 z M S 5 7 U X V h b n R p d H k s N 3 0 m c X V v d D s s J n F 1 b 3 Q 7 U 2 V j d G l v b j E v c 3 V w Z X J t Y X J r Z X R f c 2 F s Z X M g L S B T a G V l d D E v Q X V 0 b 1 J l b W 9 2 Z W R D b 2 x 1 b W 5 z M S 5 7 V G F 4 I D U l L D h 9 J n F 1 b 3 Q 7 L C Z x d W 9 0 O 1 N l Y 3 R p b 2 4 x L 3 N 1 c G V y b W F y a 2 V 0 X 3 N h b G V z I C 0 g U 2 h l Z X Q x L 0 F 1 d G 9 S Z W 1 v d m V k Q 2 9 s d W 1 u c z E u e 1 R v d G F s L D l 9 J n F 1 b 3 Q 7 L C Z x d W 9 0 O 1 N l Y 3 R p b 2 4 x L 3 N 1 c G V y b W F y a 2 V 0 X 3 N h b G V z I C 0 g U 2 h l Z X Q x L 0 F 1 d G 9 S Z W 1 v d m V k Q 2 9 s d W 1 u c z E u e 1 Z l c m l m e S B U b 3 R h b C B C Z W Z v c m U g V G F 4 L D E w f S Z x d W 9 0 O y w m c X V v d D t T Z W N 0 a W 9 u M S 9 z d X B l c m 1 h c m t l d F 9 z Y W x l c y A t I F N o Z W V 0 M S 9 B d X R v U m V t b 3 Z l Z E N v b H V t b n M x L n t E Y X R l L D E x f S Z x d W 9 0 O y w m c X V v d D t T Z W N 0 a W 9 u M S 9 z d X B l c m 1 h c m t l d F 9 z Y W x l c y A t I F N o Z W V 0 M S 9 B d X R v U m V t b 3 Z l Z E N v b H V t b n M x L n t U a W 1 l L D E y f S Z x d W 9 0 O y w m c X V v d D t T Z W N 0 a W 9 u M S 9 z d X B l c m 1 h c m t l d F 9 z Y W x l c y A t I F N o Z W V 0 M S 9 B d X R v U m V t b 3 Z l Z E N v b H V t b n M x L n t Q Y X l t Z W 5 0 L D E z f S Z x d W 9 0 O y w m c X V v d D t T Z W N 0 a W 9 u M S 9 z d X B l c m 1 h c m t l d F 9 z Y W x l c y A t I F N o Z W V 0 M S 9 B d X R v U m V t b 3 Z l Z E N v b H V t b n M x L n t j b 2 d z L D E 0 f S Z x d W 9 0 O y w m c X V v d D t T Z W N 0 a W 9 u M S 9 z d X B l c m 1 h c m t l d F 9 z Y W x l c y A t I F N o Z W V 0 M S 9 B d X R v U m V t b 3 Z l Z E N v b H V t b n M x L n t n c m 9 z c y B t Y X J n a W 4 g c G V y Y 2 V u d G F n Z S w x N X 0 m c X V v d D s s J n F 1 b 3 Q 7 U 2 V j d G l v b j E v c 3 V w Z X J t Y X J r Z X R f c 2 F s Z X M g L S B T a G V l d D E v Q X V 0 b 1 J l b W 9 2 Z W R D b 2 x 1 b W 5 z M S 5 7 Z 3 J v c 3 M g a W 5 j b 2 1 l L D E 2 f S Z x d W 9 0 O y w m c X V v d D t T Z W N 0 a W 9 u M S 9 z d X B l c m 1 h c m t l d F 9 z Y W x l c y A t I F N o Z W V 0 M S 9 B d X R v U m V t b 3 Z l Z E N v b H V t b n M x L n t S Y X R p b m c s M T d 9 J n F 1 b 3 Q 7 X S w m c X V v d D t D b 2 x 1 b W 5 D b 3 V u d C Z x d W 9 0 O z o x O C w m c X V v d D t L Z X l D b 2 x 1 b W 5 O Y W 1 l c y Z x d W 9 0 O z p b X S w m c X V v d D t D b 2 x 1 b W 5 J Z G V u d G l 0 a W V z J n F 1 b 3 Q 7 O l s m c X V v d D t T Z W N 0 a W 9 u M S 9 z d X B l c m 1 h c m t l d F 9 z Y W x l c y A t I F N o Z W V 0 M S 9 B d X R v U m V t b 3 Z l Z E N v b H V t b n M x L n t J b n Z v a W N l I E l E L D B 9 J n F 1 b 3 Q 7 L C Z x d W 9 0 O 1 N l Y 3 R p b 2 4 x L 3 N 1 c G V y b W F y a 2 V 0 X 3 N h b G V z I C 0 g U 2 h l Z X Q x L 0 F 1 d G 9 S Z W 1 v d m V k Q 2 9 s d W 1 u c z E u e 0 J y Y W 5 j a C w x f S Z x d W 9 0 O y w m c X V v d D t T Z W N 0 a W 9 u M S 9 z d X B l c m 1 h c m t l d F 9 z Y W x l c y A t I F N o Z W V 0 M S 9 B d X R v U m V t b 3 Z l Z E N v b H V t b n M x L n t D a X R 5 L D J 9 J n F 1 b 3 Q 7 L C Z x d W 9 0 O 1 N l Y 3 R p b 2 4 x L 3 N 1 c G V y b W F y a 2 V 0 X 3 N h b G V z I C 0 g U 2 h l Z X Q x L 0 F 1 d G 9 S Z W 1 v d m V k Q 2 9 s d W 1 u c z E u e 0 N 1 c 3 R v b W V y I H R 5 c G U s M 3 0 m c X V v d D s s J n F 1 b 3 Q 7 U 2 V j d G l v b j E v c 3 V w Z X J t Y X J r Z X R f c 2 F s Z X M g L S B T a G V l d D E v Q X V 0 b 1 J l b W 9 2 Z W R D b 2 x 1 b W 5 z M S 5 7 R 2 V u Z G V y L D R 9 J n F 1 b 3 Q 7 L C Z x d W 9 0 O 1 N l Y 3 R p b 2 4 x L 3 N 1 c G V y b W F y a 2 V 0 X 3 N h b G V z I C 0 g U 2 h l Z X Q x L 0 F 1 d G 9 S Z W 1 v d m V k Q 2 9 s d W 1 u c z E u e 1 B y b 2 R 1 Y 3 Q g b G l u Z S w 1 f S Z x d W 9 0 O y w m c X V v d D t T Z W N 0 a W 9 u M S 9 z d X B l c m 1 h c m t l d F 9 z Y W x l c y A t I F N o Z W V 0 M S 9 B d X R v U m V t b 3 Z l Z E N v b H V t b n M x L n t V b m l 0 I H B y a W N l L D Z 9 J n F 1 b 3 Q 7 L C Z x d W 9 0 O 1 N l Y 3 R p b 2 4 x L 3 N 1 c G V y b W F y a 2 V 0 X 3 N h b G V z I C 0 g U 2 h l Z X Q x L 0 F 1 d G 9 S Z W 1 v d m V k Q 2 9 s d W 1 u c z E u e 1 F 1 Y W 5 0 a X R 5 L D d 9 J n F 1 b 3 Q 7 L C Z x d W 9 0 O 1 N l Y 3 R p b 2 4 x L 3 N 1 c G V y b W F y a 2 V 0 X 3 N h b G V z I C 0 g U 2 h l Z X Q x L 0 F 1 d G 9 S Z W 1 v d m V k Q 2 9 s d W 1 u c z E u e 1 R h e C A 1 J S w 4 f S Z x d W 9 0 O y w m c X V v d D t T Z W N 0 a W 9 u M S 9 z d X B l c m 1 h c m t l d F 9 z Y W x l c y A t I F N o Z W V 0 M S 9 B d X R v U m V t b 3 Z l Z E N v b H V t b n M x L n t U b 3 R h b C w 5 f S Z x d W 9 0 O y w m c X V v d D t T Z W N 0 a W 9 u M S 9 z d X B l c m 1 h c m t l d F 9 z Y W x l c y A t I F N o Z W V 0 M S 9 B d X R v U m V t b 3 Z l Z E N v b H V t b n M x L n t W Z X J p Z n k g V G 9 0 Y W w g Q m V m b 3 J l I F R h e C w x M H 0 m c X V v d D s s J n F 1 b 3 Q 7 U 2 V j d G l v b j E v c 3 V w Z X J t Y X J r Z X R f c 2 F s Z X M g L S B T a G V l d D E v Q X V 0 b 1 J l b W 9 2 Z W R D b 2 x 1 b W 5 z M S 5 7 R G F 0 Z S w x M X 0 m c X V v d D s s J n F 1 b 3 Q 7 U 2 V j d G l v b j E v c 3 V w Z X J t Y X J r Z X R f c 2 F s Z X M g L S B T a G V l d D E v Q X V 0 b 1 J l b W 9 2 Z W R D b 2 x 1 b W 5 z M S 5 7 V G l t Z S w x M n 0 m c X V v d D s s J n F 1 b 3 Q 7 U 2 V j d G l v b j E v c 3 V w Z X J t Y X J r Z X R f c 2 F s Z X M g L S B T a G V l d D E v Q X V 0 b 1 J l b W 9 2 Z W R D b 2 x 1 b W 5 z M S 5 7 U G F 5 b W V u d C w x M 3 0 m c X V v d D s s J n F 1 b 3 Q 7 U 2 V j d G l v b j E v c 3 V w Z X J t Y X J r Z X R f c 2 F s Z X M g L S B T a G V l d D E v Q X V 0 b 1 J l b W 9 2 Z W R D b 2 x 1 b W 5 z M S 5 7 Y 2 9 n c y w x N H 0 m c X V v d D s s J n F 1 b 3 Q 7 U 2 V j d G l v b j E v c 3 V w Z X J t Y X J r Z X R f c 2 F s Z X M g L S B T a G V l d D E v Q X V 0 b 1 J l b W 9 2 Z W R D b 2 x 1 b W 5 z M S 5 7 Z 3 J v c 3 M g b W F y Z 2 l u I H B l c m N l b n R h Z 2 U s M T V 9 J n F 1 b 3 Q 7 L C Z x d W 9 0 O 1 N l Y 3 R p b 2 4 x L 3 N 1 c G V y b W F y a 2 V 0 X 3 N h b G V z I C 0 g U 2 h l Z X Q x L 0 F 1 d G 9 S Z W 1 v d m V k Q 2 9 s d W 1 u c z E u e 2 d y b 3 N z I G l u Y 2 9 t Z S w x N n 0 m c X V v d D s s J n F 1 b 3 Q 7 U 2 V j d G l v b j E v c 3 V w Z X J t Y X J r Z X R f c 2 F s Z X M g L S B T a G V l d D E v Q X V 0 b 1 J l b W 9 2 Z W R D b 2 x 1 b W 5 z M S 5 7 U m F 0 a W 5 n L D E 3 f S Z x d W 9 0 O 1 0 s J n F 1 b 3 Q 7 U m V s Y X R p b 2 5 z a G l w S W 5 m b y Z x d W 9 0 O z p b X X 0 i I C 8 + P C 9 T d G F i b G V F b n R y a W V z P j w v S X R l b T 4 8 S X R l b T 4 8 S X R l b U x v Y 2 F 0 a W 9 u P j x J d G V t V H l w Z T 5 G b 3 J t d W x h P C 9 J d G V t V H l w Z T 4 8 S X R l b V B h d G g + U 2 V j d G l v b j E v c 3 V w Z X J t Y X J r Z X R f c 2 F s Z X M l M j A t J T I w U 2 h l Z X Q x L 1 N v d X J j Z T w v S X R l b V B h d G g + P C 9 J d G V t T G 9 j Y X R p b 2 4 + P F N 0 Y W J s Z U V u d H J p Z X M g L z 4 8 L 0 l 0 Z W 0 + P E l 0 Z W 0 + P E l 0 Z W 1 M b 2 N h d G l v b j 4 8 S X R l b V R 5 c G U + R m 9 y b X V s Y T w v S X R l b V R 5 c G U + P E l 0 Z W 1 Q Y X R o P l N l Y 3 R p b 2 4 x L 3 N 1 c G V y b W F y a 2 V 0 X 3 N h b G V z J T I w L S U y M F N o Z W V 0 M S 9 Q c m 9 t b 3 R l Z C U y M E h l Y W R l c n M 8 L 0 l 0 Z W 1 Q Y X R o P j w v S X R l b U x v Y 2 F 0 a W 9 u P j x T d G F i b G V F b n R y a W V z I C 8 + P C 9 J d G V t P j x J d G V t P j x J d G V t T G 9 j Y X R p b 2 4 + P E l 0 Z W 1 U e X B l P k Z v c m 1 1 b G E 8 L 0 l 0 Z W 1 U e X B l P j x J d G V t U G F 0 a D 5 T Z W N 0 a W 9 u M S 9 z d X B l c m 1 h c m t l d F 9 z Y W x l c y U y M C 0 l M j B T a G V l d D E v Q 2 h h b m d l Z C U y M F R 5 c G U 8 L 0 l 0 Z W 1 Q Y X R o P j w v S X R l b U x v Y 2 F 0 a W 9 u P j x T d G F i b G V F b n R y a W V z I C 8 + P C 9 J d G V t P j x J d G V t P j x J d G V t T G 9 j Y X R p b 2 4 + P E l 0 Z W 1 U e X B l P k Z v c m 1 1 b G E 8 L 0 l 0 Z W 1 U e X B l P j x J d G V t U G F 0 a D 5 T Z W N 0 a W 9 u M S 9 z d X B l c m 1 h c m t l d F 9 z Y W x l c y U y M C 0 l M j B T a G V l d D E v Q 2 h h b m d l Z C U y M F R 5 c G U l M j B 3 a X R o J T I w T G 9 j Y W x l P C 9 J d G V t U G F 0 a D 4 8 L 0 l 0 Z W 1 M b 2 N h d G l v b j 4 8 U 3 R h Y m x l R W 5 0 c m l l c y A v P j w v S X R l b T 4 8 L 0 l 0 Z W 1 z P j w v T G 9 j Y W x Q Y W N r Y W d l T W V 0 Y W R h d G F G a W x l P h Y A A A B Q S w U G A A A A A A A A A A A A A A A A A A A A A A A A J g E A A A E A A A D Q j J 3 f A R X R E Y x 6 A M B P w p f r A Q A A A L Z 8 B W O d Q P 5 M u l E Q X 9 1 f r 7 s A A A A A A g A A A A A A E G Y A A A A B A A A g A A A A b P 9 H j x 9 e 2 l 7 i z P O p U s T h 9 Y F q j r S 8 g 8 6 g I 5 E E n l 3 j 3 5 o A A A A A D o A A A A A C A A A g A A A A 8 r H / 4 H O S + Q H T t R M 3 H k G E P C W + o J q u 8 H G s + + Q O f e 9 a T 9 p Q A A A A e Q + 8 O c K i T 0 G j u A A 7 A N k e l C 9 S z S 9 U p + E K 9 f U r a w o H 1 F 9 J v H V 8 D P s o p s c Z M J p W a x I Y N O X x f d B 6 i T 5 F z k g a k 1 l 2 O t 9 w J t t 1 H M g e Y y y v S 7 O 6 t Y N A A A A A y X q I G V a t Y 9 D O s n o F j M R t Y k q E J z 7 s i i 0 L K V W p S T x R M N I F 8 Z 6 a + a N s J / Q U + r U v 2 Y I j r 5 E v K 5 c 3 y G D L O F C T i G w O J g = = < / D a t a M a s h u p > 
</file>

<file path=customXml/itemProps1.xml><?xml version="1.0" encoding="utf-8"?>
<ds:datastoreItem xmlns:ds="http://schemas.openxmlformats.org/officeDocument/2006/customXml" ds:itemID="{35DEBC12-71EB-40EC-B8A5-6C3823BE7FD0}"/>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Mamud Joof</dc:creator>
  <cp:keywords/>
  <dc:description/>
  <cp:lastModifiedBy>Mamud Joof</cp:lastModifiedBy>
  <cp:revision/>
  <dcterms:created xsi:type="dcterms:W3CDTF">2024-12-02T08:29:42Z</dcterms:created>
  <dcterms:modified xsi:type="dcterms:W3CDTF">2024-12-09T12:18:32Z</dcterms:modified>
  <cp:category/>
  <cp:contentStatus/>
</cp:coreProperties>
</file>