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25" windowHeight="10425"/>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1" l="1"/>
  <c r="B41" i="1"/>
  <c r="B42" i="1"/>
  <c r="B39" i="1" l="1"/>
  <c r="C51" i="1" l="1"/>
  <c r="C52" i="1"/>
  <c r="C53" i="1" l="1"/>
  <c r="C55" i="1" s="1"/>
  <c r="B40" i="1" l="1"/>
  <c r="B43" i="1"/>
  <c r="B38" i="1"/>
  <c r="B45" i="1" l="1"/>
  <c r="B24" i="1"/>
  <c r="B25" i="1"/>
  <c r="B23" i="1"/>
  <c r="D26" i="1"/>
  <c r="E26" i="1"/>
  <c r="C26" i="1"/>
  <c r="B26" i="1" l="1"/>
  <c r="C18" i="1"/>
  <c r="D9" i="1" l="1"/>
  <c r="D10" i="1"/>
  <c r="D8" i="1"/>
  <c r="D7" i="1"/>
  <c r="D14" i="1"/>
  <c r="D13" i="1"/>
  <c r="D16" i="1"/>
  <c r="D11" i="1"/>
  <c r="D5" i="1"/>
  <c r="D3" i="1"/>
  <c r="D6" i="1"/>
  <c r="D4" i="1"/>
  <c r="D12" i="1"/>
  <c r="D17" i="1"/>
  <c r="D15" i="1"/>
  <c r="D2" i="1"/>
</calcChain>
</file>

<file path=xl/sharedStrings.xml><?xml version="1.0" encoding="utf-8"?>
<sst xmlns="http://schemas.openxmlformats.org/spreadsheetml/2006/main" count="83" uniqueCount="62">
  <si>
    <t>District</t>
  </si>
  <si>
    <t>Total</t>
  </si>
  <si>
    <t>Nombre d'appels</t>
  </si>
  <si>
    <t>Mois</t>
  </si>
  <si>
    <t>Commune</t>
  </si>
  <si>
    <t>Nombre total d'appels</t>
  </si>
  <si>
    <t>Nombre d'appels de Beloha</t>
  </si>
  <si>
    <t>Nombre d'appels de Tsihombe</t>
  </si>
  <si>
    <t>Nombre d'appels d'Ampanihy</t>
  </si>
  <si>
    <t>Ejeda</t>
  </si>
  <si>
    <t>Tranovaho</t>
  </si>
  <si>
    <t>Antaritarika</t>
  </si>
  <si>
    <t>Imongy</t>
  </si>
  <si>
    <t>Nikoly</t>
  </si>
  <si>
    <t>AMPANIHY</t>
  </si>
  <si>
    <t>BELOHA</t>
  </si>
  <si>
    <t>TSIHOMBE</t>
  </si>
  <si>
    <t>Belafike</t>
  </si>
  <si>
    <t>Gogogogo</t>
  </si>
  <si>
    <t>Androka</t>
  </si>
  <si>
    <t>Participants (liste, carte)</t>
  </si>
  <si>
    <t>Suivi appels</t>
  </si>
  <si>
    <t>Oui</t>
  </si>
  <si>
    <t>Situation</t>
  </si>
  <si>
    <t>Répondu</t>
  </si>
  <si>
    <t>En instance</t>
  </si>
  <si>
    <t>Organisation distribution vivres (planning, site, continuité)</t>
  </si>
  <si>
    <t>Non</t>
  </si>
  <si>
    <t>Marolinta</t>
  </si>
  <si>
    <t>Anjampaly</t>
  </si>
  <si>
    <t>Marovato</t>
  </si>
  <si>
    <t>Vivres GFD (nature, quantité)</t>
  </si>
  <si>
    <t>Motif d'appel</t>
  </si>
  <si>
    <t>Tranoroa</t>
  </si>
  <si>
    <t>Beloha</t>
  </si>
  <si>
    <t>Kopoky</t>
  </si>
  <si>
    <t>Faux-cap</t>
  </si>
  <si>
    <t>Behabobo</t>
  </si>
  <si>
    <t>Cash Transfer</t>
  </si>
  <si>
    <t>FFA</t>
  </si>
  <si>
    <t>GFD</t>
  </si>
  <si>
    <t>Autre</t>
  </si>
  <si>
    <t xml:space="preserve">Date de réception </t>
  </si>
  <si>
    <t>Région</t>
  </si>
  <si>
    <t>Fokontany</t>
  </si>
  <si>
    <t xml:space="preserve">Résumé </t>
  </si>
  <si>
    <t>05  Avril 2022</t>
  </si>
  <si>
    <t>Androy</t>
  </si>
  <si>
    <t>Ambatomasina</t>
  </si>
  <si>
    <t>Plainte sur le retrait de plusieurs participants (30 participants selon le plaignant) de la liste pour le cash transfert pourtant ces personnes bénéficiaient de vivres. L'appelant s'est aussi plaint concernant la confusion de liste des participants. Des noms d'une même personne apparaissent deux ou trois fois sur la liste. Ce qui cause le retrait de certains participants</t>
  </si>
  <si>
    <t>27 Mai 2022</t>
  </si>
  <si>
    <t>Anjatovo</t>
  </si>
  <si>
    <t>09 Juin 2022</t>
  </si>
  <si>
    <t>Andranolava</t>
  </si>
  <si>
    <t>Plainte sur non-réception de carte pourtant son nom est inscrit sur la liste des participants</t>
  </si>
  <si>
    <t>20 Juin 2022</t>
  </si>
  <si>
    <t>Atsimo Andrefana</t>
  </si>
  <si>
    <t>AMPANIHY OUEST</t>
  </si>
  <si>
    <t>Belafike Haut</t>
  </si>
  <si>
    <t>Demande d'ajouter le CSB parmi la ration aux distributions de vivres FFA</t>
  </si>
  <si>
    <t>Demande de parler à un responsable pour rapporter le déroulement de leurs activités (travaux de routes) (responsable injoignable sur le moment)</t>
  </si>
  <si>
    <t xml:space="preserve">Appels en instance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</si>
</sst>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Arial"/>
      <family val="2"/>
    </font>
    <font>
      <sz val="10"/>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9" fontId="0" fillId="0" borderId="0" xfId="1" applyFont="1"/>
    <xf numFmtId="0" fontId="0" fillId="0" borderId="1" xfId="0" applyBorder="1"/>
    <xf numFmtId="0" fontId="2" fillId="0" borderId="1" xfId="0" applyFont="1" applyBorder="1" applyAlignment="1">
      <alignment vertical="center" wrapText="1"/>
    </xf>
    <xf numFmtId="0" fontId="4" fillId="3" borderId="1" xfId="0" applyFont="1" applyFill="1" applyBorder="1" applyAlignment="1">
      <alignment vertical="center" wrapText="1"/>
    </xf>
    <xf numFmtId="0" fontId="3" fillId="2" borderId="1" xfId="0" applyFont="1" applyFill="1" applyBorder="1" applyAlignment="1">
      <alignment vertical="center" wrapText="1"/>
    </xf>
    <xf numFmtId="17" fontId="4" fillId="3" borderId="1" xfId="0" applyNumberFormat="1" applyFont="1" applyFill="1" applyBorder="1" applyAlignment="1">
      <alignment vertical="center" wrapText="1"/>
    </xf>
    <xf numFmtId="17" fontId="4" fillId="2" borderId="1" xfId="0" applyNumberFormat="1" applyFont="1" applyFill="1" applyBorder="1" applyAlignment="1">
      <alignment vertical="center" wrapText="1"/>
    </xf>
    <xf numFmtId="0" fontId="3" fillId="3" borderId="1" xfId="0" applyFont="1" applyFill="1" applyBorder="1" applyAlignment="1">
      <alignment vertical="center" wrapText="1"/>
    </xf>
    <xf numFmtId="0" fontId="4" fillId="0" borderId="1" xfId="0" applyFont="1" applyBorder="1" applyAlignment="1">
      <alignment horizontal="right" vertical="center" wrapText="1"/>
    </xf>
    <xf numFmtId="0" fontId="2" fillId="0" borderId="1" xfId="0" applyFont="1" applyFill="1" applyBorder="1" applyAlignment="1">
      <alignment vertical="center" wrapText="1"/>
    </xf>
    <xf numFmtId="0" fontId="0" fillId="0" borderId="1" xfId="0" applyBorder="1" applyAlignment="1">
      <alignment horizontal="left" vertical="center"/>
    </xf>
    <xf numFmtId="0" fontId="0" fillId="0" borderId="1" xfId="0" applyBorder="1" applyAlignment="1">
      <alignment vertical="center"/>
    </xf>
    <xf numFmtId="164" fontId="0" fillId="0" borderId="0" xfId="1" applyNumberFormat="1" applyFont="1"/>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0" xfId="0" applyFont="1" applyFill="1" applyBorder="1" applyAlignment="1">
      <alignment vertical="center" wrapText="1"/>
    </xf>
    <xf numFmtId="0" fontId="2" fillId="0" borderId="2" xfId="0" applyFont="1" applyBorder="1" applyAlignment="1">
      <alignment vertical="center" wrapText="1"/>
    </xf>
    <xf numFmtId="0" fontId="2" fillId="0" borderId="1" xfId="0" applyFont="1" applyBorder="1" applyAlignment="1">
      <alignment horizontal="left" vertical="center"/>
    </xf>
    <xf numFmtId="0" fontId="6" fillId="0" borderId="4" xfId="0" applyFont="1" applyBorder="1" applyAlignment="1">
      <alignment vertical="center"/>
    </xf>
    <xf numFmtId="0" fontId="6" fillId="0" borderId="5" xfId="0" applyFont="1" applyBorder="1" applyAlignment="1">
      <alignment horizontal="center" vertical="center"/>
    </xf>
    <xf numFmtId="0" fontId="6" fillId="0" borderId="6" xfId="0" applyFont="1" applyBorder="1" applyAlignment="1">
      <alignment horizontal="center" vertical="center" wrapText="1"/>
    </xf>
    <xf numFmtId="0" fontId="6" fillId="0" borderId="5" xfId="0" applyFont="1" applyBorder="1" applyAlignment="1">
      <alignment vertical="center" wrapText="1"/>
    </xf>
    <xf numFmtId="0" fontId="5" fillId="5" borderId="1" xfId="0" applyFont="1" applyFill="1" applyBorder="1" applyAlignment="1">
      <alignment horizontal="center" vertical="center" wrapText="1"/>
    </xf>
    <xf numFmtId="0" fontId="6" fillId="0" borderId="7" xfId="0" applyFont="1" applyBorder="1" applyAlignment="1">
      <alignment vertical="center"/>
    </xf>
    <xf numFmtId="0" fontId="2" fillId="4" borderId="0" xfId="0" applyFont="1" applyFill="1"/>
    <xf numFmtId="0" fontId="3" fillId="2" borderId="1" xfId="0" applyFont="1" applyFill="1" applyBorder="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4" borderId="2" xfId="0" applyFill="1" applyBorder="1" applyAlignment="1">
      <alignment horizontal="left" vertical="center"/>
    </xf>
    <xf numFmtId="0" fontId="0" fillId="4" borderId="4" xfId="0" applyFill="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Pourcentage</a:t>
            </a:r>
            <a:r>
              <a:rPr lang="en-US" baseline="0"/>
              <a:t> des appels par district</a:t>
            </a:r>
            <a:endParaRPr lang="en-US"/>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Lbl>
              <c:idx val="0"/>
              <c:layout/>
              <c:tx>
                <c:rich>
                  <a:bodyPr/>
                  <a:lstStyle/>
                  <a:p>
                    <a:fld id="{B3BFCE2A-5E35-45AF-8BE0-E13BAB1ED19F}"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384-4C9E-9C07-13DEA73241D2}"/>
                </c:ext>
              </c:extLst>
            </c:dLbl>
            <c:dLbl>
              <c:idx val="1"/>
              <c:layout/>
              <c:tx>
                <c:rich>
                  <a:bodyPr/>
                  <a:lstStyle/>
                  <a:p>
                    <a:fld id="{1AD812E3-2D1B-4044-BE97-5D432779AB97}"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384-4C9E-9C07-13DEA73241D2}"/>
                </c:ext>
              </c:extLst>
            </c:dLbl>
            <c:dLbl>
              <c:idx val="2"/>
              <c:layout/>
              <c:tx>
                <c:rich>
                  <a:bodyPr/>
                  <a:lstStyle/>
                  <a:p>
                    <a:fld id="{C056C7D0-B9C4-43E1-A2E8-06AE35A1019D}"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384-4C9E-9C07-13DEA73241D2}"/>
                </c:ext>
              </c:extLst>
            </c:dLbl>
            <c:dLbl>
              <c:idx val="3"/>
              <c:layout/>
              <c:tx>
                <c:rich>
                  <a:bodyPr/>
                  <a:lstStyle/>
                  <a:p>
                    <a:fld id="{7BCA46A0-9968-4955-AA4A-38D65F4BD4C7}"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939-42CF-A995-EABAE4E2F09D}"/>
                </c:ext>
              </c:extLst>
            </c:dLbl>
            <c:dLbl>
              <c:idx val="4"/>
              <c:layout/>
              <c:tx>
                <c:rich>
                  <a:bodyPr/>
                  <a:lstStyle/>
                  <a:p>
                    <a:fld id="{28346B1C-5DB1-4651-ACC0-E344082714F4}"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939-42CF-A995-EABAE4E2F09D}"/>
                </c:ext>
              </c:extLst>
            </c:dLbl>
            <c:dLbl>
              <c:idx val="5"/>
              <c:layout/>
              <c:tx>
                <c:rich>
                  <a:bodyPr/>
                  <a:lstStyle/>
                  <a:p>
                    <a:fld id="{A0D8477E-1EA9-4344-9FFE-030CEF770875}"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939-42CF-A995-EABAE4E2F09D}"/>
                </c:ext>
              </c:extLst>
            </c:dLbl>
            <c:dLbl>
              <c:idx val="6"/>
              <c:layout/>
              <c:tx>
                <c:rich>
                  <a:bodyPr/>
                  <a:lstStyle/>
                  <a:p>
                    <a:fld id="{29326336-69B8-4332-A5B4-ACABEB670B22}"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939-42CF-A995-EABAE4E2F09D}"/>
                </c:ext>
              </c:extLst>
            </c:dLbl>
            <c:dLbl>
              <c:idx val="7"/>
              <c:layout/>
              <c:tx>
                <c:rich>
                  <a:bodyPr/>
                  <a:lstStyle/>
                  <a:p>
                    <a:fld id="{C0A48CFB-2BF0-4CD6-99EB-641E61A3B3A5}"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A94-41CF-860E-C27DD156D780}"/>
                </c:ext>
              </c:extLst>
            </c:dLbl>
            <c:dLbl>
              <c:idx val="8"/>
              <c:layout/>
              <c:tx>
                <c:rich>
                  <a:bodyPr/>
                  <a:lstStyle/>
                  <a:p>
                    <a:fld id="{FC651ECA-637F-42BF-98A4-6D151B95DF22}"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0AE-4D3B-90A0-B809BF73C476}"/>
                </c:ext>
              </c:extLst>
            </c:dLbl>
            <c:dLbl>
              <c:idx val="9"/>
              <c:layout/>
              <c:tx>
                <c:rich>
                  <a:bodyPr/>
                  <a:lstStyle/>
                  <a:p>
                    <a:fld id="{8291681E-467D-4EFE-A21B-1E34CC83C9FA}"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0AE-4D3B-90A0-B809BF73C476}"/>
                </c:ext>
              </c:extLst>
            </c:dLbl>
            <c:dLbl>
              <c:idx val="10"/>
              <c:layout/>
              <c:tx>
                <c:rich>
                  <a:bodyPr/>
                  <a:lstStyle/>
                  <a:p>
                    <a:fld id="{D406F4BA-2977-4F22-B3D9-6B45DA9E0104}"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AE-4D3B-90A0-B809BF73C476}"/>
                </c:ext>
              </c:extLst>
            </c:dLbl>
            <c:dLbl>
              <c:idx val="11"/>
              <c:layout/>
              <c:tx>
                <c:rich>
                  <a:bodyPr/>
                  <a:lstStyle/>
                  <a:p>
                    <a:fld id="{62795A67-01B7-4390-B505-4101FF5C2C54}"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0AE-4D3B-90A0-B809BF73C476}"/>
                </c:ext>
              </c:extLst>
            </c:dLbl>
            <c:dLbl>
              <c:idx val="12"/>
              <c:layout/>
              <c:tx>
                <c:rich>
                  <a:bodyPr/>
                  <a:lstStyle/>
                  <a:p>
                    <a:fld id="{2FED6C2F-B384-4717-B6FE-FB2E445DE7BC}"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0AE-4D3B-90A0-B809BF73C476}"/>
                </c:ext>
              </c:extLst>
            </c:dLbl>
            <c:dLbl>
              <c:idx val="13"/>
              <c:layout/>
              <c:tx>
                <c:rich>
                  <a:bodyPr/>
                  <a:lstStyle/>
                  <a:p>
                    <a:fld id="{243D4CB7-E86D-44B9-9BB0-83259CD183E9}"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99B-4293-A197-5DAC1AB0E47C}"/>
                </c:ext>
              </c:extLst>
            </c:dLbl>
            <c:dLbl>
              <c:idx val="14"/>
              <c:layout/>
              <c:tx>
                <c:rich>
                  <a:bodyPr/>
                  <a:lstStyle/>
                  <a:p>
                    <a:fld id="{32E1EB63-18F8-41C6-9EE2-8536671A024D}"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99B-4293-A197-5DAC1AB0E47C}"/>
                </c:ext>
              </c:extLst>
            </c:dLbl>
            <c:dLbl>
              <c:idx val="15"/>
              <c:layout/>
              <c:tx>
                <c:rich>
                  <a:bodyPr/>
                  <a:lstStyle/>
                  <a:p>
                    <a:fld id="{2045A349-063A-4B27-9A59-8FF7712BE345}" type="CELLRANGE">
                      <a:rPr lang="en-US"/>
                      <a:pPr/>
                      <a:t>[CELLRANGE]</a:t>
                    </a:fld>
                    <a:endParaRPr lang="en-US"/>
                  </a:p>
                </c:rich>
              </c:tx>
              <c:showLegendKey val="0"/>
              <c:showVal val="0"/>
              <c:showCatName val="0"/>
              <c:showSerName val="0"/>
              <c:showPercent val="0"/>
              <c:showBubbleSize val="0"/>
              <c:extLst xmlns:c16r2="http://schemas.microsoft.com/office/drawing/2015/06/char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99B-4293-A197-5DAC1AB0E4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multiLvlStrRef>
              <c:f>Sheet1!$A$2:$B$17</c:f>
              <c:multiLvlStrCache>
                <c:ptCount val="16"/>
                <c:lvl>
                  <c:pt idx="0">
                    <c:v>Androka</c:v>
                  </c:pt>
                  <c:pt idx="1">
                    <c:v>Belafike</c:v>
                  </c:pt>
                  <c:pt idx="2">
                    <c:v>Ejeda</c:v>
                  </c:pt>
                  <c:pt idx="3">
                    <c:v>Gogogogo</c:v>
                  </c:pt>
                  <c:pt idx="4">
                    <c:v>Behabobo</c:v>
                  </c:pt>
                  <c:pt idx="5">
                    <c:v>Beloha</c:v>
                  </c:pt>
                  <c:pt idx="6">
                    <c:v>Kopoky</c:v>
                  </c:pt>
                  <c:pt idx="7">
                    <c:v>Marolinta</c:v>
                  </c:pt>
                  <c:pt idx="8">
                    <c:v>Tranoroa</c:v>
                  </c:pt>
                  <c:pt idx="9">
                    <c:v>Tranovaho</c:v>
                  </c:pt>
                  <c:pt idx="10">
                    <c:v>Anjampaly</c:v>
                  </c:pt>
                  <c:pt idx="11">
                    <c:v>Antaritarika</c:v>
                  </c:pt>
                  <c:pt idx="12">
                    <c:v>Faux-cap</c:v>
                  </c:pt>
                  <c:pt idx="13">
                    <c:v>Imongy</c:v>
                  </c:pt>
                  <c:pt idx="14">
                    <c:v>Marovato</c:v>
                  </c:pt>
                  <c:pt idx="15">
                    <c:v>Nikoly</c:v>
                  </c:pt>
                </c:lvl>
                <c:lvl>
                  <c:pt idx="0">
                    <c:v>AMPANIHY</c:v>
                  </c:pt>
                  <c:pt idx="4">
                    <c:v>BELOHA</c:v>
                  </c:pt>
                  <c:pt idx="10">
                    <c:v>TSIHOMBE</c:v>
                  </c:pt>
                </c:lvl>
              </c:multiLvlStrCache>
            </c:multiLvlStrRef>
          </c:cat>
          <c:val>
            <c:numRef>
              <c:f>Sheet1!$C$2:$C$17</c:f>
              <c:numCache>
                <c:formatCode>General</c:formatCode>
                <c:ptCount val="16"/>
                <c:pt idx="0">
                  <c:v>64</c:v>
                </c:pt>
                <c:pt idx="1">
                  <c:v>400</c:v>
                </c:pt>
                <c:pt idx="2">
                  <c:v>21</c:v>
                </c:pt>
                <c:pt idx="3">
                  <c:v>11</c:v>
                </c:pt>
                <c:pt idx="4">
                  <c:v>1</c:v>
                </c:pt>
                <c:pt idx="5">
                  <c:v>1</c:v>
                </c:pt>
                <c:pt idx="6">
                  <c:v>7</c:v>
                </c:pt>
                <c:pt idx="7">
                  <c:v>4</c:v>
                </c:pt>
                <c:pt idx="8">
                  <c:v>37</c:v>
                </c:pt>
                <c:pt idx="9">
                  <c:v>24</c:v>
                </c:pt>
                <c:pt idx="10">
                  <c:v>6</c:v>
                </c:pt>
                <c:pt idx="11">
                  <c:v>4</c:v>
                </c:pt>
                <c:pt idx="12">
                  <c:v>4</c:v>
                </c:pt>
                <c:pt idx="13">
                  <c:v>17</c:v>
                </c:pt>
                <c:pt idx="14">
                  <c:v>2</c:v>
                </c:pt>
                <c:pt idx="15">
                  <c:v>13</c:v>
                </c:pt>
              </c:numCache>
            </c:numRef>
          </c:val>
          <c:extLst xmlns:c16r2="http://schemas.microsoft.com/office/drawing/2015/06/chart">
            <c:ext xmlns:c15="http://schemas.microsoft.com/office/drawing/2012/chart" uri="{02D57815-91ED-43cb-92C2-25804820EDAC}">
              <c15:datalabelsRange>
                <c15:f>Sheet1!$D$2:$D$17</c15:f>
                <c15:dlblRangeCache>
                  <c:ptCount val="16"/>
                  <c:pt idx="0">
                    <c:v>10.8%</c:v>
                  </c:pt>
                  <c:pt idx="1">
                    <c:v>63%</c:v>
                  </c:pt>
                  <c:pt idx="2">
                    <c:v>4%</c:v>
                  </c:pt>
                  <c:pt idx="3">
                    <c:v>2%</c:v>
                  </c:pt>
                  <c:pt idx="4">
                    <c:v>0.2%</c:v>
                  </c:pt>
                  <c:pt idx="5">
                    <c:v>0.2%</c:v>
                  </c:pt>
                  <c:pt idx="6">
                    <c:v>1%</c:v>
                  </c:pt>
                  <c:pt idx="7">
                    <c:v>1%</c:v>
                  </c:pt>
                  <c:pt idx="8">
                    <c:v>6%</c:v>
                  </c:pt>
                  <c:pt idx="9">
                    <c:v>4%</c:v>
                  </c:pt>
                  <c:pt idx="10">
                    <c:v>1%</c:v>
                  </c:pt>
                  <c:pt idx="11">
                    <c:v>1%</c:v>
                  </c:pt>
                  <c:pt idx="12">
                    <c:v>1%</c:v>
                  </c:pt>
                  <c:pt idx="13">
                    <c:v>3%</c:v>
                  </c:pt>
                  <c:pt idx="14">
                    <c:v>0.3%</c:v>
                  </c:pt>
                  <c:pt idx="15">
                    <c:v>2%</c:v>
                  </c:pt>
                </c15:dlblRangeCache>
              </c15:datalabelsRange>
            </c:ext>
            <c:ext xmlns:c16="http://schemas.microsoft.com/office/drawing/2014/chart" uri="{C3380CC4-5D6E-409C-BE32-E72D297353CC}">
              <c16:uniqueId val="{00000000-4384-4C9E-9C07-13DEA73241D2}"/>
            </c:ext>
          </c:extLst>
        </c:ser>
        <c:dLbls>
          <c:showLegendKey val="0"/>
          <c:showVal val="0"/>
          <c:showCatName val="0"/>
          <c:showSerName val="0"/>
          <c:showPercent val="0"/>
          <c:showBubbleSize val="0"/>
        </c:dLbls>
        <c:gapWidth val="219"/>
        <c:overlap val="-27"/>
        <c:axId val="196155264"/>
        <c:axId val="196156800"/>
      </c:barChart>
      <c:catAx>
        <c:axId val="1961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6800"/>
        <c:crosses val="autoZero"/>
        <c:auto val="1"/>
        <c:lblAlgn val="ctr"/>
        <c:lblOffset val="100"/>
        <c:noMultiLvlLbl val="0"/>
      </c:catAx>
      <c:valAx>
        <c:axId val="19615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Evolution des appels Oct-Nov-Dec</a:t>
            </a:r>
          </a:p>
        </c:rich>
      </c:tx>
      <c:layout/>
      <c:overlay val="0"/>
      <c:spPr>
        <a:noFill/>
        <a:ln>
          <a:noFill/>
        </a:ln>
        <a:effectLst/>
      </c:spPr>
    </c:title>
    <c:autoTitleDeleted val="0"/>
    <c:plotArea>
      <c:layout/>
      <c:lineChart>
        <c:grouping val="standard"/>
        <c:varyColors val="0"/>
        <c:ser>
          <c:idx val="0"/>
          <c:order val="0"/>
          <c:tx>
            <c:v>Ampanihy</c:v>
          </c:tx>
          <c:spPr>
            <a:ln w="28575" cap="rnd">
              <a:solidFill>
                <a:schemeClr val="accent1"/>
              </a:solidFill>
              <a:round/>
            </a:ln>
            <a:effectLst/>
          </c:spPr>
          <c:marker>
            <c:symbol val="none"/>
          </c:marker>
          <c:cat>
            <c:numRef>
              <c:f>Sheet1!$A$23:$A$25</c:f>
              <c:numCache>
                <c:formatCode>mmm\-yy</c:formatCode>
                <c:ptCount val="3"/>
                <c:pt idx="0">
                  <c:v>44652</c:v>
                </c:pt>
                <c:pt idx="1">
                  <c:v>44682</c:v>
                </c:pt>
                <c:pt idx="2">
                  <c:v>44713</c:v>
                </c:pt>
              </c:numCache>
            </c:numRef>
          </c:cat>
          <c:val>
            <c:numRef>
              <c:f>Sheet1!$C$23:$C$25</c:f>
              <c:numCache>
                <c:formatCode>General</c:formatCode>
                <c:ptCount val="3"/>
                <c:pt idx="0">
                  <c:v>110</c:v>
                </c:pt>
                <c:pt idx="1">
                  <c:v>180</c:v>
                </c:pt>
                <c:pt idx="2">
                  <c:v>180</c:v>
                </c:pt>
              </c:numCache>
            </c:numRef>
          </c:val>
          <c:smooth val="0"/>
          <c:extLst xmlns:c16r2="http://schemas.microsoft.com/office/drawing/2015/06/chart">
            <c:ext xmlns:c16="http://schemas.microsoft.com/office/drawing/2014/chart" uri="{C3380CC4-5D6E-409C-BE32-E72D297353CC}">
              <c16:uniqueId val="{00000000-F6EB-4596-959D-CDFEB7FA56B1}"/>
            </c:ext>
          </c:extLst>
        </c:ser>
        <c:ser>
          <c:idx val="1"/>
          <c:order val="1"/>
          <c:tx>
            <c:v>Beloha</c:v>
          </c:tx>
          <c:spPr>
            <a:ln w="28575" cap="rnd">
              <a:solidFill>
                <a:schemeClr val="accent2"/>
              </a:solidFill>
              <a:round/>
            </a:ln>
            <a:effectLst/>
          </c:spPr>
          <c:marker>
            <c:symbol val="none"/>
          </c:marker>
          <c:cat>
            <c:numRef>
              <c:f>Sheet1!$A$23:$A$25</c:f>
              <c:numCache>
                <c:formatCode>mmm\-yy</c:formatCode>
                <c:ptCount val="3"/>
                <c:pt idx="0">
                  <c:v>44652</c:v>
                </c:pt>
                <c:pt idx="1">
                  <c:v>44682</c:v>
                </c:pt>
                <c:pt idx="2">
                  <c:v>44713</c:v>
                </c:pt>
              </c:numCache>
            </c:numRef>
          </c:cat>
          <c:val>
            <c:numRef>
              <c:f>Sheet1!$D$23:$D$25</c:f>
              <c:numCache>
                <c:formatCode>General</c:formatCode>
                <c:ptCount val="3"/>
                <c:pt idx="0">
                  <c:v>13</c:v>
                </c:pt>
                <c:pt idx="1">
                  <c:v>30</c:v>
                </c:pt>
                <c:pt idx="2">
                  <c:v>31</c:v>
                </c:pt>
              </c:numCache>
            </c:numRef>
          </c:val>
          <c:smooth val="0"/>
          <c:extLst xmlns:c16r2="http://schemas.microsoft.com/office/drawing/2015/06/chart">
            <c:ext xmlns:c16="http://schemas.microsoft.com/office/drawing/2014/chart" uri="{C3380CC4-5D6E-409C-BE32-E72D297353CC}">
              <c16:uniqueId val="{00000001-F6EB-4596-959D-CDFEB7FA56B1}"/>
            </c:ext>
          </c:extLst>
        </c:ser>
        <c:ser>
          <c:idx val="2"/>
          <c:order val="2"/>
          <c:tx>
            <c:v>Tsihombe</c:v>
          </c:tx>
          <c:spPr>
            <a:ln w="28575" cap="rnd">
              <a:solidFill>
                <a:schemeClr val="accent3"/>
              </a:solidFill>
              <a:round/>
            </a:ln>
            <a:effectLst/>
          </c:spPr>
          <c:marker>
            <c:symbol val="none"/>
          </c:marker>
          <c:cat>
            <c:numRef>
              <c:f>Sheet1!$A$23:$A$25</c:f>
              <c:numCache>
                <c:formatCode>mmm\-yy</c:formatCode>
                <c:ptCount val="3"/>
                <c:pt idx="0">
                  <c:v>44652</c:v>
                </c:pt>
                <c:pt idx="1">
                  <c:v>44682</c:v>
                </c:pt>
                <c:pt idx="2">
                  <c:v>44713</c:v>
                </c:pt>
              </c:numCache>
            </c:numRef>
          </c:cat>
          <c:val>
            <c:numRef>
              <c:f>Sheet1!$E$23:$E$25</c:f>
              <c:numCache>
                <c:formatCode>General</c:formatCode>
                <c:ptCount val="3"/>
                <c:pt idx="0">
                  <c:v>12</c:v>
                </c:pt>
                <c:pt idx="1">
                  <c:v>14</c:v>
                </c:pt>
                <c:pt idx="2">
                  <c:v>20</c:v>
                </c:pt>
              </c:numCache>
            </c:numRef>
          </c:val>
          <c:smooth val="0"/>
          <c:extLst xmlns:c16r2="http://schemas.microsoft.com/office/drawing/2015/06/chart">
            <c:ext xmlns:c16="http://schemas.microsoft.com/office/drawing/2014/chart" uri="{C3380CC4-5D6E-409C-BE32-E72D297353CC}">
              <c16:uniqueId val="{00000002-F6EB-4596-959D-CDFEB7FA56B1}"/>
            </c:ext>
          </c:extLst>
        </c:ser>
        <c:dLbls>
          <c:showLegendKey val="0"/>
          <c:showVal val="0"/>
          <c:showCatName val="0"/>
          <c:showSerName val="0"/>
          <c:showPercent val="0"/>
          <c:showBubbleSize val="0"/>
        </c:dLbls>
        <c:marker val="1"/>
        <c:smooth val="0"/>
        <c:axId val="197395968"/>
        <c:axId val="197397504"/>
      </c:lineChart>
      <c:dateAx>
        <c:axId val="1973959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97504"/>
        <c:crosses val="autoZero"/>
        <c:auto val="1"/>
        <c:lblOffset val="100"/>
        <c:baseTimeUnit val="months"/>
      </c:dateAx>
      <c:valAx>
        <c:axId val="1973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95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Classification par motif</a:t>
            </a:r>
            <a:r>
              <a:rPr lang="en-US" baseline="0"/>
              <a:t> d'appel</a:t>
            </a:r>
            <a:endParaRPr lang="en-US"/>
          </a:p>
        </c:rich>
      </c:tx>
      <c:layout/>
      <c:overlay val="0"/>
      <c:spPr>
        <a:noFill/>
        <a:ln>
          <a:noFill/>
        </a:ln>
        <a:effectLst/>
      </c:spPr>
    </c:title>
    <c:autoTitleDeleted val="0"/>
    <c:plotArea>
      <c:layout/>
      <c:barChart>
        <c:barDir val="bar"/>
        <c:grouping val="clustered"/>
        <c:varyColors val="0"/>
        <c:ser>
          <c:idx val="0"/>
          <c:order val="0"/>
          <c:tx>
            <c:v>Ampanihy</c:v>
          </c:tx>
          <c:spPr>
            <a:solidFill>
              <a:schemeClr val="accent1"/>
            </a:solidFill>
            <a:ln>
              <a:noFill/>
            </a:ln>
            <a:effectLst/>
          </c:spPr>
          <c:invertIfNegative val="0"/>
          <c:cat>
            <c:strRef>
              <c:f>Sheet1!$A$37:$A$43</c:f>
              <c:strCache>
                <c:ptCount val="7"/>
                <c:pt idx="0">
                  <c:v>Autre</c:v>
                </c:pt>
                <c:pt idx="1">
                  <c:v>Vivres GFD (nature, quantité)</c:v>
                </c:pt>
                <c:pt idx="2">
                  <c:v>Cash Transfer</c:v>
                </c:pt>
                <c:pt idx="3">
                  <c:v>Participants (liste, carte)</c:v>
                </c:pt>
                <c:pt idx="4">
                  <c:v>FFA</c:v>
                </c:pt>
                <c:pt idx="5">
                  <c:v>GFD</c:v>
                </c:pt>
                <c:pt idx="6">
                  <c:v>Organisation distribution vivres (planning, site, continuité)</c:v>
                </c:pt>
              </c:strCache>
            </c:strRef>
          </c:cat>
          <c:val>
            <c:numRef>
              <c:f>Sheet1!$C$37:$C$43</c:f>
              <c:numCache>
                <c:formatCode>General</c:formatCode>
                <c:ptCount val="7"/>
                <c:pt idx="1">
                  <c:v>2</c:v>
                </c:pt>
                <c:pt idx="2">
                  <c:v>9</c:v>
                </c:pt>
                <c:pt idx="3">
                  <c:v>1</c:v>
                </c:pt>
                <c:pt idx="4">
                  <c:v>27</c:v>
                </c:pt>
                <c:pt idx="5">
                  <c:v>410</c:v>
                </c:pt>
                <c:pt idx="6">
                  <c:v>21</c:v>
                </c:pt>
              </c:numCache>
            </c:numRef>
          </c:val>
          <c:extLst xmlns:c16r2="http://schemas.microsoft.com/office/drawing/2015/06/chart">
            <c:ext xmlns:c16="http://schemas.microsoft.com/office/drawing/2014/chart" uri="{C3380CC4-5D6E-409C-BE32-E72D297353CC}">
              <c16:uniqueId val="{00000000-64F5-4EA4-92C0-E6A47AF47D60}"/>
            </c:ext>
          </c:extLst>
        </c:ser>
        <c:ser>
          <c:idx val="1"/>
          <c:order val="1"/>
          <c:tx>
            <c:v>Beloha</c:v>
          </c:tx>
          <c:spPr>
            <a:solidFill>
              <a:schemeClr val="accent2"/>
            </a:solidFill>
            <a:ln>
              <a:noFill/>
            </a:ln>
            <a:effectLst/>
          </c:spPr>
          <c:invertIfNegative val="0"/>
          <c:cat>
            <c:strRef>
              <c:f>Sheet1!$A$37:$A$43</c:f>
              <c:strCache>
                <c:ptCount val="7"/>
                <c:pt idx="0">
                  <c:v>Autre</c:v>
                </c:pt>
                <c:pt idx="1">
                  <c:v>Vivres GFD (nature, quantité)</c:v>
                </c:pt>
                <c:pt idx="2">
                  <c:v>Cash Transfer</c:v>
                </c:pt>
                <c:pt idx="3">
                  <c:v>Participants (liste, carte)</c:v>
                </c:pt>
                <c:pt idx="4">
                  <c:v>FFA</c:v>
                </c:pt>
                <c:pt idx="5">
                  <c:v>GFD</c:v>
                </c:pt>
                <c:pt idx="6">
                  <c:v>Organisation distribution vivres (planning, site, continuité)</c:v>
                </c:pt>
              </c:strCache>
            </c:strRef>
          </c:cat>
          <c:val>
            <c:numRef>
              <c:f>Sheet1!$D$37:$D$43</c:f>
              <c:numCache>
                <c:formatCode>General</c:formatCode>
                <c:ptCount val="7"/>
                <c:pt idx="1">
                  <c:v>2</c:v>
                </c:pt>
                <c:pt idx="2">
                  <c:v>1</c:v>
                </c:pt>
                <c:pt idx="3">
                  <c:v>7</c:v>
                </c:pt>
                <c:pt idx="4">
                  <c:v>1</c:v>
                </c:pt>
                <c:pt idx="5">
                  <c:v>63</c:v>
                </c:pt>
              </c:numCache>
            </c:numRef>
          </c:val>
          <c:extLst xmlns:c16r2="http://schemas.microsoft.com/office/drawing/2015/06/chart">
            <c:ext xmlns:c16="http://schemas.microsoft.com/office/drawing/2014/chart" uri="{C3380CC4-5D6E-409C-BE32-E72D297353CC}">
              <c16:uniqueId val="{00000002-1562-49A3-A132-3A5C59CAE235}"/>
            </c:ext>
          </c:extLst>
        </c:ser>
        <c:ser>
          <c:idx val="2"/>
          <c:order val="2"/>
          <c:tx>
            <c:v>Tsihombe</c:v>
          </c:tx>
          <c:spPr>
            <a:solidFill>
              <a:schemeClr val="accent3"/>
            </a:solidFill>
            <a:ln>
              <a:noFill/>
            </a:ln>
            <a:effectLst/>
          </c:spPr>
          <c:invertIfNegative val="0"/>
          <c:cat>
            <c:strRef>
              <c:f>Sheet1!$A$37:$A$43</c:f>
              <c:strCache>
                <c:ptCount val="7"/>
                <c:pt idx="0">
                  <c:v>Autre</c:v>
                </c:pt>
                <c:pt idx="1">
                  <c:v>Vivres GFD (nature, quantité)</c:v>
                </c:pt>
                <c:pt idx="2">
                  <c:v>Cash Transfer</c:v>
                </c:pt>
                <c:pt idx="3">
                  <c:v>Participants (liste, carte)</c:v>
                </c:pt>
                <c:pt idx="4">
                  <c:v>FFA</c:v>
                </c:pt>
                <c:pt idx="5">
                  <c:v>GFD</c:v>
                </c:pt>
                <c:pt idx="6">
                  <c:v>Organisation distribution vivres (planning, site, continuité)</c:v>
                </c:pt>
              </c:strCache>
            </c:strRef>
          </c:cat>
          <c:val>
            <c:numRef>
              <c:f>Sheet1!$E$37:$E$43</c:f>
              <c:numCache>
                <c:formatCode>General</c:formatCode>
                <c:ptCount val="7"/>
                <c:pt idx="0">
                  <c:v>2</c:v>
                </c:pt>
                <c:pt idx="3">
                  <c:v>1</c:v>
                </c:pt>
                <c:pt idx="5">
                  <c:v>43</c:v>
                </c:pt>
              </c:numCache>
            </c:numRef>
          </c:val>
          <c:extLst xmlns:c16r2="http://schemas.microsoft.com/office/drawing/2015/06/chart">
            <c:ext xmlns:c16="http://schemas.microsoft.com/office/drawing/2014/chart" uri="{C3380CC4-5D6E-409C-BE32-E72D297353CC}">
              <c16:uniqueId val="{00000003-1562-49A3-A132-3A5C59CAE235}"/>
            </c:ext>
          </c:extLst>
        </c:ser>
        <c:dLbls>
          <c:showLegendKey val="0"/>
          <c:showVal val="0"/>
          <c:showCatName val="0"/>
          <c:showSerName val="0"/>
          <c:showPercent val="0"/>
          <c:showBubbleSize val="0"/>
        </c:dLbls>
        <c:gapWidth val="182"/>
        <c:axId val="197441408"/>
        <c:axId val="197442944"/>
      </c:barChart>
      <c:catAx>
        <c:axId val="19744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2944"/>
        <c:crosses val="autoZero"/>
        <c:auto val="1"/>
        <c:lblAlgn val="ctr"/>
        <c:lblOffset val="100"/>
        <c:noMultiLvlLbl val="0"/>
      </c:catAx>
      <c:valAx>
        <c:axId val="19744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1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346074</xdr:colOff>
      <xdr:row>0</xdr:row>
      <xdr:rowOff>0</xdr:rowOff>
    </xdr:from>
    <xdr:to>
      <xdr:col>12</xdr:col>
      <xdr:colOff>431800</xdr:colOff>
      <xdr:row>17</xdr:row>
      <xdr:rowOff>165100</xdr:rowOff>
    </xdr:to>
    <xdr:graphicFrame macro="">
      <xdr:nvGraphicFramePr>
        <xdr:cNvPr id="4" name="Chart 3">
          <a:extLst>
            <a:ext uri="{FF2B5EF4-FFF2-40B4-BE49-F238E27FC236}">
              <a16:creationId xmlns:a16="http://schemas.microsoft.com/office/drawing/2014/main" xmlns="" id="{E55574DD-3E5B-44FB-A837-917959559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184150</xdr:colOff>
      <xdr:row>18</xdr:row>
      <xdr:rowOff>166687</xdr:rowOff>
    </xdr:from>
    <xdr:to>
      <xdr:col>12</xdr:col>
      <xdr:colOff>495300</xdr:colOff>
      <xdr:row>31</xdr:row>
      <xdr:rowOff>101600</xdr:rowOff>
    </xdr:to>
    <xdr:graphicFrame macro="">
      <xdr:nvGraphicFramePr>
        <xdr:cNvPr id="2" name="Chart 1">
          <a:extLst>
            <a:ext uri="{FF2B5EF4-FFF2-40B4-BE49-F238E27FC236}">
              <a16:creationId xmlns:a16="http://schemas.microsoft.com/office/drawing/2014/main" xmlns="" id="{774E32BA-1EE7-4745-8C50-6D9FBF3D5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174625</xdr:colOff>
      <xdr:row>32</xdr:row>
      <xdr:rowOff>179387</xdr:rowOff>
    </xdr:from>
    <xdr:to>
      <xdr:col>13</xdr:col>
      <xdr:colOff>431800</xdr:colOff>
      <xdr:row>46</xdr:row>
      <xdr:rowOff>114300</xdr:rowOff>
    </xdr:to>
    <xdr:graphicFrame macro="">
      <xdr:nvGraphicFramePr>
        <xdr:cNvPr id="3" name="Chart 2">
          <a:extLst>
            <a:ext uri="{FF2B5EF4-FFF2-40B4-BE49-F238E27FC236}">
              <a16:creationId xmlns:a16="http://schemas.microsoft.com/office/drawing/2014/main" xmlns="" id="{AAC534DB-CE71-465A-90E5-E8DFE8CC5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workbookViewId="0">
      <selection activeCell="C3" sqref="C3"/>
    </sheetView>
  </sheetViews>
  <sheetFormatPr defaultRowHeight="15" x14ac:dyDescent="0.25"/>
  <cols>
    <col min="1" max="1" width="23.85546875" customWidth="1"/>
    <col min="2" max="5" width="16.42578125" bestFit="1" customWidth="1"/>
    <col min="6" max="6" width="15.140625" bestFit="1" customWidth="1"/>
    <col min="7" max="7" width="42.42578125" customWidth="1"/>
  </cols>
  <sheetData>
    <row r="1" spans="1:4" ht="14.45" x14ac:dyDescent="0.35">
      <c r="A1" s="3" t="s">
        <v>0</v>
      </c>
      <c r="B1" s="3" t="s">
        <v>4</v>
      </c>
      <c r="C1" s="3" t="s">
        <v>2</v>
      </c>
    </row>
    <row r="2" spans="1:4" x14ac:dyDescent="0.25">
      <c r="A2" s="27" t="s">
        <v>14</v>
      </c>
      <c r="B2" s="11" t="s">
        <v>19</v>
      </c>
      <c r="C2" s="12">
        <v>64</v>
      </c>
      <c r="D2" s="13">
        <f>C2/C18</f>
        <v>0.1038961038961039</v>
      </c>
    </row>
    <row r="3" spans="1:4" x14ac:dyDescent="0.25">
      <c r="A3" s="28"/>
      <c r="B3" s="11" t="s">
        <v>17</v>
      </c>
      <c r="C3" s="12">
        <v>400</v>
      </c>
      <c r="D3" s="1">
        <f>C3/C18</f>
        <v>0.64935064935064934</v>
      </c>
    </row>
    <row r="4" spans="1:4" x14ac:dyDescent="0.25">
      <c r="A4" s="28"/>
      <c r="B4" s="11" t="s">
        <v>9</v>
      </c>
      <c r="C4" s="12">
        <v>21</v>
      </c>
      <c r="D4" s="1">
        <f>C4/C18</f>
        <v>3.4090909090909088E-2</v>
      </c>
    </row>
    <row r="5" spans="1:4" x14ac:dyDescent="0.25">
      <c r="A5" s="29"/>
      <c r="B5" s="11" t="s">
        <v>18</v>
      </c>
      <c r="C5" s="12">
        <v>11</v>
      </c>
      <c r="D5" s="1">
        <f>C5/C18</f>
        <v>1.7857142857142856E-2</v>
      </c>
    </row>
    <row r="6" spans="1:4" x14ac:dyDescent="0.25">
      <c r="A6" s="27" t="s">
        <v>15</v>
      </c>
      <c r="B6" s="2" t="s">
        <v>37</v>
      </c>
      <c r="C6" s="2">
        <v>1</v>
      </c>
      <c r="D6" s="13">
        <f>C6/C18</f>
        <v>1.6233766233766235E-3</v>
      </c>
    </row>
    <row r="7" spans="1:4" x14ac:dyDescent="0.25">
      <c r="A7" s="28"/>
      <c r="B7" s="2" t="s">
        <v>34</v>
      </c>
      <c r="C7" s="2">
        <v>1</v>
      </c>
      <c r="D7" s="13">
        <f>C7/C18</f>
        <v>1.6233766233766235E-3</v>
      </c>
    </row>
    <row r="8" spans="1:4" x14ac:dyDescent="0.25">
      <c r="A8" s="28"/>
      <c r="B8" s="2" t="s">
        <v>35</v>
      </c>
      <c r="C8" s="2">
        <v>7</v>
      </c>
      <c r="D8" s="1">
        <f>C8/C18</f>
        <v>1.1363636363636364E-2</v>
      </c>
    </row>
    <row r="9" spans="1:4" x14ac:dyDescent="0.25">
      <c r="A9" s="28"/>
      <c r="B9" s="2" t="s">
        <v>28</v>
      </c>
      <c r="C9" s="2">
        <v>4</v>
      </c>
      <c r="D9" s="1">
        <f>C9/C18</f>
        <v>6.4935064935064939E-3</v>
      </c>
    </row>
    <row r="10" spans="1:4" x14ac:dyDescent="0.25">
      <c r="A10" s="28"/>
      <c r="B10" s="2" t="s">
        <v>33</v>
      </c>
      <c r="C10" s="2">
        <v>37</v>
      </c>
      <c r="D10" s="1">
        <f>C10/C18</f>
        <v>6.0064935064935064E-2</v>
      </c>
    </row>
    <row r="11" spans="1:4" x14ac:dyDescent="0.25">
      <c r="A11" s="28"/>
      <c r="B11" s="2" t="s">
        <v>10</v>
      </c>
      <c r="C11" s="2">
        <v>24</v>
      </c>
      <c r="D11" s="1">
        <f>C11/C18</f>
        <v>3.896103896103896E-2</v>
      </c>
    </row>
    <row r="12" spans="1:4" x14ac:dyDescent="0.25">
      <c r="A12" s="27" t="s">
        <v>16</v>
      </c>
      <c r="B12" s="2" t="s">
        <v>29</v>
      </c>
      <c r="C12" s="2">
        <v>6</v>
      </c>
      <c r="D12" s="1">
        <f>C12/C18</f>
        <v>9.74025974025974E-3</v>
      </c>
    </row>
    <row r="13" spans="1:4" x14ac:dyDescent="0.25">
      <c r="A13" s="28"/>
      <c r="B13" s="2" t="s">
        <v>11</v>
      </c>
      <c r="C13" s="2">
        <v>4</v>
      </c>
      <c r="D13" s="1">
        <f>C13/C18</f>
        <v>6.4935064935064939E-3</v>
      </c>
    </row>
    <row r="14" spans="1:4" x14ac:dyDescent="0.25">
      <c r="A14" s="28"/>
      <c r="B14" s="2" t="s">
        <v>36</v>
      </c>
      <c r="C14" s="2">
        <v>4</v>
      </c>
      <c r="D14" s="1">
        <f>C14/C18</f>
        <v>6.4935064935064939E-3</v>
      </c>
    </row>
    <row r="15" spans="1:4" x14ac:dyDescent="0.25">
      <c r="A15" s="28"/>
      <c r="B15" s="2" t="s">
        <v>12</v>
      </c>
      <c r="C15" s="2">
        <v>17</v>
      </c>
      <c r="D15" s="1">
        <f>C15/C18</f>
        <v>2.7597402597402596E-2</v>
      </c>
    </row>
    <row r="16" spans="1:4" x14ac:dyDescent="0.25">
      <c r="A16" s="28"/>
      <c r="B16" s="2" t="s">
        <v>30</v>
      </c>
      <c r="C16" s="2">
        <v>2</v>
      </c>
      <c r="D16" s="13">
        <f>C16/C18</f>
        <v>3.246753246753247E-3</v>
      </c>
    </row>
    <row r="17" spans="1:5" x14ac:dyDescent="0.25">
      <c r="A17" s="29"/>
      <c r="B17" s="2" t="s">
        <v>13</v>
      </c>
      <c r="C17" s="2">
        <v>13</v>
      </c>
      <c r="D17" s="1">
        <f>C17/C18</f>
        <v>2.1103896103896104E-2</v>
      </c>
    </row>
    <row r="18" spans="1:5" ht="14.45" x14ac:dyDescent="0.35">
      <c r="A18" s="26" t="s">
        <v>1</v>
      </c>
      <c r="B18" s="26"/>
      <c r="C18" s="5">
        <f>SUM(C2:C17)</f>
        <v>616</v>
      </c>
    </row>
    <row r="22" spans="1:5" ht="29.1" x14ac:dyDescent="0.35">
      <c r="A22" s="3" t="s">
        <v>3</v>
      </c>
      <c r="B22" s="3" t="s">
        <v>5</v>
      </c>
      <c r="C22" s="3" t="s">
        <v>8</v>
      </c>
      <c r="D22" s="3" t="s">
        <v>6</v>
      </c>
      <c r="E22" s="3" t="s">
        <v>7</v>
      </c>
    </row>
    <row r="23" spans="1:5" ht="14.45" x14ac:dyDescent="0.35">
      <c r="A23" s="6">
        <v>44652</v>
      </c>
      <c r="B23" s="4">
        <f>SUM(C23:E23)</f>
        <v>135</v>
      </c>
      <c r="C23" s="2">
        <v>110</v>
      </c>
      <c r="D23" s="2">
        <v>13</v>
      </c>
      <c r="E23" s="2">
        <v>12</v>
      </c>
    </row>
    <row r="24" spans="1:5" ht="14.45" x14ac:dyDescent="0.35">
      <c r="A24" s="7">
        <v>44682</v>
      </c>
      <c r="B24" s="4">
        <f t="shared" ref="B24:B26" si="0">SUM(C24:E24)</f>
        <v>224</v>
      </c>
      <c r="C24" s="2">
        <v>180</v>
      </c>
      <c r="D24" s="2">
        <v>30</v>
      </c>
      <c r="E24" s="2">
        <v>14</v>
      </c>
    </row>
    <row r="25" spans="1:5" ht="14.45" x14ac:dyDescent="0.35">
      <c r="A25" s="6">
        <v>44713</v>
      </c>
      <c r="B25" s="4">
        <f t="shared" si="0"/>
        <v>231</v>
      </c>
      <c r="C25" s="2">
        <v>180</v>
      </c>
      <c r="D25" s="2">
        <v>31</v>
      </c>
      <c r="E25" s="2">
        <v>20</v>
      </c>
    </row>
    <row r="26" spans="1:5" ht="14.45" x14ac:dyDescent="0.35">
      <c r="A26" s="5" t="s">
        <v>1</v>
      </c>
      <c r="B26" s="8">
        <f t="shared" si="0"/>
        <v>590</v>
      </c>
      <c r="C26" s="8">
        <f t="shared" ref="C26" si="1">SUM(C23:C25)</f>
        <v>470</v>
      </c>
      <c r="D26" s="8">
        <f t="shared" ref="D26:E26" si="2">SUM(D23:D25)</f>
        <v>74</v>
      </c>
      <c r="E26" s="8">
        <f t="shared" si="2"/>
        <v>46</v>
      </c>
    </row>
    <row r="36" spans="1:5" ht="29.1" x14ac:dyDescent="0.35">
      <c r="A36" s="3" t="s">
        <v>32</v>
      </c>
      <c r="B36" s="3" t="s">
        <v>5</v>
      </c>
      <c r="C36" s="3" t="s">
        <v>8</v>
      </c>
      <c r="D36" s="3" t="s">
        <v>6</v>
      </c>
      <c r="E36" s="10" t="s">
        <v>7</v>
      </c>
    </row>
    <row r="37" spans="1:5" ht="14.45" x14ac:dyDescent="0.35">
      <c r="A37" s="3" t="s">
        <v>41</v>
      </c>
      <c r="B37" s="14">
        <f>SUM(C37:E37)</f>
        <v>2</v>
      </c>
      <c r="C37" s="3"/>
      <c r="D37" s="3"/>
      <c r="E37" s="15">
        <v>2</v>
      </c>
    </row>
    <row r="38" spans="1:5" ht="30" x14ac:dyDescent="0.25">
      <c r="A38" s="3" t="s">
        <v>31</v>
      </c>
      <c r="B38" s="14">
        <f>SUM(C38:E38)</f>
        <v>4</v>
      </c>
      <c r="C38" s="14">
        <v>2</v>
      </c>
      <c r="D38" s="14">
        <v>2</v>
      </c>
      <c r="E38" s="15"/>
    </row>
    <row r="39" spans="1:5" ht="14.45" x14ac:dyDescent="0.35">
      <c r="A39" s="3" t="s">
        <v>38</v>
      </c>
      <c r="B39" s="14">
        <f>SUM(C39:E39)</f>
        <v>10</v>
      </c>
      <c r="C39" s="14">
        <v>9</v>
      </c>
      <c r="D39" s="14">
        <v>1</v>
      </c>
      <c r="E39" s="15"/>
    </row>
    <row r="40" spans="1:5" ht="14.45" x14ac:dyDescent="0.35">
      <c r="A40" s="3" t="s">
        <v>20</v>
      </c>
      <c r="B40" s="14">
        <f t="shared" ref="B40:B43" si="3">SUM(C40:E40)</f>
        <v>9</v>
      </c>
      <c r="C40" s="9">
        <v>1</v>
      </c>
      <c r="D40" s="9">
        <v>7</v>
      </c>
      <c r="E40" s="2">
        <v>1</v>
      </c>
    </row>
    <row r="41" spans="1:5" ht="14.45" x14ac:dyDescent="0.35">
      <c r="A41" s="3" t="s">
        <v>39</v>
      </c>
      <c r="B41" s="14">
        <f t="shared" si="3"/>
        <v>28</v>
      </c>
      <c r="C41" s="9">
        <v>27</v>
      </c>
      <c r="D41" s="9">
        <v>1</v>
      </c>
      <c r="E41" s="2"/>
    </row>
    <row r="42" spans="1:5" ht="14.45" x14ac:dyDescent="0.35">
      <c r="A42" s="3" t="s">
        <v>40</v>
      </c>
      <c r="B42" s="14">
        <f t="shared" si="3"/>
        <v>516</v>
      </c>
      <c r="C42" s="9">
        <v>410</v>
      </c>
      <c r="D42" s="9">
        <v>63</v>
      </c>
      <c r="E42" s="2">
        <v>43</v>
      </c>
    </row>
    <row r="43" spans="1:5" ht="45" x14ac:dyDescent="0.25">
      <c r="A43" s="3" t="s">
        <v>26</v>
      </c>
      <c r="B43" s="14">
        <f t="shared" si="3"/>
        <v>21</v>
      </c>
      <c r="C43" s="9">
        <v>21</v>
      </c>
      <c r="D43" s="9"/>
      <c r="E43" s="9"/>
    </row>
    <row r="45" spans="1:5" ht="14.45" x14ac:dyDescent="0.35">
      <c r="B45" s="16">
        <f>SUM(B37:B43)</f>
        <v>590</v>
      </c>
    </row>
    <row r="50" spans="1:7" ht="29.1" x14ac:dyDescent="0.35">
      <c r="A50" s="18" t="s">
        <v>21</v>
      </c>
      <c r="B50" s="17" t="s">
        <v>23</v>
      </c>
      <c r="C50" s="17" t="s">
        <v>5</v>
      </c>
      <c r="D50" s="17" t="s">
        <v>8</v>
      </c>
      <c r="E50" s="17" t="s">
        <v>6</v>
      </c>
      <c r="F50" s="17" t="s">
        <v>7</v>
      </c>
    </row>
    <row r="51" spans="1:7" x14ac:dyDescent="0.25">
      <c r="A51" s="30" t="s">
        <v>22</v>
      </c>
      <c r="B51" s="2" t="s">
        <v>24</v>
      </c>
      <c r="C51" s="2">
        <f t="shared" ref="C51:C52" si="4">SUM(D51:F51)</f>
        <v>35</v>
      </c>
      <c r="D51" s="2">
        <v>14</v>
      </c>
      <c r="E51" s="2">
        <v>7</v>
      </c>
      <c r="F51" s="2">
        <v>14</v>
      </c>
    </row>
    <row r="52" spans="1:7" x14ac:dyDescent="0.25">
      <c r="A52" s="31"/>
      <c r="B52" s="2" t="s">
        <v>25</v>
      </c>
      <c r="C52" s="2">
        <f t="shared" si="4"/>
        <v>4</v>
      </c>
      <c r="D52" s="2">
        <v>1</v>
      </c>
      <c r="E52" s="2">
        <v>3</v>
      </c>
      <c r="F52" s="2"/>
    </row>
    <row r="53" spans="1:7" x14ac:dyDescent="0.25">
      <c r="A53" s="2" t="s">
        <v>27</v>
      </c>
      <c r="B53" s="2" t="s">
        <v>24</v>
      </c>
      <c r="C53" s="2">
        <f>SUM(D53:F53)</f>
        <v>551</v>
      </c>
      <c r="D53" s="2">
        <v>455</v>
      </c>
      <c r="E53" s="2">
        <v>64</v>
      </c>
      <c r="F53" s="2">
        <v>32</v>
      </c>
    </row>
    <row r="55" spans="1:7" ht="14.45" x14ac:dyDescent="0.35">
      <c r="C55">
        <f>SUM(C51:C53)</f>
        <v>590</v>
      </c>
    </row>
    <row r="57" spans="1:7" ht="14.45" x14ac:dyDescent="0.35">
      <c r="A57" s="25" t="s">
        <v>61</v>
      </c>
    </row>
    <row r="58" spans="1:7" ht="30" x14ac:dyDescent="0.25">
      <c r="B58" s="23" t="s">
        <v>42</v>
      </c>
      <c r="C58" s="23" t="s">
        <v>43</v>
      </c>
      <c r="D58" s="23" t="s">
        <v>0</v>
      </c>
      <c r="E58" s="23" t="s">
        <v>4</v>
      </c>
      <c r="F58" s="23" t="s">
        <v>44</v>
      </c>
      <c r="G58" s="23" t="s">
        <v>45</v>
      </c>
    </row>
    <row r="59" spans="1:7" ht="102" x14ac:dyDescent="0.25">
      <c r="B59" s="19" t="s">
        <v>46</v>
      </c>
      <c r="C59" s="20" t="s">
        <v>47</v>
      </c>
      <c r="D59" s="20" t="s">
        <v>15</v>
      </c>
      <c r="E59" s="20" t="s">
        <v>33</v>
      </c>
      <c r="F59" s="21" t="s">
        <v>48</v>
      </c>
      <c r="G59" s="22" t="s">
        <v>49</v>
      </c>
    </row>
    <row r="60" spans="1:7" ht="51" x14ac:dyDescent="0.25">
      <c r="B60" s="24" t="s">
        <v>50</v>
      </c>
      <c r="C60" s="20" t="s">
        <v>47</v>
      </c>
      <c r="D60" s="20" t="s">
        <v>15</v>
      </c>
      <c r="E60" s="20" t="s">
        <v>35</v>
      </c>
      <c r="F60" s="21" t="s">
        <v>51</v>
      </c>
      <c r="G60" s="22" t="s">
        <v>60</v>
      </c>
    </row>
    <row r="61" spans="1:7" ht="25.5" x14ac:dyDescent="0.25">
      <c r="B61" s="24" t="s">
        <v>52</v>
      </c>
      <c r="C61" s="20" t="s">
        <v>47</v>
      </c>
      <c r="D61" s="20" t="s">
        <v>15</v>
      </c>
      <c r="E61" s="20" t="s">
        <v>37</v>
      </c>
      <c r="F61" s="21" t="s">
        <v>53</v>
      </c>
      <c r="G61" s="22" t="s">
        <v>54</v>
      </c>
    </row>
    <row r="62" spans="1:7" ht="24.95" x14ac:dyDescent="0.35">
      <c r="B62" s="24" t="s">
        <v>55</v>
      </c>
      <c r="C62" s="20" t="s">
        <v>56</v>
      </c>
      <c r="D62" s="20" t="s">
        <v>57</v>
      </c>
      <c r="E62" s="20" t="s">
        <v>17</v>
      </c>
      <c r="F62" s="21" t="s">
        <v>58</v>
      </c>
      <c r="G62" s="22" t="s">
        <v>59</v>
      </c>
    </row>
  </sheetData>
  <mergeCells count="5">
    <mergeCell ref="A18:B18"/>
    <mergeCell ref="A2:A5"/>
    <mergeCell ref="A51:A52"/>
    <mergeCell ref="A12:A17"/>
    <mergeCell ref="A6:A1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Sylvia Rakotondrabe</dc:creator>
  <cp:lastModifiedBy>Utilisateur Windows</cp:lastModifiedBy>
  <dcterms:created xsi:type="dcterms:W3CDTF">2020-07-13T08:13:45Z</dcterms:created>
  <dcterms:modified xsi:type="dcterms:W3CDTF">2022-10-28T10:37:22Z</dcterms:modified>
</cp:coreProperties>
</file>