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5" i="1" l="1"/>
  <c r="E31" i="1"/>
  <c r="E29" i="1"/>
  <c r="E28" i="1"/>
  <c r="E16" i="1"/>
  <c r="E15" i="1"/>
  <c r="E13" i="1"/>
  <c r="E12" i="1"/>
  <c r="E9" i="1"/>
  <c r="E8" i="1"/>
</calcChain>
</file>

<file path=xl/sharedStrings.xml><?xml version="1.0" encoding="utf-8"?>
<sst xmlns="http://schemas.openxmlformats.org/spreadsheetml/2006/main" count="339" uniqueCount="95">
  <si>
    <t>RSID</t>
  </si>
  <si>
    <t>Risk allele</t>
  </si>
  <si>
    <t>Odd ratio (Homozygote)</t>
  </si>
  <si>
    <t>Odd ratio (Heterozygote)</t>
  </si>
  <si>
    <t>Homozygous modal genotype (Major allele)</t>
  </si>
  <si>
    <t>Heterozygous</t>
  </si>
  <si>
    <t>Homozygous variant genotype (Minor allele)</t>
  </si>
  <si>
    <t>Abdominal Aortic Aneurysm</t>
  </si>
  <si>
    <t>Brain Aneurysm</t>
  </si>
  <si>
    <t>G</t>
  </si>
  <si>
    <t>A</t>
  </si>
  <si>
    <t>Atrial Fibrillation</t>
  </si>
  <si>
    <t>rs7193343</t>
  </si>
  <si>
    <t>T</t>
  </si>
  <si>
    <t>rs13376333</t>
  </si>
  <si>
    <t>rs2200733</t>
  </si>
  <si>
    <t>rs10958409</t>
  </si>
  <si>
    <t>rs1333040</t>
  </si>
  <si>
    <t>rs1429412</t>
  </si>
  <si>
    <t>rs700675</t>
  </si>
  <si>
    <t>rs911271</t>
  </si>
  <si>
    <t>C</t>
  </si>
  <si>
    <t>Coronary Heart Disease</t>
  </si>
  <si>
    <t>rs17465637</t>
  </si>
  <si>
    <t>rs3798220</t>
  </si>
  <si>
    <t>Heart Attack</t>
  </si>
  <si>
    <t>rs2291834</t>
  </si>
  <si>
    <t>rs599839</t>
  </si>
  <si>
    <t>rs6922269</t>
  </si>
  <si>
    <t>Peripheral Arterial Disease</t>
  </si>
  <si>
    <t>rs1051730</t>
  </si>
  <si>
    <t>Sudden Cardiac Arrest</t>
  </si>
  <si>
    <t>rs174230</t>
  </si>
  <si>
    <t>Deep Vein Thrombosis (DVT) and Pulmonary Embolism (PE)</t>
  </si>
  <si>
    <t>rs1799963</t>
  </si>
  <si>
    <t>rs268</t>
  </si>
  <si>
    <t>rs5361</t>
  </si>
  <si>
    <t>rs6025</t>
  </si>
  <si>
    <t>Hypertriglyceridemia</t>
  </si>
  <si>
    <t>rs964184</t>
  </si>
  <si>
    <t>Chronic Obstructive Pulmonary Disease (COPD)</t>
  </si>
  <si>
    <t>rs17576</t>
  </si>
  <si>
    <t>rs1800469</t>
  </si>
  <si>
    <t>rs2241712</t>
  </si>
  <si>
    <t>rs3736309</t>
  </si>
  <si>
    <t>rs7671167</t>
  </si>
  <si>
    <t>rs8034191</t>
  </si>
  <si>
    <t>rs8192287</t>
  </si>
  <si>
    <t>Hypertension</t>
  </si>
  <si>
    <t>rs3754777</t>
  </si>
  <si>
    <t>rs1378942</t>
  </si>
  <si>
    <t>rs12413409</t>
  </si>
  <si>
    <t>rs13333226</t>
  </si>
  <si>
    <t>rs16998073</t>
  </si>
  <si>
    <t>rs5370</t>
  </si>
  <si>
    <t>rs17367504</t>
  </si>
  <si>
    <t>Obesity</t>
  </si>
  <si>
    <t>rs8050136</t>
  </si>
  <si>
    <t>rs10871777</t>
  </si>
  <si>
    <t>rs3751812</t>
  </si>
  <si>
    <t>rs9939609</t>
  </si>
  <si>
    <t>rs1421085</t>
  </si>
  <si>
    <t>rs1121980</t>
  </si>
  <si>
    <t>Stroke</t>
  </si>
  <si>
    <t>rs12425791</t>
  </si>
  <si>
    <t>rs3783799</t>
  </si>
  <si>
    <t>Allele frequency (HapMap)</t>
  </si>
  <si>
    <t>CRD_01_10</t>
  </si>
  <si>
    <t>CRD_01_11</t>
  </si>
  <si>
    <t>CRD_01_12</t>
  </si>
  <si>
    <t>CRD_01_13</t>
  </si>
  <si>
    <t>CRD_01_14</t>
  </si>
  <si>
    <t>CRD_01_01</t>
  </si>
  <si>
    <t>CRD_01_02</t>
  </si>
  <si>
    <t>CRD_01_03</t>
  </si>
  <si>
    <t>CRD_01_04</t>
  </si>
  <si>
    <t>CRD_01_06</t>
  </si>
  <si>
    <t>CRD_01_07</t>
  </si>
  <si>
    <t>CRD_01_08</t>
  </si>
  <si>
    <t>CRD_01_09</t>
  </si>
  <si>
    <t>AA</t>
  </si>
  <si>
    <t>GG</t>
  </si>
  <si>
    <t>CC</t>
  </si>
  <si>
    <t>rs10757278</t>
  </si>
  <si>
    <t>rs7025486</t>
  </si>
  <si>
    <t>TT</t>
  </si>
  <si>
    <t>AG</t>
  </si>
  <si>
    <t>CT</t>
  </si>
  <si>
    <t>GA</t>
  </si>
  <si>
    <t>AC</t>
  </si>
  <si>
    <t>GT</t>
  </si>
  <si>
    <t>CG</t>
  </si>
  <si>
    <t>AT</t>
  </si>
  <si>
    <t>Specific disease/drug category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</si>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</sst>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rgb="FFCCFFFF"/>
        <bgColor rgb="FFCCFFFF"/>
      </patternFill>
    </fill>
    <fill>
      <patternFill patternType="solid">
        <fgColor indexed="26"/>
        <bgColor indexed="9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993300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/>
  </cellXfs>
  <cellStyles count="3">
    <cellStyle name="Excel Built-in Normal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85" zoomScaleNormal="85" workbookViewId="0"/>
  </sheetViews>
  <sheetFormatPr defaultRowHeight="15" x14ac:dyDescent="0.25"/>
  <cols>
    <col min="1" max="1" width="12.28515625" style="18" customWidth="1"/>
    <col min="2" max="2" width="50.7109375" style="17" customWidth="1"/>
    <col min="3" max="3" width="12.28515625" style="18" customWidth="1"/>
    <col min="4" max="4" width="13.5703125" style="18" customWidth="1"/>
    <col min="5" max="5" width="27.7109375" style="18" bestFit="1" customWidth="1"/>
    <col min="6" max="6" width="24.140625" style="18" bestFit="1" customWidth="1"/>
    <col min="7" max="7" width="21.85546875" style="18" bestFit="1" customWidth="1"/>
    <col min="8" max="8" width="37.5703125" style="18" bestFit="1" customWidth="1"/>
    <col min="9" max="9" width="12.5703125" style="18" bestFit="1" customWidth="1"/>
    <col min="10" max="10" width="38" style="18" bestFit="1" customWidth="1"/>
  </cols>
  <sheetData>
    <row r="1" spans="1:10" x14ac:dyDescent="0.25">
      <c r="A1" s="1" t="s">
        <v>94</v>
      </c>
      <c r="B1" s="1" t="s">
        <v>93</v>
      </c>
      <c r="C1" s="1" t="s">
        <v>0</v>
      </c>
      <c r="D1" s="1" t="s">
        <v>1</v>
      </c>
      <c r="E1" s="1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4" t="s">
        <v>72</v>
      </c>
      <c r="B2" s="2" t="s">
        <v>7</v>
      </c>
      <c r="C2" s="4" t="s">
        <v>83</v>
      </c>
      <c r="D2" s="5" t="s">
        <v>9</v>
      </c>
      <c r="E2" s="5">
        <v>0.42720000000000002</v>
      </c>
      <c r="F2" s="5">
        <v>1.7161</v>
      </c>
      <c r="G2" s="5">
        <v>1.31</v>
      </c>
      <c r="H2" s="5" t="s">
        <v>80</v>
      </c>
      <c r="I2" s="5" t="s">
        <v>86</v>
      </c>
      <c r="J2" s="5" t="s">
        <v>81</v>
      </c>
    </row>
    <row r="3" spans="1:10" x14ac:dyDescent="0.25">
      <c r="A3" s="4" t="s">
        <v>72</v>
      </c>
      <c r="B3" s="2" t="s">
        <v>7</v>
      </c>
      <c r="C3" s="4" t="s">
        <v>84</v>
      </c>
      <c r="D3" s="5" t="s">
        <v>10</v>
      </c>
      <c r="E3" s="5">
        <v>0.26050000000000001</v>
      </c>
      <c r="F3" s="5">
        <v>1.4641</v>
      </c>
      <c r="G3" s="5">
        <v>1.21</v>
      </c>
      <c r="H3" s="5" t="s">
        <v>81</v>
      </c>
      <c r="I3" s="5" t="s">
        <v>86</v>
      </c>
      <c r="J3" s="5" t="s">
        <v>80</v>
      </c>
    </row>
    <row r="4" spans="1:10" x14ac:dyDescent="0.25">
      <c r="A4" s="8" t="s">
        <v>73</v>
      </c>
      <c r="B4" s="6" t="s">
        <v>11</v>
      </c>
      <c r="C4" s="8" t="s">
        <v>12</v>
      </c>
      <c r="D4" s="9" t="s">
        <v>13</v>
      </c>
      <c r="E4" s="9">
        <v>0.31180000000000002</v>
      </c>
      <c r="F4" s="9">
        <v>1.4641</v>
      </c>
      <c r="G4" s="9">
        <v>1.21</v>
      </c>
      <c r="H4" s="9" t="s">
        <v>82</v>
      </c>
      <c r="I4" s="9" t="s">
        <v>87</v>
      </c>
      <c r="J4" s="9" t="s">
        <v>85</v>
      </c>
    </row>
    <row r="5" spans="1:10" x14ac:dyDescent="0.25">
      <c r="A5" s="8" t="s">
        <v>73</v>
      </c>
      <c r="B5" s="6" t="s">
        <v>11</v>
      </c>
      <c r="C5" s="8" t="s">
        <v>14</v>
      </c>
      <c r="D5" s="9" t="s">
        <v>13</v>
      </c>
      <c r="E5" s="10">
        <v>0.22020000000000001</v>
      </c>
      <c r="F5" s="9">
        <v>2.25</v>
      </c>
      <c r="G5" s="9">
        <v>1.5</v>
      </c>
      <c r="H5" s="9" t="s">
        <v>82</v>
      </c>
      <c r="I5" s="9" t="s">
        <v>87</v>
      </c>
      <c r="J5" s="9" t="s">
        <v>85</v>
      </c>
    </row>
    <row r="6" spans="1:10" x14ac:dyDescent="0.25">
      <c r="A6" s="8" t="s">
        <v>73</v>
      </c>
      <c r="B6" s="6" t="s">
        <v>11</v>
      </c>
      <c r="C6" s="8" t="s">
        <v>15</v>
      </c>
      <c r="D6" s="9" t="s">
        <v>13</v>
      </c>
      <c r="E6" s="10">
        <v>0.27060000000000001</v>
      </c>
      <c r="F6" s="9">
        <v>3.2761</v>
      </c>
      <c r="G6" s="9">
        <v>1.81</v>
      </c>
      <c r="H6" s="9" t="s">
        <v>82</v>
      </c>
      <c r="I6" s="9" t="s">
        <v>87</v>
      </c>
      <c r="J6" s="9" t="s">
        <v>85</v>
      </c>
    </row>
    <row r="7" spans="1:10" x14ac:dyDescent="0.25">
      <c r="A7" s="4" t="s">
        <v>74</v>
      </c>
      <c r="B7" s="2" t="s">
        <v>8</v>
      </c>
      <c r="C7" s="4" t="s">
        <v>83</v>
      </c>
      <c r="D7" s="11" t="s">
        <v>9</v>
      </c>
      <c r="E7" s="12">
        <v>0.42720000000000002</v>
      </c>
      <c r="F7" s="11">
        <v>1.6640999999999999</v>
      </c>
      <c r="G7" s="11">
        <v>1.29</v>
      </c>
      <c r="H7" s="11" t="s">
        <v>80</v>
      </c>
      <c r="I7" s="11" t="s">
        <v>86</v>
      </c>
      <c r="J7" s="11" t="s">
        <v>81</v>
      </c>
    </row>
    <row r="8" spans="1:10" x14ac:dyDescent="0.25">
      <c r="A8" s="4" t="s">
        <v>74</v>
      </c>
      <c r="B8" s="2" t="s">
        <v>8</v>
      </c>
      <c r="C8" s="4" t="s">
        <v>16</v>
      </c>
      <c r="D8" s="11" t="s">
        <v>10</v>
      </c>
      <c r="E8" s="13">
        <f>0.2166</f>
        <v>0.21659999999999999</v>
      </c>
      <c r="F8" s="11">
        <v>1.79</v>
      </c>
      <c r="G8" s="11">
        <v>1.37</v>
      </c>
      <c r="H8" s="11" t="s">
        <v>81</v>
      </c>
      <c r="I8" s="11" t="s">
        <v>86</v>
      </c>
      <c r="J8" s="11" t="s">
        <v>80</v>
      </c>
    </row>
    <row r="9" spans="1:10" x14ac:dyDescent="0.25">
      <c r="A9" s="4" t="s">
        <v>74</v>
      </c>
      <c r="B9" s="2" t="s">
        <v>8</v>
      </c>
      <c r="C9" s="4" t="s">
        <v>17</v>
      </c>
      <c r="D9" s="11" t="s">
        <v>13</v>
      </c>
      <c r="E9" s="13">
        <f>1-0.3777</f>
        <v>0.62230000000000008</v>
      </c>
      <c r="F9" s="11">
        <v>1.67</v>
      </c>
      <c r="G9" s="11">
        <v>1.29</v>
      </c>
      <c r="H9" s="11" t="s">
        <v>85</v>
      </c>
      <c r="I9" s="11" t="s">
        <v>87</v>
      </c>
      <c r="J9" s="11" t="s">
        <v>82</v>
      </c>
    </row>
    <row r="10" spans="1:10" x14ac:dyDescent="0.25">
      <c r="A10" s="4" t="s">
        <v>74</v>
      </c>
      <c r="B10" s="2" t="s">
        <v>8</v>
      </c>
      <c r="C10" s="4" t="s">
        <v>18</v>
      </c>
      <c r="D10" s="11" t="s">
        <v>9</v>
      </c>
      <c r="E10" s="13">
        <v>0.34889999999999999</v>
      </c>
      <c r="F10" s="11">
        <v>1.46</v>
      </c>
      <c r="G10" s="11">
        <v>1.27</v>
      </c>
      <c r="H10" s="11" t="s">
        <v>80</v>
      </c>
      <c r="I10" s="11" t="s">
        <v>86</v>
      </c>
      <c r="J10" s="11" t="s">
        <v>81</v>
      </c>
    </row>
    <row r="11" spans="1:10" x14ac:dyDescent="0.25">
      <c r="A11" s="4" t="s">
        <v>74</v>
      </c>
      <c r="B11" s="2" t="s">
        <v>8</v>
      </c>
      <c r="C11" s="4" t="s">
        <v>19</v>
      </c>
      <c r="D11" s="11" t="s">
        <v>9</v>
      </c>
      <c r="E11" s="13">
        <v>0.30080000000000001</v>
      </c>
      <c r="F11" s="11">
        <v>1.56</v>
      </c>
      <c r="G11" s="11">
        <v>1.18</v>
      </c>
      <c r="H11" s="11" t="s">
        <v>80</v>
      </c>
      <c r="I11" s="11" t="s">
        <v>88</v>
      </c>
      <c r="J11" s="11" t="s">
        <v>81</v>
      </c>
    </row>
    <row r="12" spans="1:10" x14ac:dyDescent="0.25">
      <c r="A12" s="4" t="s">
        <v>74</v>
      </c>
      <c r="B12" s="2" t="s">
        <v>8</v>
      </c>
      <c r="C12" s="4" t="s">
        <v>20</v>
      </c>
      <c r="D12" s="11" t="s">
        <v>21</v>
      </c>
      <c r="E12" s="13">
        <f>1-0.3929</f>
        <v>0.60709999999999997</v>
      </c>
      <c r="F12" s="11">
        <v>1.4</v>
      </c>
      <c r="G12" s="11">
        <v>1.1299999999999999</v>
      </c>
      <c r="H12" s="11" t="s">
        <v>82</v>
      </c>
      <c r="I12" s="11" t="s">
        <v>89</v>
      </c>
      <c r="J12" s="11" t="s">
        <v>80</v>
      </c>
    </row>
    <row r="13" spans="1:10" x14ac:dyDescent="0.25">
      <c r="A13" s="8" t="s">
        <v>75</v>
      </c>
      <c r="B13" s="6" t="s">
        <v>22</v>
      </c>
      <c r="C13" s="8" t="s">
        <v>23</v>
      </c>
      <c r="D13" s="9" t="s">
        <v>21</v>
      </c>
      <c r="E13" s="10">
        <f>1-0.4519</f>
        <v>0.54810000000000003</v>
      </c>
      <c r="F13" s="9">
        <v>1.2768999999999999</v>
      </c>
      <c r="G13" s="9">
        <v>1.1299999999999999</v>
      </c>
      <c r="H13" s="9" t="s">
        <v>82</v>
      </c>
      <c r="I13" s="9" t="s">
        <v>89</v>
      </c>
      <c r="J13" s="9" t="s">
        <v>80</v>
      </c>
    </row>
    <row r="14" spans="1:10" x14ac:dyDescent="0.25">
      <c r="A14" s="8" t="s">
        <v>75</v>
      </c>
      <c r="B14" s="6" t="s">
        <v>22</v>
      </c>
      <c r="C14" s="8" t="s">
        <v>24</v>
      </c>
      <c r="D14" s="9" t="s">
        <v>21</v>
      </c>
      <c r="E14" s="10">
        <v>5.6800000000000003E-2</v>
      </c>
      <c r="F14" s="9">
        <v>2.2801</v>
      </c>
      <c r="G14" s="9">
        <v>1.51</v>
      </c>
      <c r="H14" s="9" t="s">
        <v>85</v>
      </c>
      <c r="I14" s="9" t="s">
        <v>87</v>
      </c>
      <c r="J14" s="9" t="s">
        <v>82</v>
      </c>
    </row>
    <row r="15" spans="1:10" x14ac:dyDescent="0.25">
      <c r="A15" s="8" t="s">
        <v>76</v>
      </c>
      <c r="B15" s="6" t="s">
        <v>25</v>
      </c>
      <c r="C15" s="8" t="s">
        <v>26</v>
      </c>
      <c r="D15" s="9" t="s">
        <v>21</v>
      </c>
      <c r="E15" s="10">
        <f>1-0.457</f>
        <v>0.54299999999999993</v>
      </c>
      <c r="F15" s="9">
        <v>1.145</v>
      </c>
      <c r="G15" s="9">
        <v>1.07</v>
      </c>
      <c r="H15" s="9" t="s">
        <v>82</v>
      </c>
      <c r="I15" s="9" t="s">
        <v>87</v>
      </c>
      <c r="J15" s="9" t="s">
        <v>85</v>
      </c>
    </row>
    <row r="16" spans="1:10" x14ac:dyDescent="0.25">
      <c r="A16" s="8" t="s">
        <v>76</v>
      </c>
      <c r="B16" s="6" t="s">
        <v>25</v>
      </c>
      <c r="C16" s="8" t="s">
        <v>27</v>
      </c>
      <c r="D16" s="9" t="s">
        <v>10</v>
      </c>
      <c r="E16" s="10">
        <f>1-0.3123</f>
        <v>0.68769999999999998</v>
      </c>
      <c r="F16" s="9">
        <v>1.6640999999999999</v>
      </c>
      <c r="G16" s="9">
        <v>1.29</v>
      </c>
      <c r="H16" s="9" t="s">
        <v>80</v>
      </c>
      <c r="I16" s="9" t="s">
        <v>86</v>
      </c>
      <c r="J16" s="9" t="s">
        <v>81</v>
      </c>
    </row>
    <row r="17" spans="1:10" x14ac:dyDescent="0.25">
      <c r="A17" s="8" t="s">
        <v>76</v>
      </c>
      <c r="B17" s="6" t="s">
        <v>25</v>
      </c>
      <c r="C17" s="8" t="s">
        <v>28</v>
      </c>
      <c r="D17" s="9" t="s">
        <v>10</v>
      </c>
      <c r="E17" s="10">
        <v>0.2908</v>
      </c>
      <c r="F17" s="9">
        <v>1.65</v>
      </c>
      <c r="G17" s="9">
        <v>1.17</v>
      </c>
      <c r="H17" s="9" t="s">
        <v>81</v>
      </c>
      <c r="I17" s="9" t="s">
        <v>86</v>
      </c>
      <c r="J17" s="9" t="s">
        <v>80</v>
      </c>
    </row>
    <row r="18" spans="1:10" x14ac:dyDescent="0.25">
      <c r="A18" s="4" t="s">
        <v>77</v>
      </c>
      <c r="B18" s="2" t="s">
        <v>29</v>
      </c>
      <c r="C18" s="4" t="s">
        <v>30</v>
      </c>
      <c r="D18" s="5" t="s">
        <v>10</v>
      </c>
      <c r="E18" s="12">
        <v>0.19370000000000001</v>
      </c>
      <c r="F18" s="5">
        <v>1.4160999999999999</v>
      </c>
      <c r="G18" s="5">
        <v>1.19</v>
      </c>
      <c r="H18" s="5" t="s">
        <v>81</v>
      </c>
      <c r="I18" s="5" t="s">
        <v>86</v>
      </c>
      <c r="J18" s="5" t="s">
        <v>80</v>
      </c>
    </row>
    <row r="19" spans="1:10" x14ac:dyDescent="0.25">
      <c r="A19" s="4" t="s">
        <v>77</v>
      </c>
      <c r="B19" s="2" t="s">
        <v>29</v>
      </c>
      <c r="C19" s="4" t="s">
        <v>84</v>
      </c>
      <c r="D19" s="5" t="s">
        <v>10</v>
      </c>
      <c r="E19" s="12">
        <v>0.26050000000000001</v>
      </c>
      <c r="F19" s="5">
        <v>1.2996000000000001</v>
      </c>
      <c r="G19" s="5">
        <v>1.1399999999999999</v>
      </c>
      <c r="H19" s="5" t="s">
        <v>81</v>
      </c>
      <c r="I19" s="5" t="s">
        <v>86</v>
      </c>
      <c r="J19" s="5" t="s">
        <v>80</v>
      </c>
    </row>
    <row r="20" spans="1:10" x14ac:dyDescent="0.25">
      <c r="A20" s="8" t="s">
        <v>78</v>
      </c>
      <c r="B20" s="6" t="s">
        <v>31</v>
      </c>
      <c r="C20" s="8" t="s">
        <v>32</v>
      </c>
      <c r="D20" s="9" t="s">
        <v>13</v>
      </c>
      <c r="E20" s="10">
        <v>0.1328</v>
      </c>
      <c r="F20" s="9">
        <v>1.9044000000000001</v>
      </c>
      <c r="G20" s="9">
        <v>1.38</v>
      </c>
      <c r="H20" s="9" t="s">
        <v>82</v>
      </c>
      <c r="I20" s="9" t="s">
        <v>87</v>
      </c>
      <c r="J20" s="9" t="s">
        <v>85</v>
      </c>
    </row>
    <row r="21" spans="1:10" x14ac:dyDescent="0.25">
      <c r="A21" s="14" t="s">
        <v>79</v>
      </c>
      <c r="B21" s="4" t="s">
        <v>33</v>
      </c>
      <c r="C21" s="14" t="s">
        <v>34</v>
      </c>
      <c r="D21" s="5" t="s">
        <v>10</v>
      </c>
      <c r="E21" s="12">
        <v>4.5999999999999999E-3</v>
      </c>
      <c r="F21" s="5">
        <v>2.9998200000000002</v>
      </c>
      <c r="G21" s="5">
        <v>1.732</v>
      </c>
      <c r="H21" s="5" t="s">
        <v>81</v>
      </c>
      <c r="I21" s="5" t="s">
        <v>86</v>
      </c>
      <c r="J21" s="5" t="s">
        <v>80</v>
      </c>
    </row>
    <row r="22" spans="1:10" x14ac:dyDescent="0.25">
      <c r="A22" s="14" t="s">
        <v>79</v>
      </c>
      <c r="B22" s="4" t="s">
        <v>33</v>
      </c>
      <c r="C22" s="14" t="s">
        <v>35</v>
      </c>
      <c r="D22" s="5" t="s">
        <v>9</v>
      </c>
      <c r="E22" s="12">
        <v>8.2000000000000007E-3</v>
      </c>
      <c r="F22" s="5">
        <v>9.5480999999999998</v>
      </c>
      <c r="G22" s="5">
        <v>3.09</v>
      </c>
      <c r="H22" s="5" t="s">
        <v>80</v>
      </c>
      <c r="I22" s="5" t="s">
        <v>86</v>
      </c>
      <c r="J22" s="5" t="s">
        <v>81</v>
      </c>
    </row>
    <row r="23" spans="1:10" x14ac:dyDescent="0.25">
      <c r="A23" s="14" t="s">
        <v>79</v>
      </c>
      <c r="B23" s="4" t="s">
        <v>33</v>
      </c>
      <c r="C23" s="14" t="s">
        <v>36</v>
      </c>
      <c r="D23" s="5" t="s">
        <v>9</v>
      </c>
      <c r="E23" s="12">
        <v>5.4899999999999997E-2</v>
      </c>
      <c r="F23" s="5">
        <v>7.4528999999999996</v>
      </c>
      <c r="G23" s="5">
        <v>2.73</v>
      </c>
      <c r="H23" s="5" t="s">
        <v>85</v>
      </c>
      <c r="I23" s="5" t="s">
        <v>90</v>
      </c>
      <c r="J23" s="5" t="s">
        <v>81</v>
      </c>
    </row>
    <row r="24" spans="1:10" x14ac:dyDescent="0.25">
      <c r="A24" s="14" t="s">
        <v>79</v>
      </c>
      <c r="B24" s="4" t="s">
        <v>33</v>
      </c>
      <c r="C24" s="3" t="s">
        <v>37</v>
      </c>
      <c r="D24" s="5" t="s">
        <v>13</v>
      </c>
      <c r="E24" s="12">
        <v>6.0000000000000001E-3</v>
      </c>
      <c r="F24" s="5">
        <v>12.744899999999999</v>
      </c>
      <c r="G24" s="5">
        <v>3.57</v>
      </c>
      <c r="H24" s="5" t="s">
        <v>82</v>
      </c>
      <c r="I24" s="5" t="s">
        <v>87</v>
      </c>
      <c r="J24" s="5" t="s">
        <v>85</v>
      </c>
    </row>
    <row r="25" spans="1:10" x14ac:dyDescent="0.25">
      <c r="A25" s="14" t="s">
        <v>79</v>
      </c>
      <c r="B25" s="4" t="s">
        <v>33</v>
      </c>
      <c r="C25" s="4" t="s">
        <v>84</v>
      </c>
      <c r="D25" s="5" t="s">
        <v>10</v>
      </c>
      <c r="E25" s="12">
        <v>0.26050000000000001</v>
      </c>
      <c r="F25" s="5">
        <v>1.44</v>
      </c>
      <c r="G25" s="5">
        <v>1.2</v>
      </c>
      <c r="H25" s="5" t="s">
        <v>81</v>
      </c>
      <c r="I25" s="5" t="s">
        <v>86</v>
      </c>
      <c r="J25" s="5" t="s">
        <v>80</v>
      </c>
    </row>
    <row r="26" spans="1:10" x14ac:dyDescent="0.25">
      <c r="A26" s="15" t="s">
        <v>67</v>
      </c>
      <c r="B26" s="6" t="s">
        <v>38</v>
      </c>
      <c r="C26" s="15" t="s">
        <v>39</v>
      </c>
      <c r="D26" s="9" t="s">
        <v>9</v>
      </c>
      <c r="E26" s="10">
        <v>0.2001</v>
      </c>
      <c r="F26" s="9">
        <v>10.7584</v>
      </c>
      <c r="G26" s="9">
        <v>3.28</v>
      </c>
      <c r="H26" s="9" t="s">
        <v>82</v>
      </c>
      <c r="I26" s="9" t="s">
        <v>91</v>
      </c>
      <c r="J26" s="9" t="s">
        <v>81</v>
      </c>
    </row>
    <row r="27" spans="1:10" x14ac:dyDescent="0.25">
      <c r="A27" s="3" t="s">
        <v>68</v>
      </c>
      <c r="B27" s="2" t="s">
        <v>40</v>
      </c>
      <c r="C27" s="3" t="s">
        <v>41</v>
      </c>
      <c r="D27" s="5" t="s">
        <v>9</v>
      </c>
      <c r="E27" s="12">
        <v>0.4501</v>
      </c>
      <c r="F27" s="5">
        <v>3.8</v>
      </c>
      <c r="G27" s="5">
        <v>1.8</v>
      </c>
      <c r="H27" s="5" t="s">
        <v>80</v>
      </c>
      <c r="I27" s="5" t="s">
        <v>86</v>
      </c>
      <c r="J27" s="5" t="s">
        <v>81</v>
      </c>
    </row>
    <row r="28" spans="1:10" x14ac:dyDescent="0.25">
      <c r="A28" s="3" t="s">
        <v>68</v>
      </c>
      <c r="B28" s="2" t="s">
        <v>40</v>
      </c>
      <c r="C28" s="3" t="s">
        <v>42</v>
      </c>
      <c r="D28" s="5" t="s">
        <v>9</v>
      </c>
      <c r="E28" s="12">
        <f>1-0.359</f>
        <v>0.64100000000000001</v>
      </c>
      <c r="F28" s="5">
        <v>1.0404</v>
      </c>
      <c r="G28" s="5">
        <v>1.02</v>
      </c>
      <c r="H28" s="5" t="s">
        <v>81</v>
      </c>
      <c r="I28" s="5" t="s">
        <v>86</v>
      </c>
      <c r="J28" s="5" t="s">
        <v>80</v>
      </c>
    </row>
    <row r="29" spans="1:10" x14ac:dyDescent="0.25">
      <c r="A29" s="3" t="s">
        <v>68</v>
      </c>
      <c r="B29" s="2" t="s">
        <v>40</v>
      </c>
      <c r="C29" s="3" t="s">
        <v>43</v>
      </c>
      <c r="D29" s="5" t="s">
        <v>13</v>
      </c>
      <c r="E29" s="12">
        <f>1-0.3494</f>
        <v>0.65060000000000007</v>
      </c>
      <c r="F29" s="5">
        <v>1.4160999999999999</v>
      </c>
      <c r="G29" s="5">
        <v>1.19</v>
      </c>
      <c r="H29" s="5" t="s">
        <v>85</v>
      </c>
      <c r="I29" s="5" t="s">
        <v>87</v>
      </c>
      <c r="J29" s="5" t="s">
        <v>82</v>
      </c>
    </row>
    <row r="30" spans="1:10" x14ac:dyDescent="0.25">
      <c r="A30" s="3" t="s">
        <v>68</v>
      </c>
      <c r="B30" s="2" t="s">
        <v>40</v>
      </c>
      <c r="C30" s="3" t="s">
        <v>44</v>
      </c>
      <c r="D30" s="5" t="s">
        <v>10</v>
      </c>
      <c r="E30" s="12">
        <v>0.15570000000000001</v>
      </c>
      <c r="F30" s="5">
        <v>0.19359999999999999</v>
      </c>
      <c r="G30" s="5">
        <v>0.44</v>
      </c>
      <c r="H30" s="5" t="s">
        <v>80</v>
      </c>
      <c r="I30" s="5" t="s">
        <v>86</v>
      </c>
      <c r="J30" s="5" t="s">
        <v>81</v>
      </c>
    </row>
    <row r="31" spans="1:10" x14ac:dyDescent="0.25">
      <c r="A31" s="3" t="s">
        <v>68</v>
      </c>
      <c r="B31" s="2" t="s">
        <v>40</v>
      </c>
      <c r="C31" s="3" t="s">
        <v>45</v>
      </c>
      <c r="D31" s="5" t="s">
        <v>13</v>
      </c>
      <c r="E31" s="12">
        <f>1-0.4849</f>
        <v>0.5151</v>
      </c>
      <c r="F31" s="5">
        <v>1.7423999999999999</v>
      </c>
      <c r="G31" s="5">
        <v>1.32</v>
      </c>
      <c r="H31" s="5" t="s">
        <v>85</v>
      </c>
      <c r="I31" s="5" t="s">
        <v>87</v>
      </c>
      <c r="J31" s="5" t="s">
        <v>82</v>
      </c>
    </row>
    <row r="32" spans="1:10" x14ac:dyDescent="0.25">
      <c r="A32" s="3" t="s">
        <v>68</v>
      </c>
      <c r="B32" s="2" t="s">
        <v>40</v>
      </c>
      <c r="C32" s="3" t="s">
        <v>46</v>
      </c>
      <c r="D32" s="5" t="s">
        <v>21</v>
      </c>
      <c r="E32" s="12">
        <v>0.2092</v>
      </c>
      <c r="F32" s="5">
        <v>1.97122</v>
      </c>
      <c r="G32" s="5">
        <v>1.4039999999999999</v>
      </c>
      <c r="H32" s="5" t="s">
        <v>85</v>
      </c>
      <c r="I32" s="5" t="s">
        <v>87</v>
      </c>
      <c r="J32" s="5" t="s">
        <v>82</v>
      </c>
    </row>
    <row r="33" spans="1:10" x14ac:dyDescent="0.25">
      <c r="A33" s="3" t="s">
        <v>68</v>
      </c>
      <c r="B33" s="2" t="s">
        <v>40</v>
      </c>
      <c r="C33" s="3" t="s">
        <v>47</v>
      </c>
      <c r="D33" s="5" t="s">
        <v>13</v>
      </c>
      <c r="E33" s="12">
        <v>5.6300000000000003E-2</v>
      </c>
      <c r="F33" s="5">
        <v>6.25</v>
      </c>
      <c r="G33" s="5">
        <v>2.5</v>
      </c>
      <c r="H33" s="5" t="s">
        <v>81</v>
      </c>
      <c r="I33" s="5" t="s">
        <v>90</v>
      </c>
      <c r="J33" s="5" t="s">
        <v>85</v>
      </c>
    </row>
    <row r="34" spans="1:10" x14ac:dyDescent="0.25">
      <c r="A34" s="7" t="s">
        <v>69</v>
      </c>
      <c r="B34" s="6" t="s">
        <v>48</v>
      </c>
      <c r="C34" s="7" t="s">
        <v>49</v>
      </c>
      <c r="D34" s="9" t="s">
        <v>13</v>
      </c>
      <c r="E34" s="10">
        <v>0.19409999999999999</v>
      </c>
      <c r="F34" s="9">
        <v>1.51536</v>
      </c>
      <c r="G34" s="9">
        <v>1.2310000000000001</v>
      </c>
      <c r="H34" s="9" t="s">
        <v>82</v>
      </c>
      <c r="I34" s="9" t="s">
        <v>87</v>
      </c>
      <c r="J34" s="9" t="s">
        <v>85</v>
      </c>
    </row>
    <row r="35" spans="1:10" x14ac:dyDescent="0.25">
      <c r="A35" s="7" t="s">
        <v>69</v>
      </c>
      <c r="B35" s="6" t="s">
        <v>48</v>
      </c>
      <c r="C35" s="7" t="s">
        <v>50</v>
      </c>
      <c r="D35" s="9" t="s">
        <v>21</v>
      </c>
      <c r="E35" s="10">
        <f>1-0.3297</f>
        <v>0.67030000000000001</v>
      </c>
      <c r="F35" s="9">
        <v>1.5625</v>
      </c>
      <c r="G35" s="9">
        <v>1.25</v>
      </c>
      <c r="H35" s="9" t="s">
        <v>82</v>
      </c>
      <c r="I35" s="9" t="s">
        <v>89</v>
      </c>
      <c r="J35" s="9" t="s">
        <v>80</v>
      </c>
    </row>
    <row r="36" spans="1:10" x14ac:dyDescent="0.25">
      <c r="A36" s="7" t="s">
        <v>69</v>
      </c>
      <c r="B36" s="6" t="s">
        <v>48</v>
      </c>
      <c r="C36" s="7" t="s">
        <v>51</v>
      </c>
      <c r="D36" s="9" t="s">
        <v>9</v>
      </c>
      <c r="E36" s="10">
        <v>0.13830000000000001</v>
      </c>
      <c r="F36" s="9">
        <v>0.73960000000000004</v>
      </c>
      <c r="G36" s="9">
        <v>0.86</v>
      </c>
      <c r="H36" s="9" t="s">
        <v>81</v>
      </c>
      <c r="I36" s="9" t="s">
        <v>86</v>
      </c>
      <c r="J36" s="9" t="s">
        <v>80</v>
      </c>
    </row>
    <row r="37" spans="1:10" x14ac:dyDescent="0.25">
      <c r="A37" s="7" t="s">
        <v>69</v>
      </c>
      <c r="B37" s="6" t="s">
        <v>48</v>
      </c>
      <c r="C37" s="7" t="s">
        <v>52</v>
      </c>
      <c r="D37" s="9" t="s">
        <v>10</v>
      </c>
      <c r="E37" s="10">
        <v>0.19639999999999999</v>
      </c>
      <c r="F37" s="9">
        <v>0.75690000000000002</v>
      </c>
      <c r="G37" s="9">
        <v>0.87</v>
      </c>
      <c r="H37" s="9" t="s">
        <v>80</v>
      </c>
      <c r="I37" s="9" t="s">
        <v>86</v>
      </c>
      <c r="J37" s="9" t="s">
        <v>81</v>
      </c>
    </row>
    <row r="38" spans="1:10" x14ac:dyDescent="0.25">
      <c r="A38" s="7" t="s">
        <v>69</v>
      </c>
      <c r="B38" s="6" t="s">
        <v>48</v>
      </c>
      <c r="C38" s="7" t="s">
        <v>53</v>
      </c>
      <c r="D38" s="9" t="s">
        <v>13</v>
      </c>
      <c r="E38" s="10">
        <v>0.25090000000000001</v>
      </c>
      <c r="F38" s="9">
        <v>1.3689</v>
      </c>
      <c r="G38" s="9">
        <v>1.17</v>
      </c>
      <c r="H38" s="9" t="s">
        <v>80</v>
      </c>
      <c r="I38" s="9" t="s">
        <v>92</v>
      </c>
      <c r="J38" s="9" t="s">
        <v>85</v>
      </c>
    </row>
    <row r="39" spans="1:10" x14ac:dyDescent="0.25">
      <c r="A39" s="7" t="s">
        <v>69</v>
      </c>
      <c r="B39" s="6" t="s">
        <v>48</v>
      </c>
      <c r="C39" s="7" t="s">
        <v>54</v>
      </c>
      <c r="D39" s="9" t="s">
        <v>13</v>
      </c>
      <c r="E39" s="10">
        <v>0.2056</v>
      </c>
      <c r="F39" s="9">
        <v>3.8025000000000002</v>
      </c>
      <c r="G39" s="9">
        <v>1.95</v>
      </c>
      <c r="H39" s="9" t="s">
        <v>81</v>
      </c>
      <c r="I39" s="9" t="s">
        <v>90</v>
      </c>
      <c r="J39" s="9" t="s">
        <v>85</v>
      </c>
    </row>
    <row r="40" spans="1:10" x14ac:dyDescent="0.25">
      <c r="A40" s="7" t="s">
        <v>69</v>
      </c>
      <c r="B40" s="6" t="s">
        <v>48</v>
      </c>
      <c r="C40" s="7" t="s">
        <v>55</v>
      </c>
      <c r="D40" s="9" t="s">
        <v>10</v>
      </c>
      <c r="E40" s="10">
        <v>0.1099</v>
      </c>
      <c r="F40" s="9">
        <v>0.79210000000000003</v>
      </c>
      <c r="G40" s="9">
        <v>0.89</v>
      </c>
      <c r="H40" s="9" t="s">
        <v>80</v>
      </c>
      <c r="I40" s="9" t="s">
        <v>86</v>
      </c>
      <c r="J40" s="9" t="s">
        <v>81</v>
      </c>
    </row>
    <row r="41" spans="1:10" x14ac:dyDescent="0.25">
      <c r="A41" s="3" t="s">
        <v>70</v>
      </c>
      <c r="B41" s="2" t="s">
        <v>56</v>
      </c>
      <c r="C41" s="3" t="s">
        <v>57</v>
      </c>
      <c r="D41" s="5" t="s">
        <v>10</v>
      </c>
      <c r="E41" s="12">
        <v>0.33839999999999998</v>
      </c>
      <c r="F41" s="5">
        <v>2.1025</v>
      </c>
      <c r="G41" s="5">
        <v>1.45</v>
      </c>
      <c r="H41" s="5" t="s">
        <v>82</v>
      </c>
      <c r="I41" s="5" t="s">
        <v>89</v>
      </c>
      <c r="J41" s="5" t="s">
        <v>80</v>
      </c>
    </row>
    <row r="42" spans="1:10" x14ac:dyDescent="0.25">
      <c r="A42" s="3" t="s">
        <v>70</v>
      </c>
      <c r="B42" s="2" t="s">
        <v>56</v>
      </c>
      <c r="C42" s="16" t="s">
        <v>58</v>
      </c>
      <c r="D42" s="5" t="s">
        <v>9</v>
      </c>
      <c r="E42" s="12">
        <v>0.22850000000000001</v>
      </c>
      <c r="F42" s="5">
        <v>1.0404</v>
      </c>
      <c r="G42" s="5">
        <v>1.02</v>
      </c>
      <c r="H42" s="5" t="s">
        <v>80</v>
      </c>
      <c r="I42" s="5" t="s">
        <v>86</v>
      </c>
      <c r="J42" s="5" t="s">
        <v>81</v>
      </c>
    </row>
    <row r="43" spans="1:10" x14ac:dyDescent="0.25">
      <c r="A43" s="3" t="s">
        <v>70</v>
      </c>
      <c r="B43" s="2" t="s">
        <v>56</v>
      </c>
      <c r="C43" s="16" t="s">
        <v>59</v>
      </c>
      <c r="D43" s="5" t="s">
        <v>13</v>
      </c>
      <c r="E43" s="12">
        <v>0.24129999999999999</v>
      </c>
      <c r="F43" s="5">
        <v>4.84</v>
      </c>
      <c r="G43" s="5">
        <v>2.2000000000000002</v>
      </c>
      <c r="H43" s="5" t="s">
        <v>81</v>
      </c>
      <c r="I43" s="5" t="s">
        <v>90</v>
      </c>
      <c r="J43" s="5" t="s">
        <v>85</v>
      </c>
    </row>
    <row r="44" spans="1:10" x14ac:dyDescent="0.25">
      <c r="A44" s="3" t="s">
        <v>70</v>
      </c>
      <c r="B44" s="2" t="s">
        <v>56</v>
      </c>
      <c r="C44" s="3" t="s">
        <v>60</v>
      </c>
      <c r="D44" s="5" t="s">
        <v>10</v>
      </c>
      <c r="E44" s="12">
        <v>0.3553</v>
      </c>
      <c r="F44" s="5">
        <v>1.9881</v>
      </c>
      <c r="G44" s="5">
        <v>1.41</v>
      </c>
      <c r="H44" s="5" t="s">
        <v>85</v>
      </c>
      <c r="I44" s="5" t="s">
        <v>92</v>
      </c>
      <c r="J44" s="5" t="s">
        <v>80</v>
      </c>
    </row>
    <row r="45" spans="1:10" x14ac:dyDescent="0.25">
      <c r="A45" s="3" t="s">
        <v>70</v>
      </c>
      <c r="B45" s="2" t="s">
        <v>56</v>
      </c>
      <c r="C45" s="3" t="s">
        <v>61</v>
      </c>
      <c r="D45" s="5" t="s">
        <v>21</v>
      </c>
      <c r="E45" s="12">
        <v>0.24729999999999999</v>
      </c>
      <c r="F45" s="5">
        <v>2.0449000000000002</v>
      </c>
      <c r="G45" s="5">
        <v>1.43</v>
      </c>
      <c r="H45" s="5" t="s">
        <v>85</v>
      </c>
      <c r="I45" s="5" t="s">
        <v>87</v>
      </c>
      <c r="J45" s="5" t="s">
        <v>82</v>
      </c>
    </row>
    <row r="46" spans="1:10" x14ac:dyDescent="0.25">
      <c r="A46" s="3" t="s">
        <v>70</v>
      </c>
      <c r="B46" s="2" t="s">
        <v>56</v>
      </c>
      <c r="C46" s="3" t="s">
        <v>62</v>
      </c>
      <c r="D46" s="5" t="s">
        <v>10</v>
      </c>
      <c r="E46" s="12">
        <v>0.36809999999999998</v>
      </c>
      <c r="F46" s="5">
        <v>1.7956000000000001</v>
      </c>
      <c r="G46" s="5">
        <v>1.34</v>
      </c>
      <c r="H46" s="5" t="s">
        <v>81</v>
      </c>
      <c r="I46" s="5" t="s">
        <v>86</v>
      </c>
      <c r="J46" s="5" t="s">
        <v>80</v>
      </c>
    </row>
    <row r="47" spans="1:10" x14ac:dyDescent="0.25">
      <c r="A47" s="8" t="s">
        <v>71</v>
      </c>
      <c r="B47" s="6" t="s">
        <v>63</v>
      </c>
      <c r="C47" s="8" t="s">
        <v>64</v>
      </c>
      <c r="D47" s="9" t="s">
        <v>10</v>
      </c>
      <c r="E47" s="10">
        <v>0.2019</v>
      </c>
      <c r="F47" s="9">
        <v>1.96</v>
      </c>
      <c r="G47" s="9">
        <v>1.4</v>
      </c>
      <c r="H47" s="9" t="s">
        <v>81</v>
      </c>
      <c r="I47" s="9" t="s">
        <v>86</v>
      </c>
      <c r="J47" s="9" t="s">
        <v>80</v>
      </c>
    </row>
    <row r="48" spans="1:10" x14ac:dyDescent="0.25">
      <c r="A48" s="8" t="s">
        <v>71</v>
      </c>
      <c r="B48" s="6" t="s">
        <v>63</v>
      </c>
      <c r="C48" s="8" t="s">
        <v>65</v>
      </c>
      <c r="D48" s="9" t="s">
        <v>13</v>
      </c>
      <c r="E48" s="10">
        <v>6.2700000000000006E-2</v>
      </c>
      <c r="F48" s="9">
        <v>1.6129</v>
      </c>
      <c r="G48" s="9">
        <v>1.27</v>
      </c>
      <c r="H48" s="9" t="s">
        <v>82</v>
      </c>
      <c r="I48" s="9" t="s">
        <v>87</v>
      </c>
      <c r="J48" s="9" t="s">
        <v>85</v>
      </c>
    </row>
  </sheetData>
  <sortState ref="A2:J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kahwai</dc:creator>
  <cp:lastModifiedBy>kahwai</cp:lastModifiedBy>
  <dcterms:created xsi:type="dcterms:W3CDTF">2013-04-10T08:09:29Z</dcterms:created>
  <dcterms:modified xsi:type="dcterms:W3CDTF">2013-04-12T07:42:02Z</dcterms:modified>
</cp:coreProperties>
</file>