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EL\stat\"/>
    </mc:Choice>
  </mc:AlternateContent>
  <xr:revisionPtr revIDLastSave="0" documentId="13_ncr:1_{E344A1CB-C3E9-4C39-8C3F-EFC73D2813B5}" xr6:coauthVersionLast="36" xr6:coauthVersionMax="36" xr10:uidLastSave="{00000000-0000-0000-0000-000000000000}"/>
  <bookViews>
    <workbookView xWindow="0" yWindow="0" windowWidth="19200" windowHeight="6810" xr2:uid="{16BC129F-80D8-48B1-9067-ACC1C23F8B03}"/>
  </bookViews>
  <sheets>
    <sheet name="Q_1" sheetId="1" r:id="rId1"/>
    <sheet name="Q_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G13" i="2"/>
  <c r="H10" i="2"/>
  <c r="H9" i="2"/>
  <c r="I4" i="2"/>
  <c r="I9" i="2" s="1"/>
  <c r="I5" i="2"/>
  <c r="I10" i="2" s="1"/>
  <c r="H4" i="2"/>
  <c r="H5" i="2"/>
  <c r="G15" i="2"/>
</calcChain>
</file>

<file path=xl/sharedStrings.xml><?xml version="1.0" encoding="utf-8"?>
<sst xmlns="http://schemas.openxmlformats.org/spreadsheetml/2006/main" count="52" uniqueCount="38">
  <si>
    <t>Standard Deviation</t>
  </si>
  <si>
    <t>Size</t>
  </si>
  <si>
    <t>Girls</t>
  </si>
  <si>
    <t>Boys</t>
  </si>
  <si>
    <t>cancer(yes)</t>
  </si>
  <si>
    <t>cancer(no)</t>
  </si>
  <si>
    <t>Total</t>
  </si>
  <si>
    <t>expected value</t>
  </si>
  <si>
    <t>Column1</t>
  </si>
  <si>
    <t>Smoker(yes)</t>
  </si>
  <si>
    <t>Smoker(no)</t>
  </si>
  <si>
    <t>FORMULA</t>
  </si>
  <si>
    <t>constribution</t>
  </si>
  <si>
    <t>EXPECTED VALUE= (Row Total * Column Total)/Grand total)</t>
  </si>
  <si>
    <r>
      <rPr>
        <sz val="12"/>
        <color theme="1"/>
        <rFont val="Calibri"/>
        <family val="2"/>
        <scheme val="minor"/>
      </rPr>
      <t>chi squre constribution</t>
    </r>
    <r>
      <rPr>
        <sz val="11"/>
        <color theme="1"/>
        <rFont val="Calibri"/>
        <family val="2"/>
        <scheme val="minor"/>
      </rPr>
      <t xml:space="preserve">=(observed value-expected value)^2/expected value </t>
    </r>
  </si>
  <si>
    <t>chi - squre =sum of all chi-squre constributions</t>
  </si>
  <si>
    <t>constribution sum</t>
  </si>
  <si>
    <t>DEGREE OF FREEDOM = (numbers of rows -1) *(number of column -1)</t>
  </si>
  <si>
    <t>DF</t>
  </si>
  <si>
    <t>CHIQ.DIST.RT(CHI-SQURE , DEGREE_FREEDOM)</t>
  </si>
  <si>
    <t>P VALUE</t>
  </si>
  <si>
    <t xml:space="preserve">reject </t>
  </si>
  <si>
    <t>alternative hypotheses</t>
  </si>
  <si>
    <t>QUESTION 2</t>
  </si>
  <si>
    <t>QUESTION 1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</si>
  <si>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</si>
  <si>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</si>
  <si>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</si>
  <si>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</si>
  <si>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</si>
  <si>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</si>
  <si>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</si>
  <si>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</si>
  <si>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</si>
  <si>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</si>
  <si>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</si>
  <si>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Interpretation:
The t-statistic is -0.556, and the corresponding p-value is 0.608.
Since the p-value (0.608) is greater than the significance level of 0.05, we would fail to reject the null hypothesis.
There is not enough evidence to conclude that there is a significant difference in intelligence scores between boys and girls based on the given data.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</si>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</sst>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6" borderId="1" xfId="0" applyFill="1" applyBorder="1"/>
    <xf numFmtId="0" fontId="0" fillId="5" borderId="1" xfId="0" applyFill="1" applyBorder="1"/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5" borderId="1" xfId="0" applyFont="1" applyFill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6AE21-14D8-4956-B661-35FA1F5E0D8E}" name="Table1" displayName="Table1" ref="G3:I5" totalsRowShown="0">
  <autoFilter ref="G3:I5" xr:uid="{F6680430-2559-4873-8F54-9201225BB355}"/>
  <tableColumns count="3">
    <tableColumn id="1" xr3:uid="{E02E05E3-0FDA-4F41-9DCB-361357C2127A}" name="Column1"/>
    <tableColumn id="2" xr3:uid="{BEF5923E-442E-47E0-8745-CA7D4921F4F2}" name="cancer(yes)" dataDxfId="3">
      <calculatedColumnFormula>D4*B5/D5</calculatedColumnFormula>
    </tableColumn>
    <tableColumn id="3" xr3:uid="{E48FAA1D-64E5-4DF8-BB09-04149AB69018}" name="cancer(no)" dataDxfId="2">
      <calculatedColumnFormula>D4*C5/D5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053A5-ACB8-4D3F-973B-940F4C3BB44B}" name="Table13" displayName="Table13" ref="G8:I10" totalsRowShown="0">
  <autoFilter ref="G8:I10" xr:uid="{2C4ADE38-CD01-4A98-AF43-93F559D6AEAC}"/>
  <tableColumns count="3">
    <tableColumn id="1" xr3:uid="{3F805B09-578D-4F70-9D5C-7EFC6B0389E3}" name="Column1"/>
    <tableColumn id="2" xr3:uid="{E394BADE-616F-4CD7-8B7F-F62EF94D9AF4}" name="cancer(yes)" dataDxfId="1">
      <calculatedColumnFormula>(B4-H4)^2/H4</calculatedColumnFormula>
    </tableColumn>
    <tableColumn id="3" xr3:uid="{056F51C7-64AF-4636-B4B0-21CA8153AB47}" name="cancer(no)" dataDxfId="0">
      <calculatedColumnFormula>(C4-I4)^2/I4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1FB2-1883-426F-BBC2-C62B7E39C933}">
  <dimension ref="A1:J23"/>
  <sheetViews>
    <sheetView tabSelected="1" workbookViewId="0">
      <selection activeCell="E6" sqref="E6"/>
    </sheetView>
  </sheetViews>
  <sheetFormatPr defaultRowHeight="14.5" x14ac:dyDescent="0.35"/>
  <cols>
    <col min="1" max="1" width="11.90625" bestFit="1" customWidth="1"/>
    <col min="3" max="4" width="16.81640625" bestFit="1" customWidth="1"/>
    <col min="8" max="8" width="31.81640625" bestFit="1" customWidth="1"/>
    <col min="9" max="9" width="12.453125" bestFit="1" customWidth="1"/>
    <col min="10" max="10" width="11.81640625" bestFit="1" customWidth="1"/>
  </cols>
  <sheetData>
    <row r="1" spans="1:10" ht="15.5" x14ac:dyDescent="0.35">
      <c r="A1" s="3" t="s">
        <v>24</v>
      </c>
    </row>
    <row r="10" spans="1:10" ht="16" x14ac:dyDescent="0.35">
      <c r="A10" s="6"/>
      <c r="B10" s="7"/>
      <c r="C10" s="9" t="s">
        <v>8</v>
      </c>
      <c r="D10" s="9" t="s">
        <v>25</v>
      </c>
      <c r="E10" s="9" t="s">
        <v>0</v>
      </c>
      <c r="F10" s="9" t="s">
        <v>1</v>
      </c>
      <c r="G10" s="9"/>
      <c r="H10" s="8" t="s">
        <v>35</v>
      </c>
      <c r="I10" s="8"/>
      <c r="J10" s="8"/>
    </row>
    <row r="11" spans="1:10" ht="16.5" thickBot="1" x14ac:dyDescent="0.4">
      <c r="A11" s="6"/>
      <c r="B11" s="7"/>
      <c r="C11" s="9" t="s">
        <v>2</v>
      </c>
      <c r="D11" s="9">
        <v>89</v>
      </c>
      <c r="E11" s="9">
        <v>4</v>
      </c>
      <c r="F11" s="9">
        <v>50</v>
      </c>
      <c r="G11" s="9"/>
      <c r="H11" s="9"/>
      <c r="I11" s="9"/>
      <c r="J11" s="9"/>
    </row>
    <row r="12" spans="1:10" x14ac:dyDescent="0.35">
      <c r="C12" s="9" t="s">
        <v>3</v>
      </c>
      <c r="D12" s="9">
        <v>82</v>
      </c>
      <c r="E12" s="9">
        <v>9</v>
      </c>
      <c r="F12" s="9">
        <v>120</v>
      </c>
      <c r="G12" s="9"/>
      <c r="H12" s="12"/>
      <c r="I12" s="12" t="s">
        <v>2</v>
      </c>
      <c r="J12" s="12" t="s">
        <v>3</v>
      </c>
    </row>
    <row r="13" spans="1:10" x14ac:dyDescent="0.35">
      <c r="C13" s="9"/>
      <c r="D13" s="9"/>
      <c r="E13" s="9"/>
      <c r="F13" s="9"/>
      <c r="G13" s="9"/>
      <c r="H13" s="10" t="s">
        <v>25</v>
      </c>
      <c r="I13" s="10">
        <v>47.666666666666664</v>
      </c>
      <c r="J13" s="10">
        <v>70.333333333333329</v>
      </c>
    </row>
    <row r="14" spans="1:10" x14ac:dyDescent="0.35">
      <c r="C14" s="13" t="s">
        <v>36</v>
      </c>
      <c r="D14" s="14"/>
      <c r="E14" s="14"/>
      <c r="F14" s="14"/>
      <c r="G14" s="14"/>
      <c r="H14" s="10" t="s">
        <v>26</v>
      </c>
      <c r="I14" s="10">
        <v>1810.3333333333335</v>
      </c>
      <c r="J14" s="10">
        <v>3182.333333333333</v>
      </c>
    </row>
    <row r="15" spans="1:10" x14ac:dyDescent="0.35">
      <c r="C15" s="14"/>
      <c r="D15" s="14"/>
      <c r="E15" s="14"/>
      <c r="F15" s="14"/>
      <c r="G15" s="14"/>
      <c r="H15" s="10" t="s">
        <v>27</v>
      </c>
      <c r="I15" s="10">
        <v>3</v>
      </c>
      <c r="J15" s="10">
        <v>3</v>
      </c>
    </row>
    <row r="16" spans="1:10" x14ac:dyDescent="0.35">
      <c r="C16" s="14"/>
      <c r="D16" s="14"/>
      <c r="E16" s="14"/>
      <c r="F16" s="14"/>
      <c r="G16" s="14"/>
      <c r="H16" s="10" t="s">
        <v>37</v>
      </c>
      <c r="I16" s="10">
        <v>2496.333333333333</v>
      </c>
      <c r="J16" s="10"/>
    </row>
    <row r="17" spans="3:10" x14ac:dyDescent="0.35">
      <c r="C17" s="14"/>
      <c r="D17" s="14"/>
      <c r="E17" s="14"/>
      <c r="F17" s="14"/>
      <c r="G17" s="14"/>
      <c r="H17" s="10" t="s">
        <v>28</v>
      </c>
      <c r="I17" s="10">
        <v>0</v>
      </c>
      <c r="J17" s="10"/>
    </row>
    <row r="18" spans="3:10" x14ac:dyDescent="0.35">
      <c r="C18" s="14"/>
      <c r="D18" s="14"/>
      <c r="E18" s="14"/>
      <c r="F18" s="14"/>
      <c r="G18" s="14"/>
      <c r="H18" s="10" t="s">
        <v>29</v>
      </c>
      <c r="I18" s="10">
        <v>4</v>
      </c>
      <c r="J18" s="10"/>
    </row>
    <row r="19" spans="3:10" x14ac:dyDescent="0.35">
      <c r="C19" s="14"/>
      <c r="D19" s="14"/>
      <c r="E19" s="14"/>
      <c r="F19" s="14"/>
      <c r="G19" s="14"/>
      <c r="H19" s="10" t="s">
        <v>30</v>
      </c>
      <c r="I19" s="10">
        <v>-0.55562528308290782</v>
      </c>
      <c r="J19" s="10"/>
    </row>
    <row r="20" spans="3:10" x14ac:dyDescent="0.35">
      <c r="C20" s="14"/>
      <c r="D20" s="14"/>
      <c r="E20" s="14"/>
      <c r="F20" s="14"/>
      <c r="G20" s="14"/>
      <c r="H20" s="10" t="s">
        <v>31</v>
      </c>
      <c r="I20" s="10">
        <v>0.30403843805219744</v>
      </c>
      <c r="J20" s="10"/>
    </row>
    <row r="21" spans="3:10" x14ac:dyDescent="0.35">
      <c r="C21" s="14"/>
      <c r="D21" s="14"/>
      <c r="E21" s="14"/>
      <c r="F21" s="14"/>
      <c r="G21" s="14"/>
      <c r="H21" s="10" t="s">
        <v>32</v>
      </c>
      <c r="I21" s="10">
        <v>2.1318467863266499</v>
      </c>
      <c r="J21" s="10"/>
    </row>
    <row r="22" spans="3:10" x14ac:dyDescent="0.35">
      <c r="C22" s="14"/>
      <c r="D22" s="14"/>
      <c r="E22" s="14"/>
      <c r="F22" s="14"/>
      <c r="G22" s="14"/>
      <c r="H22" s="10" t="s">
        <v>33</v>
      </c>
      <c r="I22" s="10">
        <v>0.60807687610439487</v>
      </c>
      <c r="J22" s="10"/>
    </row>
    <row r="23" spans="3:10" ht="15" thickBot="1" x14ac:dyDescent="0.4">
      <c r="C23" s="14"/>
      <c r="D23" s="14"/>
      <c r="E23" s="14"/>
      <c r="F23" s="14"/>
      <c r="G23" s="14"/>
      <c r="H23" s="11" t="s">
        <v>34</v>
      </c>
      <c r="I23" s="11">
        <v>2.7764451051977934</v>
      </c>
      <c r="J23" s="11"/>
    </row>
  </sheetData>
  <mergeCells count="2">
    <mergeCell ref="H10:J10"/>
    <mergeCell ref="C14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5955-52C3-4F6D-B0A6-546A493237F7}">
  <dimension ref="A1:I19"/>
  <sheetViews>
    <sheetView workbookViewId="0">
      <selection activeCell="F19" sqref="F19"/>
    </sheetView>
  </sheetViews>
  <sheetFormatPr defaultRowHeight="14.5" x14ac:dyDescent="0.35"/>
  <cols>
    <col min="1" max="1" width="65.90625" bestFit="1" customWidth="1"/>
    <col min="2" max="2" width="10.26953125" bestFit="1" customWidth="1"/>
    <col min="3" max="3" width="9.7265625" bestFit="1" customWidth="1"/>
    <col min="6" max="6" width="19.90625" bestFit="1" customWidth="1"/>
    <col min="7" max="7" width="11.81640625" bestFit="1" customWidth="1"/>
    <col min="8" max="8" width="12.54296875" bestFit="1" customWidth="1"/>
    <col min="9" max="9" width="12" bestFit="1" customWidth="1"/>
  </cols>
  <sheetData>
    <row r="1" spans="1:9" ht="15.5" x14ac:dyDescent="0.35">
      <c r="A1" s="3" t="s">
        <v>23</v>
      </c>
    </row>
    <row r="3" spans="1:9" x14ac:dyDescent="0.35">
      <c r="A3" s="5"/>
      <c r="B3" s="5" t="s">
        <v>4</v>
      </c>
      <c r="C3" s="5" t="s">
        <v>5</v>
      </c>
      <c r="D3" s="5" t="s">
        <v>6</v>
      </c>
      <c r="F3" s="1" t="s">
        <v>7</v>
      </c>
      <c r="G3" t="s">
        <v>8</v>
      </c>
      <c r="H3" t="s">
        <v>4</v>
      </c>
      <c r="I3" t="s">
        <v>5</v>
      </c>
    </row>
    <row r="4" spans="1:9" x14ac:dyDescent="0.35">
      <c r="A4" s="4" t="s">
        <v>9</v>
      </c>
      <c r="B4" s="4">
        <v>220</v>
      </c>
      <c r="C4" s="4">
        <v>230</v>
      </c>
      <c r="D4" s="4">
        <v>450</v>
      </c>
      <c r="G4" t="s">
        <v>9</v>
      </c>
      <c r="H4">
        <f t="shared" ref="H4:H5" si="0">D4*B5/D5</f>
        <v>159.09090909090909</v>
      </c>
      <c r="I4">
        <f t="shared" ref="I4:I5" si="1">D4*C5/D5</f>
        <v>290.90909090909093</v>
      </c>
    </row>
    <row r="5" spans="1:9" x14ac:dyDescent="0.35">
      <c r="A5" s="4" t="s">
        <v>10</v>
      </c>
      <c r="B5" s="4">
        <v>350</v>
      </c>
      <c r="C5" s="4">
        <v>640</v>
      </c>
      <c r="D5" s="4">
        <v>990</v>
      </c>
      <c r="G5" t="s">
        <v>10</v>
      </c>
      <c r="H5">
        <f t="shared" si="0"/>
        <v>391.875</v>
      </c>
      <c r="I5">
        <f t="shared" si="1"/>
        <v>598.125</v>
      </c>
    </row>
    <row r="6" spans="1:9" x14ac:dyDescent="0.35">
      <c r="A6" s="4" t="s">
        <v>6</v>
      </c>
      <c r="B6" s="4">
        <v>570</v>
      </c>
      <c r="C6" s="4">
        <v>870</v>
      </c>
      <c r="D6" s="4">
        <v>1440</v>
      </c>
    </row>
    <row r="8" spans="1:9" x14ac:dyDescent="0.35">
      <c r="A8" s="1" t="s">
        <v>11</v>
      </c>
      <c r="F8" s="1" t="s">
        <v>12</v>
      </c>
      <c r="G8" t="s">
        <v>8</v>
      </c>
      <c r="H8" t="s">
        <v>4</v>
      </c>
      <c r="I8" t="s">
        <v>5</v>
      </c>
    </row>
    <row r="9" spans="1:9" x14ac:dyDescent="0.35">
      <c r="A9" s="2" t="s">
        <v>13</v>
      </c>
      <c r="B9" s="2"/>
      <c r="C9" s="2"/>
      <c r="D9" s="2"/>
      <c r="E9" s="2"/>
      <c r="G9" t="s">
        <v>9</v>
      </c>
      <c r="H9">
        <f>(B4-H4)^2/H4</f>
        <v>23.319480519480518</v>
      </c>
      <c r="I9">
        <f t="shared" ref="I9:I10" si="2">(C4-I4)^2/I4</f>
        <v>12.752840909090919</v>
      </c>
    </row>
    <row r="10" spans="1:9" x14ac:dyDescent="0.35">
      <c r="A10" s="2"/>
      <c r="B10" s="2"/>
      <c r="C10" s="2"/>
      <c r="D10" s="2"/>
      <c r="E10" s="2"/>
      <c r="G10" t="s">
        <v>10</v>
      </c>
      <c r="H10">
        <f>(B5-H5)^2/H5</f>
        <v>4.4746810207336525</v>
      </c>
      <c r="I10">
        <f t="shared" si="2"/>
        <v>2.931687565308255</v>
      </c>
    </row>
    <row r="11" spans="1:9" ht="15.5" x14ac:dyDescent="0.35">
      <c r="A11" s="2" t="s">
        <v>14</v>
      </c>
      <c r="B11" s="2"/>
      <c r="C11" s="2"/>
      <c r="D11" s="2"/>
      <c r="E11" s="2"/>
    </row>
    <row r="12" spans="1:9" x14ac:dyDescent="0.35">
      <c r="A12" s="2"/>
      <c r="B12" s="2"/>
      <c r="C12" s="2"/>
      <c r="D12" s="2"/>
      <c r="E12" s="2"/>
    </row>
    <row r="13" spans="1:9" x14ac:dyDescent="0.35">
      <c r="A13" s="2" t="s">
        <v>15</v>
      </c>
      <c r="B13" s="2"/>
      <c r="C13" s="2"/>
      <c r="D13" s="2"/>
      <c r="E13" s="2"/>
      <c r="F13" s="1" t="s">
        <v>16</v>
      </c>
      <c r="G13">
        <f>SUM(Table13[[cancer(yes)]:[cancer(no)]])</f>
        <v>43.478690014613342</v>
      </c>
    </row>
    <row r="14" spans="1:9" x14ac:dyDescent="0.35">
      <c r="A14" s="2"/>
      <c r="B14" s="2"/>
      <c r="C14" s="2"/>
      <c r="D14" s="2"/>
      <c r="E14" s="2"/>
    </row>
    <row r="15" spans="1:9" x14ac:dyDescent="0.35">
      <c r="A15" s="2" t="s">
        <v>17</v>
      </c>
      <c r="B15" s="2"/>
      <c r="C15" s="2"/>
      <c r="D15" s="2"/>
      <c r="E15" s="2"/>
      <c r="F15" s="1" t="s">
        <v>18</v>
      </c>
      <c r="G15">
        <f>(2-1)*(2-1)</f>
        <v>1</v>
      </c>
    </row>
    <row r="16" spans="1:9" x14ac:dyDescent="0.35">
      <c r="A16" s="2"/>
      <c r="B16" s="2"/>
      <c r="C16" s="2"/>
      <c r="D16" s="2"/>
      <c r="E16" s="2"/>
    </row>
    <row r="17" spans="1:7" x14ac:dyDescent="0.35">
      <c r="A17" s="2" t="s">
        <v>19</v>
      </c>
      <c r="B17" s="2"/>
      <c r="C17" s="2"/>
      <c r="D17" s="2"/>
      <c r="E17" s="2"/>
      <c r="F17" s="1" t="s">
        <v>20</v>
      </c>
      <c r="G17">
        <f>_xlfn.CHISQ.DIST.RT(G13,G15)</f>
        <v>4.2860147379379882E-11</v>
      </c>
    </row>
    <row r="19" spans="1:7" x14ac:dyDescent="0.35">
      <c r="E19" t="s">
        <v>21</v>
      </c>
      <c r="F19" t="s">
        <v>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Q_1</vt:lpstr>
      <vt:lpstr>Q_2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Gojariya</dc:creator>
  <cp:lastModifiedBy>Manali Gojariya</cp:lastModifiedBy>
  <dcterms:created xsi:type="dcterms:W3CDTF">2024-01-20T15:38:45Z</dcterms:created>
  <dcterms:modified xsi:type="dcterms:W3CDTF">2024-01-30T05:48:52Z</dcterms:modified>
</cp:coreProperties>
</file>