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naranjanp/Documents/Work/Consulting/ISB/MLUL1/2025 Sept/Sessions/Day 1/"/>
    </mc:Choice>
  </mc:AlternateContent>
  <xr:revisionPtr revIDLastSave="0" documentId="13_ncr:1_{42E92D2D-D50F-604C-88D3-781667B575F4}" xr6:coauthVersionLast="47" xr6:coauthVersionMax="47" xr10:uidLastSave="{00000000-0000-0000-0000-000000000000}"/>
  <bookViews>
    <workbookView xWindow="0" yWindow="700" windowWidth="27040" windowHeight="15600" activeTab="2" xr2:uid="{BBDB70FA-CCC2-A14E-A4A2-D8CDBD95052C}"/>
  </bookViews>
  <sheets>
    <sheet name="Euclidean" sheetId="1" r:id="rId1"/>
    <sheet name="Cosine" sheetId="3" r:id="rId2"/>
    <sheet name="Jaccard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" i="1" l="1"/>
  <c r="D19" i="1" s="1"/>
  <c r="G13" i="4"/>
  <c r="G12" i="4"/>
  <c r="H12" i="4" s="1"/>
  <c r="J12" i="4" s="1"/>
  <c r="G11" i="4"/>
  <c r="H11" i="4" s="1"/>
  <c r="J11" i="4" s="1"/>
  <c r="G10" i="4"/>
  <c r="H10" i="4" s="1"/>
  <c r="K4" i="3"/>
  <c r="K3" i="3"/>
  <c r="F6" i="3"/>
  <c r="F5" i="3"/>
  <c r="F4" i="3"/>
  <c r="F3" i="3"/>
  <c r="I4" i="1"/>
  <c r="J4" i="1" s="1"/>
  <c r="I3" i="1"/>
  <c r="J3" i="1" s="1"/>
  <c r="C19" i="1" l="1"/>
  <c r="C20" i="1"/>
  <c r="C18" i="1"/>
  <c r="J10" i="4"/>
  <c r="D17" i="1"/>
  <c r="D20" i="1"/>
  <c r="C17" i="1"/>
  <c r="D18" i="1"/>
  <c r="H13" i="4"/>
  <c r="J13" i="4" s="1"/>
  <c r="L4" i="3"/>
  <c r="L3" i="3"/>
  <c r="C18" i="3"/>
  <c r="D18" i="3"/>
  <c r="C16" i="3"/>
  <c r="D16" i="3"/>
  <c r="C17" i="3"/>
  <c r="D17" i="3"/>
  <c r="C15" i="3"/>
  <c r="D15" i="3"/>
  <c r="I18" i="1" l="1"/>
  <c r="J18" i="1" s="1"/>
  <c r="I17" i="1"/>
  <c r="J17" i="1" s="1"/>
  <c r="F16" i="3"/>
  <c r="F15" i="3"/>
  <c r="K16" i="3"/>
  <c r="K15" i="3"/>
  <c r="F17" i="3"/>
  <c r="F18" i="3"/>
  <c r="L15" i="3" l="1"/>
  <c r="L16" i="3"/>
</calcChain>
</file>

<file path=xl/sharedStrings.xml><?xml version="1.0" encoding="utf-8"?>
<sst xmlns="http://schemas.openxmlformats.org/spreadsheetml/2006/main" count="88" uniqueCount="35">
  <si>
    <t>Name</t>
  </si>
  <si>
    <t>Age</t>
  </si>
  <si>
    <t>Income</t>
  </si>
  <si>
    <t>A</t>
  </si>
  <si>
    <t>B</t>
  </si>
  <si>
    <t>C</t>
  </si>
  <si>
    <t>D</t>
  </si>
  <si>
    <t>Min</t>
  </si>
  <si>
    <t>Max</t>
  </si>
  <si>
    <t>Nearer</t>
  </si>
  <si>
    <t>Length</t>
  </si>
  <si>
    <t>Dot Product</t>
  </si>
  <si>
    <t>Movie_1</t>
  </si>
  <si>
    <t>Movie_2</t>
  </si>
  <si>
    <t>Movie_3</t>
  </si>
  <si>
    <t>Movie_4</t>
  </si>
  <si>
    <t>Movie_5</t>
  </si>
  <si>
    <t>Movie_6</t>
  </si>
  <si>
    <t>Movie_7</t>
  </si>
  <si>
    <t>Movie_8</t>
  </si>
  <si>
    <t>Movie_9</t>
  </si>
  <si>
    <t>Movie_10</t>
  </si>
  <si>
    <t>User_1</t>
  </si>
  <si>
    <t>User_2</t>
  </si>
  <si>
    <t>User_3</t>
  </si>
  <si>
    <t>User_4</t>
  </si>
  <si>
    <t>User_5</t>
  </si>
  <si>
    <t>User 1</t>
  </si>
  <si>
    <t>User 2</t>
  </si>
  <si>
    <t>User 4</t>
  </si>
  <si>
    <t xml:space="preserve"> </t>
  </si>
  <si>
    <t>User 3</t>
  </si>
  <si>
    <t>User 5</t>
  </si>
  <si>
    <t>Similar</t>
  </si>
  <si>
    <t>Most Similar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</si>
</sst>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.5"/>
      <color theme="1"/>
      <name val="Arial"/>
      <family val="2"/>
    </font>
    <font>
      <sz val="10.5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164" fontId="0" fillId="0" borderId="0" xfId="0" applyNumberFormat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DBE3F-4AE8-DE46-88B1-24F2BB28532E}">
  <dimension ref="B2:K20"/>
  <sheetViews>
    <sheetView zoomScale="140" zoomScaleNormal="140" workbookViewId="0">
      <selection activeCell="N8" sqref="N8"/>
    </sheetView>
  </sheetViews>
  <sheetFormatPr baseColWidth="10" defaultRowHeight="16" x14ac:dyDescent="0.2"/>
  <cols>
    <col min="1" max="1" width="6" customWidth="1"/>
    <col min="2" max="2" width="8.1640625" customWidth="1"/>
    <col min="3" max="3" width="7.6640625" customWidth="1"/>
    <col min="4" max="4" width="9.33203125" customWidth="1"/>
    <col min="7" max="7" width="5.6640625" customWidth="1"/>
    <col min="8" max="8" width="6" customWidth="1"/>
    <col min="9" max="9" width="12.1640625" customWidth="1"/>
  </cols>
  <sheetData>
    <row r="2" spans="2:11" x14ac:dyDescent="0.2">
      <c r="B2" t="s">
        <v>0</v>
      </c>
      <c r="C2" t="s">
        <v>1</v>
      </c>
      <c r="D2" t="s">
        <v>2</v>
      </c>
    </row>
    <row r="3" spans="2:11" x14ac:dyDescent="0.2">
      <c r="B3" t="s">
        <v>3</v>
      </c>
      <c r="C3">
        <v>20</v>
      </c>
      <c r="D3">
        <v>1000</v>
      </c>
      <c r="G3" t="s">
        <v>3</v>
      </c>
      <c r="H3" t="s">
        <v>4</v>
      </c>
      <c r="I3">
        <f>(C3-C4)^2+(D3-D4)^2</f>
        <v>40100</v>
      </c>
      <c r="J3">
        <f>SQRT(I3)</f>
        <v>200.24984394500785</v>
      </c>
    </row>
    <row r="4" spans="2:11" x14ac:dyDescent="0.2">
      <c r="B4" t="s">
        <v>4</v>
      </c>
      <c r="C4">
        <v>30</v>
      </c>
      <c r="D4">
        <v>1200</v>
      </c>
      <c r="G4" t="s">
        <v>3</v>
      </c>
      <c r="H4" t="s">
        <v>5</v>
      </c>
      <c r="I4">
        <f>(C3-C5)^2+(D3-D5)^2</f>
        <v>12500</v>
      </c>
      <c r="J4">
        <f>SQRT(I4)</f>
        <v>111.80339887498948</v>
      </c>
      <c r="K4" s="1" t="s">
        <v>9</v>
      </c>
    </row>
    <row r="5" spans="2:11" x14ac:dyDescent="0.2">
      <c r="B5" t="s">
        <v>5</v>
      </c>
      <c r="C5">
        <v>70</v>
      </c>
      <c r="D5">
        <v>1100</v>
      </c>
      <c r="G5" t="s">
        <v>3</v>
      </c>
      <c r="H5" t="s">
        <v>6</v>
      </c>
    </row>
    <row r="6" spans="2:11" x14ac:dyDescent="0.2">
      <c r="B6" t="s">
        <v>6</v>
      </c>
      <c r="C6">
        <v>50</v>
      </c>
      <c r="D6">
        <v>5000</v>
      </c>
    </row>
    <row r="10" spans="2:11" x14ac:dyDescent="0.2">
      <c r="C10" t="s">
        <v>1</v>
      </c>
      <c r="D10" t="s">
        <v>2</v>
      </c>
    </row>
    <row r="11" spans="2:11" x14ac:dyDescent="0.2">
      <c r="B11" t="s">
        <v>7</v>
      </c>
      <c r="C11">
        <v>0</v>
      </c>
      <c r="D11">
        <v>0</v>
      </c>
    </row>
    <row r="12" spans="2:11" x14ac:dyDescent="0.2">
      <c r="B12" t="s">
        <v>8</v>
      </c>
      <c r="C12">
        <v>100</v>
      </c>
      <c r="D12">
        <f>MAX(D3:D6)</f>
        <v>5000</v>
      </c>
    </row>
    <row r="16" spans="2:11" x14ac:dyDescent="0.2">
      <c r="B16" t="s">
        <v>0</v>
      </c>
      <c r="C16" t="s">
        <v>1</v>
      </c>
      <c r="D16" t="s">
        <v>2</v>
      </c>
    </row>
    <row r="17" spans="2:11" x14ac:dyDescent="0.2">
      <c r="B17" t="s">
        <v>3</v>
      </c>
      <c r="C17" s="7">
        <f>(C3-$C$11)/($C$12-$C$11)</f>
        <v>0.2</v>
      </c>
      <c r="D17">
        <f>(D3-$D$11)/($D$12-$D$11)</f>
        <v>0.2</v>
      </c>
      <c r="G17" t="s">
        <v>3</v>
      </c>
      <c r="H17" t="s">
        <v>4</v>
      </c>
      <c r="I17">
        <f>(C17-C18)^2+(D17-D18)^2</f>
        <v>1.1599999999999994E-2</v>
      </c>
      <c r="J17">
        <f>SQRT(I17)</f>
        <v>0.10770329614269006</v>
      </c>
      <c r="K17" s="1" t="s">
        <v>9</v>
      </c>
    </row>
    <row r="18" spans="2:11" x14ac:dyDescent="0.2">
      <c r="B18" t="s">
        <v>4</v>
      </c>
      <c r="C18" s="7">
        <f>(C4-$C$11)/($C$12-$C$11)</f>
        <v>0.3</v>
      </c>
      <c r="D18">
        <f>(D4-$D$11)/($D$12-$D$11)</f>
        <v>0.24</v>
      </c>
      <c r="G18" t="s">
        <v>3</v>
      </c>
      <c r="H18" t="s">
        <v>5</v>
      </c>
      <c r="I18">
        <f>(C17-C19)^2+(D17-D19)^2</f>
        <v>0.25039999999999996</v>
      </c>
      <c r="J18">
        <f>SQRT(I18)</f>
        <v>0.50039984012787209</v>
      </c>
    </row>
    <row r="19" spans="2:11" x14ac:dyDescent="0.2">
      <c r="B19" t="s">
        <v>5</v>
      </c>
      <c r="C19" s="7">
        <f>(C5-$C$11)/($C$12-$C$11)</f>
        <v>0.7</v>
      </c>
      <c r="D19">
        <f>(D5-$D$11)/($D$12-$D$11)</f>
        <v>0.22</v>
      </c>
      <c r="G19" t="s">
        <v>3</v>
      </c>
      <c r="H19" t="s">
        <v>6</v>
      </c>
    </row>
    <row r="20" spans="2:11" x14ac:dyDescent="0.2">
      <c r="B20" t="s">
        <v>6</v>
      </c>
      <c r="C20" s="7">
        <f>(C6-$C$11)/($C$12-$C$11)</f>
        <v>0.5</v>
      </c>
      <c r="D20">
        <f>(D6-$D$11)/($D$12-$D$11)</f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F5E747-4EAD-1D4E-BC03-85BFD738E64C}">
  <dimension ref="B2:M18"/>
  <sheetViews>
    <sheetView zoomScale="140" zoomScaleNormal="140" workbookViewId="0">
      <selection activeCell="O15" sqref="O15"/>
    </sheetView>
  </sheetViews>
  <sheetFormatPr baseColWidth="10" defaultRowHeight="16" x14ac:dyDescent="0.2"/>
  <cols>
    <col min="1" max="1" width="6.1640625" customWidth="1"/>
    <col min="2" max="2" width="8.1640625" customWidth="1"/>
    <col min="3" max="3" width="7.6640625" customWidth="1"/>
    <col min="4" max="4" width="9.33203125" customWidth="1"/>
    <col min="8" max="8" width="5.6640625" customWidth="1"/>
    <col min="9" max="9" width="6" customWidth="1"/>
    <col min="10" max="10" width="5.1640625" customWidth="1"/>
    <col min="12" max="12" width="9.83203125" style="4" customWidth="1"/>
  </cols>
  <sheetData>
    <row r="2" spans="2:13" x14ac:dyDescent="0.2">
      <c r="B2" t="s">
        <v>0</v>
      </c>
      <c r="C2" t="s">
        <v>1</v>
      </c>
      <c r="D2" t="s">
        <v>2</v>
      </c>
      <c r="F2" t="s">
        <v>10</v>
      </c>
      <c r="K2" t="s">
        <v>11</v>
      </c>
    </row>
    <row r="3" spans="2:13" x14ac:dyDescent="0.2">
      <c r="B3" t="s">
        <v>3</v>
      </c>
      <c r="C3">
        <v>20</v>
      </c>
      <c r="D3">
        <v>1000</v>
      </c>
      <c r="F3">
        <f>SQRT(C3^2+D3^2)</f>
        <v>1000.199980003999</v>
      </c>
      <c r="I3" t="s">
        <v>3</v>
      </c>
      <c r="J3" t="s">
        <v>4</v>
      </c>
      <c r="K3">
        <f>C3*C4+D3*D4</f>
        <v>1200600</v>
      </c>
      <c r="L3" s="4">
        <f>K3/(F3*F4)</f>
        <v>0.99998751272453335</v>
      </c>
      <c r="M3" s="1" t="s">
        <v>33</v>
      </c>
    </row>
    <row r="4" spans="2:13" x14ac:dyDescent="0.2">
      <c r="B4" t="s">
        <v>4</v>
      </c>
      <c r="C4">
        <v>30</v>
      </c>
      <c r="D4">
        <v>1200</v>
      </c>
      <c r="F4">
        <f>SQRT(C4^2+D4^2)</f>
        <v>1200.3749414245533</v>
      </c>
      <c r="I4" t="s">
        <v>3</v>
      </c>
      <c r="J4" t="s">
        <v>5</v>
      </c>
      <c r="K4">
        <f>C3*C5+D3*D5</f>
        <v>1101400</v>
      </c>
      <c r="L4" s="4">
        <f>K4/(F3*F5)</f>
        <v>0.99905170331406279</v>
      </c>
    </row>
    <row r="5" spans="2:13" x14ac:dyDescent="0.2">
      <c r="B5" t="s">
        <v>5</v>
      </c>
      <c r="C5">
        <v>70</v>
      </c>
      <c r="D5">
        <v>1100</v>
      </c>
      <c r="F5">
        <f>SQRT(C5^2+D5^2)</f>
        <v>1102.2250223978767</v>
      </c>
      <c r="I5" t="s">
        <v>3</v>
      </c>
      <c r="J5" t="s">
        <v>6</v>
      </c>
    </row>
    <row r="6" spans="2:13" x14ac:dyDescent="0.2">
      <c r="B6" t="s">
        <v>6</v>
      </c>
      <c r="C6">
        <v>50</v>
      </c>
      <c r="D6">
        <v>5000</v>
      </c>
      <c r="F6">
        <f>SQRT(C6^2+D6^2)</f>
        <v>5000.2499937503126</v>
      </c>
    </row>
    <row r="9" spans="2:13" x14ac:dyDescent="0.2">
      <c r="B9" t="s">
        <v>7</v>
      </c>
      <c r="C9">
        <v>0</v>
      </c>
      <c r="D9">
        <v>0</v>
      </c>
    </row>
    <row r="10" spans="2:13" x14ac:dyDescent="0.2">
      <c r="B10" t="s">
        <v>8</v>
      </c>
      <c r="C10">
        <v>100</v>
      </c>
      <c r="D10">
        <v>5000</v>
      </c>
    </row>
    <row r="14" spans="2:13" x14ac:dyDescent="0.2">
      <c r="B14" t="s">
        <v>0</v>
      </c>
      <c r="C14" t="s">
        <v>1</v>
      </c>
      <c r="D14" t="s">
        <v>2</v>
      </c>
      <c r="F14" t="s">
        <v>10</v>
      </c>
      <c r="K14" t="s">
        <v>11</v>
      </c>
    </row>
    <row r="15" spans="2:13" x14ac:dyDescent="0.2">
      <c r="B15" t="s">
        <v>3</v>
      </c>
      <c r="C15">
        <f>(C3-$C$9)/($C$10-$C$9)</f>
        <v>0.2</v>
      </c>
      <c r="D15">
        <f>(D3-$D$9)/($D$10-$D$9)</f>
        <v>0.2</v>
      </c>
      <c r="F15">
        <f>SQRT(C15^2+D15^2)</f>
        <v>0.28284271247461906</v>
      </c>
      <c r="H15" t="s">
        <v>3</v>
      </c>
      <c r="I15" t="s">
        <v>4</v>
      </c>
      <c r="K15">
        <f>C15*C16+D15*D16</f>
        <v>0.108</v>
      </c>
      <c r="L15" s="4">
        <f>K15/(F15*F16)</f>
        <v>0.99388373467361868</v>
      </c>
      <c r="M15" s="1" t="s">
        <v>33</v>
      </c>
    </row>
    <row r="16" spans="2:13" x14ac:dyDescent="0.2">
      <c r="B16" t="s">
        <v>4</v>
      </c>
      <c r="C16">
        <f>(C4-$C$9)/($C$10-$C$9)</f>
        <v>0.3</v>
      </c>
      <c r="D16">
        <f>(D4-$D$9)/($D$10-$D$9)</f>
        <v>0.24</v>
      </c>
      <c r="F16">
        <f>SQRT(C16^2+D16^2)</f>
        <v>0.38418745424597095</v>
      </c>
      <c r="H16" t="s">
        <v>3</v>
      </c>
      <c r="I16" t="s">
        <v>5</v>
      </c>
      <c r="K16">
        <f>C15*C17+D15*D17</f>
        <v>0.184</v>
      </c>
      <c r="L16" s="4">
        <f>K16/(F15*F17)</f>
        <v>0.88658484616545452</v>
      </c>
    </row>
    <row r="17" spans="2:9" x14ac:dyDescent="0.2">
      <c r="B17" t="s">
        <v>5</v>
      </c>
      <c r="C17">
        <f>(C5-$C$9)/($C$10-$C$9)</f>
        <v>0.7</v>
      </c>
      <c r="D17">
        <f>(D5-$D$9)/($D$10-$D$9)</f>
        <v>0.22</v>
      </c>
      <c r="F17">
        <f>SQRT(C17^2+D17^2)</f>
        <v>0.73375745311376561</v>
      </c>
      <c r="H17" t="s">
        <v>3</v>
      </c>
      <c r="I17" t="s">
        <v>6</v>
      </c>
    </row>
    <row r="18" spans="2:9" x14ac:dyDescent="0.2">
      <c r="B18" t="s">
        <v>6</v>
      </c>
      <c r="C18">
        <f>(C6-$C$9)/($C$10-$C$9)</f>
        <v>0.5</v>
      </c>
      <c r="D18">
        <f>(D6-$D$9)/($D$10-$D$9)</f>
        <v>1</v>
      </c>
      <c r="F18">
        <f>SQRT(C18^2+D18^2)</f>
        <v>1.1180339887498949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D8CFD-A495-6148-B92E-E95FF146402A}">
  <dimension ref="B2:L13"/>
  <sheetViews>
    <sheetView tabSelected="1" zoomScale="140" zoomScaleNormal="140" workbookViewId="0">
      <selection activeCell="N9" sqref="N9"/>
    </sheetView>
  </sheetViews>
  <sheetFormatPr baseColWidth="10" defaultRowHeight="16" x14ac:dyDescent="0.2"/>
  <cols>
    <col min="1" max="1" width="3.5" customWidth="1"/>
    <col min="2" max="2" width="8.33203125" bestFit="1" customWidth="1"/>
    <col min="11" max="11" width="11.5" customWidth="1"/>
  </cols>
  <sheetData>
    <row r="2" spans="2:12" x14ac:dyDescent="0.2">
      <c r="B2" s="2"/>
      <c r="C2" s="5" t="s">
        <v>12</v>
      </c>
      <c r="D2" s="5" t="s">
        <v>13</v>
      </c>
      <c r="E2" s="5" t="s">
        <v>14</v>
      </c>
      <c r="F2" s="5" t="s">
        <v>15</v>
      </c>
      <c r="G2" s="5" t="s">
        <v>16</v>
      </c>
      <c r="H2" s="5" t="s">
        <v>17</v>
      </c>
      <c r="I2" s="5" t="s">
        <v>18</v>
      </c>
      <c r="J2" s="5" t="s">
        <v>19</v>
      </c>
      <c r="K2" s="5" t="s">
        <v>20</v>
      </c>
      <c r="L2" s="5" t="s">
        <v>21</v>
      </c>
    </row>
    <row r="3" spans="2:12" x14ac:dyDescent="0.2">
      <c r="B3" s="6" t="s">
        <v>22</v>
      </c>
      <c r="C3" s="3">
        <v>0</v>
      </c>
      <c r="D3" s="3">
        <v>1</v>
      </c>
      <c r="E3" s="3">
        <v>1</v>
      </c>
      <c r="F3" s="3">
        <v>0</v>
      </c>
      <c r="G3" s="3">
        <v>1</v>
      </c>
      <c r="H3" s="3">
        <v>1</v>
      </c>
      <c r="I3" s="3">
        <v>0</v>
      </c>
      <c r="J3" s="3">
        <v>0</v>
      </c>
      <c r="K3" s="3">
        <v>1</v>
      </c>
      <c r="L3" s="3">
        <v>0</v>
      </c>
    </row>
    <row r="4" spans="2:12" x14ac:dyDescent="0.2">
      <c r="B4" s="6" t="s">
        <v>23</v>
      </c>
      <c r="C4" s="3">
        <v>1</v>
      </c>
      <c r="D4" s="3">
        <v>1</v>
      </c>
      <c r="E4" s="3">
        <v>0</v>
      </c>
      <c r="F4" s="3">
        <v>1</v>
      </c>
      <c r="G4" s="3">
        <v>0</v>
      </c>
      <c r="H4" s="3">
        <v>0</v>
      </c>
      <c r="I4" s="3">
        <v>0</v>
      </c>
      <c r="J4" s="3">
        <v>0</v>
      </c>
      <c r="K4" s="3">
        <v>1</v>
      </c>
      <c r="L4" s="3">
        <v>1</v>
      </c>
    </row>
    <row r="5" spans="2:12" x14ac:dyDescent="0.2">
      <c r="B5" s="6" t="s">
        <v>24</v>
      </c>
      <c r="C5" s="3">
        <v>0</v>
      </c>
      <c r="D5" s="3">
        <v>1</v>
      </c>
      <c r="E5" s="3">
        <v>0</v>
      </c>
      <c r="F5" s="3">
        <v>0</v>
      </c>
      <c r="G5" s="3">
        <v>0</v>
      </c>
      <c r="H5" s="3">
        <v>1</v>
      </c>
      <c r="I5" s="3">
        <v>1</v>
      </c>
      <c r="J5" s="3">
        <v>0</v>
      </c>
      <c r="K5" s="3">
        <v>1</v>
      </c>
      <c r="L5" s="3">
        <v>0</v>
      </c>
    </row>
    <row r="6" spans="2:12" x14ac:dyDescent="0.2">
      <c r="B6" s="6" t="s">
        <v>25</v>
      </c>
      <c r="C6" s="3">
        <v>1</v>
      </c>
      <c r="D6" s="3">
        <v>0</v>
      </c>
      <c r="E6" s="3">
        <v>1</v>
      </c>
      <c r="F6" s="3">
        <v>0</v>
      </c>
      <c r="G6" s="3">
        <v>0</v>
      </c>
      <c r="H6" s="3">
        <v>1</v>
      </c>
      <c r="I6" s="3">
        <v>0</v>
      </c>
      <c r="J6" s="3">
        <v>1</v>
      </c>
      <c r="K6" s="3">
        <v>1</v>
      </c>
      <c r="L6" s="3">
        <v>0</v>
      </c>
    </row>
    <row r="7" spans="2:12" x14ac:dyDescent="0.2">
      <c r="B7" s="6" t="s">
        <v>26</v>
      </c>
      <c r="C7" s="3">
        <v>0</v>
      </c>
      <c r="D7" s="3">
        <v>1</v>
      </c>
      <c r="E7" s="3">
        <v>0</v>
      </c>
      <c r="F7" s="3">
        <v>1</v>
      </c>
      <c r="G7" s="3">
        <v>0</v>
      </c>
      <c r="H7" s="3">
        <v>1</v>
      </c>
      <c r="I7" s="3">
        <v>0</v>
      </c>
      <c r="J7" s="3">
        <v>0</v>
      </c>
      <c r="K7" s="3">
        <v>0</v>
      </c>
      <c r="L7" s="3">
        <v>1</v>
      </c>
    </row>
    <row r="10" spans="2:12" x14ac:dyDescent="0.2">
      <c r="E10" t="s">
        <v>27</v>
      </c>
      <c r="F10" t="s">
        <v>28</v>
      </c>
      <c r="G10">
        <f>SUMPRODUCT($C$3:$L$3, C4:L4)</f>
        <v>2</v>
      </c>
      <c r="H10">
        <f>SUM($C$3:$L$3)+SUM(C4:L4)-G10</f>
        <v>8</v>
      </c>
      <c r="J10" s="4">
        <f>G10/H10</f>
        <v>0.25</v>
      </c>
    </row>
    <row r="11" spans="2:12" x14ac:dyDescent="0.2">
      <c r="E11" t="s">
        <v>30</v>
      </c>
      <c r="F11" t="s">
        <v>31</v>
      </c>
      <c r="G11">
        <f>SUMPRODUCT($C$3:$L$3, C5:L5)</f>
        <v>3</v>
      </c>
      <c r="H11">
        <f>SUM($C$3:$L$3)+SUM(C5:L5)-G11</f>
        <v>6</v>
      </c>
      <c r="J11" s="4">
        <f>G11/H11</f>
        <v>0.5</v>
      </c>
      <c r="K11" s="1" t="s">
        <v>34</v>
      </c>
    </row>
    <row r="12" spans="2:12" x14ac:dyDescent="0.2">
      <c r="F12" t="s">
        <v>29</v>
      </c>
      <c r="G12">
        <f>SUMPRODUCT($C$3:$L$3, C6:L6)</f>
        <v>3</v>
      </c>
      <c r="H12">
        <f>SUM($C$3:$L$3)+SUM(C6:L6)-G12</f>
        <v>7</v>
      </c>
      <c r="J12" s="4">
        <f>G12/H12</f>
        <v>0.42857142857142855</v>
      </c>
    </row>
    <row r="13" spans="2:12" x14ac:dyDescent="0.2">
      <c r="F13" t="s">
        <v>32</v>
      </c>
      <c r="G13">
        <f>SUMPRODUCT($C$3:$L$3, C7:L7)</f>
        <v>2</v>
      </c>
      <c r="H13">
        <f>SUM($C$3:$L$3)+SUM(C7:L7)-G13</f>
        <v>7</v>
      </c>
      <c r="J13" s="4">
        <f>G13/H13</f>
        <v>0.2857142857142857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Euclidean</vt:lpstr>
      <vt:lpstr>Cosine</vt:lpstr>
      <vt:lpstr>Jaccard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Manaranjan Pradhan</dc:creator>
  <cp:lastModifiedBy>Manaranjan Pradhan</cp:lastModifiedBy>
  <dcterms:created xsi:type="dcterms:W3CDTF">2023-11-13T07:09:00Z</dcterms:created>
  <dcterms:modified xsi:type="dcterms:W3CDTF">2025-09-09T11:35:46Z</dcterms:modified>
</cp:coreProperties>
</file>